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775" firstSheet="46" activeTab="53"/>
  </bookViews>
  <sheets>
    <sheet name="Viršelis" sheetId="24" r:id="rId1"/>
    <sheet name="Komandiniai" sheetId="57" r:id="rId2"/>
    <sheet name="100 M" sheetId="10" r:id="rId3"/>
    <sheet name="100 M (suv)" sheetId="11" r:id="rId4"/>
    <sheet name="100 V" sheetId="12" r:id="rId5"/>
    <sheet name="100 V (suv)" sheetId="13" r:id="rId6"/>
    <sheet name="200 M" sheetId="41" r:id="rId7"/>
    <sheet name="200 M (suv)" sheetId="42" r:id="rId8"/>
    <sheet name="200 V" sheetId="43" r:id="rId9"/>
    <sheet name="200 V (suv)" sheetId="44" r:id="rId10"/>
    <sheet name="400 M" sheetId="2" r:id="rId11"/>
    <sheet name="400 M (suv)" sheetId="1" r:id="rId12"/>
    <sheet name="400 V" sheetId="5" r:id="rId13"/>
    <sheet name="400 V (suv)" sheetId="6" r:id="rId14"/>
    <sheet name="800 M" sheetId="45" r:id="rId15"/>
    <sheet name="800 M (suv)" sheetId="46" r:id="rId16"/>
    <sheet name="800 V" sheetId="47" r:id="rId17"/>
    <sheet name="800 V (suv)" sheetId="48" r:id="rId18"/>
    <sheet name="1500 M" sheetId="14" r:id="rId19"/>
    <sheet name="1500 M (suv)" sheetId="15" r:id="rId20"/>
    <sheet name="1500 V" sheetId="16" r:id="rId21"/>
    <sheet name="1500 V (suv)" sheetId="17" r:id="rId22"/>
    <sheet name="2000 M" sheetId="49" r:id="rId23"/>
    <sheet name="3000 V" sheetId="50" r:id="rId24"/>
    <sheet name="1000kl M" sheetId="18" r:id="rId25"/>
    <sheet name="1500kl V" sheetId="19" r:id="rId26"/>
    <sheet name="100bb M" sheetId="3" r:id="rId27"/>
    <sheet name="100bb M (suv)" sheetId="4" r:id="rId28"/>
    <sheet name="110bb V" sheetId="8" r:id="rId29"/>
    <sheet name="110bb V (suv)" sheetId="9" r:id="rId30"/>
    <sheet name="300bb M" sheetId="35" r:id="rId31"/>
    <sheet name="300bb M (suv)" sheetId="36" r:id="rId32"/>
    <sheet name="300bb V" sheetId="37" r:id="rId33"/>
    <sheet name="300bb V (suv)" sheetId="38" r:id="rId34"/>
    <sheet name="4x100 M" sheetId="20" r:id="rId35"/>
    <sheet name="4x100 M (suv)" sheetId="22" r:id="rId36"/>
    <sheet name="4x100 V" sheetId="21" r:id="rId37"/>
    <sheet name="4x100 V (suv)" sheetId="23" r:id="rId38"/>
    <sheet name="Aukštis M" sheetId="25" r:id="rId39"/>
    <sheet name="Aukštis V" sheetId="26" r:id="rId40"/>
    <sheet name="Kartis M" sheetId="27" r:id="rId41"/>
    <sheet name="Kartis V" sheetId="28" r:id="rId42"/>
    <sheet name="Tolis M" sheetId="29" r:id="rId43"/>
    <sheet name="Tolis V" sheetId="30" r:id="rId44"/>
    <sheet name="Trišuolis M" sheetId="51" r:id="rId45"/>
    <sheet name="Trišuolis V" sheetId="52" r:id="rId46"/>
    <sheet name="Rutulys M" sheetId="53" r:id="rId47"/>
    <sheet name="Rutulys V" sheetId="54" r:id="rId48"/>
    <sheet name="Diskas M" sheetId="33" r:id="rId49"/>
    <sheet name="Diskas V" sheetId="34" r:id="rId50"/>
    <sheet name="Kūjis M" sheetId="55" r:id="rId51"/>
    <sheet name="Kūjis V" sheetId="56" r:id="rId52"/>
    <sheet name="Ietis M" sheetId="31" r:id="rId53"/>
    <sheet name="Ietis V" sheetId="32" r:id="rId54"/>
    <sheet name="2000sp.ėj M" sheetId="39" r:id="rId55"/>
    <sheet name="3000sp.ėj V" sheetId="40" r:id="rId56"/>
  </sheets>
  <externalReferences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xlnm._FilterDatabase" localSheetId="3" hidden="1">'100 M (suv)'!$A$6:$O$6</definedName>
    <definedName name="_xlnm._FilterDatabase" localSheetId="5" hidden="1">'100 V (suv)'!$A$6:$O$6</definedName>
    <definedName name="_xlnm._FilterDatabase" localSheetId="24" hidden="1">'1000kl M'!$A$6:$L$6</definedName>
    <definedName name="_xlnm._FilterDatabase" localSheetId="27" hidden="1">'100bb M (suv)'!$A$6:$O$6</definedName>
    <definedName name="_xlnm._FilterDatabase" localSheetId="29" hidden="1">'110bb V (suv)'!$A$6:$O$6</definedName>
    <definedName name="_xlnm._FilterDatabase" localSheetId="18" hidden="1">'1500 M'!$A$6:$L$6</definedName>
    <definedName name="_xlnm._FilterDatabase" localSheetId="19" hidden="1">'1500 M (suv)'!$A$6:$L$6</definedName>
    <definedName name="_xlnm._FilterDatabase" localSheetId="20" hidden="1">'1500 V'!$A$16:$J$16</definedName>
    <definedName name="_xlnm._FilterDatabase" localSheetId="21" hidden="1">'1500 V (suv)'!$A$6:$L$6</definedName>
    <definedName name="_xlnm._FilterDatabase" localSheetId="25" hidden="1">'1500kl V'!$A$6:$L$6</definedName>
    <definedName name="_xlnm._FilterDatabase" localSheetId="7" hidden="1">'200 M (suv)'!$A$6:$M$6</definedName>
    <definedName name="_xlnm._FilterDatabase" localSheetId="9" hidden="1">'200 V (suv)'!$A$6:$M$6</definedName>
    <definedName name="_xlnm._FilterDatabase" localSheetId="22" hidden="1">'2000 M'!$A$6:$L$6</definedName>
    <definedName name="_xlnm._FilterDatabase" localSheetId="54" hidden="1">'2000sp.ėj M'!$A$6:$M$6</definedName>
    <definedName name="_xlnm._FilterDatabase" localSheetId="23" hidden="1">'3000 V'!$A$6:$L$6</definedName>
    <definedName name="_xlnm._FilterDatabase" localSheetId="55" hidden="1">'3000sp.ėj V'!$A$6:$M$6</definedName>
    <definedName name="_xlnm._FilterDatabase" localSheetId="31" hidden="1">'300bb M (suv)'!$A$6:$L$6</definedName>
    <definedName name="_xlnm._FilterDatabase" localSheetId="33" hidden="1">'300bb V (suv)'!$A$6:$L$6</definedName>
    <definedName name="_xlnm._FilterDatabase" localSheetId="11" hidden="1">'400 M (suv)'!$A$6:$L$6</definedName>
    <definedName name="_xlnm._FilterDatabase" localSheetId="13" hidden="1">'400 V (suv)'!$A$6:$L$6</definedName>
    <definedName name="_xlnm._FilterDatabase" localSheetId="34" hidden="1">'4x100 M'!$C$6:$K$6</definedName>
    <definedName name="_xlnm._FilterDatabase" localSheetId="35" hidden="1">'4x100 M (suv)'!$C$6:$L$6</definedName>
    <definedName name="_xlnm._FilterDatabase" localSheetId="36" hidden="1">'4x100 V'!$C$6:$K$6</definedName>
    <definedName name="_xlnm._FilterDatabase" localSheetId="37" hidden="1">'4x100 V (suv)'!$C$6:$L$6</definedName>
    <definedName name="_xlnm._FilterDatabase" localSheetId="14" hidden="1">'800 M'!$A$18:$J$18</definedName>
    <definedName name="_xlnm._FilterDatabase" localSheetId="15" hidden="1">'800 M (suv)'!$A$6:$L$6</definedName>
    <definedName name="_xlnm._FilterDatabase" localSheetId="16" hidden="1">'800 V'!$A$27:$J$27</definedName>
    <definedName name="_xlnm._FilterDatabase" localSheetId="17" hidden="1">'800 V (suv)'!$A$6:$L$6</definedName>
    <definedName name="_xlnm._FilterDatabase" localSheetId="1" hidden="1">Komandiniai!$G$7:$K$7</definedName>
    <definedName name="beg" localSheetId="1">[1]nbox!$C$70:$D$105</definedName>
    <definedName name="beg">[2]nbox!$C$70:$D$105</definedName>
    <definedName name="brez" localSheetId="1">[3]beg_rez!$I$5:$AN$77</definedName>
    <definedName name="brez">[3]beg_rez!$I$5:$AN$77</definedName>
    <definedName name="dal" localSheetId="1">[3]dal_r!$D$3:$AX$76</definedName>
    <definedName name="dal">[3]dal_r!$D$3:$AX$76</definedName>
    <definedName name="diena" localSheetId="1">[1]nbox!$A$2:$B$3</definedName>
    <definedName name="diena">[2]nbox!$A$2:$B$3</definedName>
    <definedName name="dt" localSheetId="1">[3]TITULdata!$A$3:$F$12</definedName>
    <definedName name="dt">[3]TITULdata!$A$3:$F$12</definedName>
    <definedName name="fina" localSheetId="1">Komandiniai!#REF!</definedName>
    <definedName name="fina">[3]st6tk!$V$35:$AE$40</definedName>
    <definedName name="fina4tk" localSheetId="1">[3]st4tk!$V$32:$AE$35</definedName>
    <definedName name="fina4tk">[3]st4tk!$V$32:$AE$35</definedName>
    <definedName name="finatk" localSheetId="1">[3]st4tk!$W$32:$AE$35</definedName>
    <definedName name="finatk">[3]st4tk!$W$32:$AE$35</definedName>
    <definedName name="finb" localSheetId="1">Komandiniai!#REF!</definedName>
    <definedName name="finb">[3]st6tk!$V$42:$AE$47</definedName>
    <definedName name="finb4tk" localSheetId="1">[3]st4tk!$V$39:$AE$42</definedName>
    <definedName name="finb4tk">[3]st4tk!$V$39:$AE$42</definedName>
    <definedName name="finbtk" localSheetId="1">[3]st4tk!$W$39:$AE$42</definedName>
    <definedName name="finbtk">[3]st4tk!$W$39:$AE$42</definedName>
    <definedName name="gend" localSheetId="1">[1]nbox!$F$2:$G$3</definedName>
    <definedName name="gend">[2]nbox!$F$2:$G$3</definedName>
    <definedName name="hj" localSheetId="1">[3]hj!$B$11:$N$51</definedName>
    <definedName name="hj">[3]hj!$B$11:$N$51</definedName>
    <definedName name="id" localSheetId="1">[1]id!$D$2:$J$952</definedName>
    <definedName name="id">[2]id!$D$2:$J$952</definedName>
    <definedName name="kal" localSheetId="1">[3]kalendorius!$A$3:$M$51</definedName>
    <definedName name="kal">[3]kalendorius!$A$3:$M$51</definedName>
    <definedName name="klp" localSheetId="2">#REF!</definedName>
    <definedName name="klp" localSheetId="3">#REF!</definedName>
    <definedName name="klp" localSheetId="4">#REF!</definedName>
    <definedName name="klp" localSheetId="5">#REF!</definedName>
    <definedName name="klp" localSheetId="26">#REF!</definedName>
    <definedName name="klp" localSheetId="27">#REF!</definedName>
    <definedName name="klp" localSheetId="28">#REF!</definedName>
    <definedName name="klp" localSheetId="29">#REF!</definedName>
    <definedName name="klp" localSheetId="18">#REF!</definedName>
    <definedName name="klp" localSheetId="19">#REF!</definedName>
    <definedName name="klp" localSheetId="20">#REF!</definedName>
    <definedName name="klp" localSheetId="21">#REF!</definedName>
    <definedName name="klp" localSheetId="25">#REF!</definedName>
    <definedName name="klp" localSheetId="6">#REF!</definedName>
    <definedName name="klp" localSheetId="7">#REF!</definedName>
    <definedName name="klp" localSheetId="8">#REF!</definedName>
    <definedName name="klp" localSheetId="9">#REF!</definedName>
    <definedName name="klp" localSheetId="22">#REF!</definedName>
    <definedName name="klp" localSheetId="54">#REF!</definedName>
    <definedName name="klp" localSheetId="23">#REF!</definedName>
    <definedName name="klp" localSheetId="55">#REF!</definedName>
    <definedName name="klp" localSheetId="30">#REF!</definedName>
    <definedName name="klp" localSheetId="31">#REF!</definedName>
    <definedName name="klp" localSheetId="32">#REF!</definedName>
    <definedName name="klp" localSheetId="33">#REF!</definedName>
    <definedName name="klp" localSheetId="10">#REF!</definedName>
    <definedName name="klp" localSheetId="11">#REF!</definedName>
    <definedName name="klp" localSheetId="12">#REF!</definedName>
    <definedName name="klp" localSheetId="13">#REF!</definedName>
    <definedName name="klp" localSheetId="34">#REF!</definedName>
    <definedName name="klp" localSheetId="35">#REF!</definedName>
    <definedName name="klp" localSheetId="36">#REF!</definedName>
    <definedName name="klp" localSheetId="37">#REF!</definedName>
    <definedName name="klp" localSheetId="14">#REF!</definedName>
    <definedName name="klp" localSheetId="15">#REF!</definedName>
    <definedName name="klp" localSheetId="16">#REF!</definedName>
    <definedName name="klp" localSheetId="17">#REF!</definedName>
    <definedName name="klp" localSheetId="38">#REF!</definedName>
    <definedName name="klp" localSheetId="39">#REF!</definedName>
    <definedName name="klp" localSheetId="48">#REF!</definedName>
    <definedName name="klp" localSheetId="49">#REF!</definedName>
    <definedName name="klp" localSheetId="52">#REF!</definedName>
    <definedName name="klp" localSheetId="53">#REF!</definedName>
    <definedName name="klp" localSheetId="40">#REF!</definedName>
    <definedName name="klp" localSheetId="41">#REF!</definedName>
    <definedName name="klp" localSheetId="1">#REF!</definedName>
    <definedName name="klp" localSheetId="50">#REF!</definedName>
    <definedName name="klp" localSheetId="51">#REF!</definedName>
    <definedName name="klp" localSheetId="46">#REF!</definedName>
    <definedName name="klp" localSheetId="47">#REF!</definedName>
    <definedName name="klp" localSheetId="42">#REF!</definedName>
    <definedName name="klp" localSheetId="43">#REF!</definedName>
    <definedName name="klp" localSheetId="44">#REF!</definedName>
    <definedName name="klp" localSheetId="45">#REF!</definedName>
    <definedName name="klp" localSheetId="0">#REF!</definedName>
    <definedName name="klp">#REF!</definedName>
    <definedName name="komj" localSheetId="1">'[3]viso J tsk'!$C$3:$F$16</definedName>
    <definedName name="komj">'[3]viso J tsk'!$C$3:$F$16</definedName>
    <definedName name="komjc" localSheetId="1">'[3]viso JC tsk'!$C$3:$F$16</definedName>
    <definedName name="komjc">'[3]viso JC tsk'!$C$3:$F$16</definedName>
    <definedName name="kv" localSheetId="1">Komandiniai!#REF!</definedName>
    <definedName name="kv">[3]st6tk!$AF$54:$AG$63</definedName>
    <definedName name="kv4tk" localSheetId="1">[3]st4tk!$U$49:$V$58</definedName>
    <definedName name="kv4tk">[3]st4tk!$U$49:$V$58</definedName>
    <definedName name="kvabs" localSheetId="2">'[4]3km sp ėj'!#REF!</definedName>
    <definedName name="kvabs" localSheetId="3">'[4]3km sp ėj'!#REF!</definedName>
    <definedName name="kvabs" localSheetId="4">'[4]3km sp ėj'!#REF!</definedName>
    <definedName name="kvabs" localSheetId="5">'[4]3km sp ėj'!#REF!</definedName>
    <definedName name="kvabs" localSheetId="26">'[4]3km sp ėj'!#REF!</definedName>
    <definedName name="kvabs" localSheetId="27">'[4]3km sp ėj'!#REF!</definedName>
    <definedName name="kvabs" localSheetId="28">'[4]3km sp ėj'!#REF!</definedName>
    <definedName name="kvabs" localSheetId="29">'[4]3km sp ėj'!#REF!</definedName>
    <definedName name="kvabs" localSheetId="18">'[5]3km sp ėj'!#REF!</definedName>
    <definedName name="kvabs" localSheetId="19">'[5]3km sp ėj'!#REF!</definedName>
    <definedName name="kvabs" localSheetId="20">'[4]3km sp ėj'!#REF!</definedName>
    <definedName name="kvabs" localSheetId="21">'[4]3km sp ėj'!#REF!</definedName>
    <definedName name="kvabs" localSheetId="25">'[4]3km sp ėj'!#REF!</definedName>
    <definedName name="kvabs" localSheetId="6">'[4]3km sp ėj'!#REF!</definedName>
    <definedName name="kvabs" localSheetId="7">'[4]3km sp ėj'!#REF!</definedName>
    <definedName name="kvabs" localSheetId="8">'[4]3km sp ėj'!#REF!</definedName>
    <definedName name="kvabs" localSheetId="9">'[4]3km sp ėj'!#REF!</definedName>
    <definedName name="kvabs" localSheetId="55">'[4]3km sp ėj'!#REF!</definedName>
    <definedName name="kvabs" localSheetId="30">'[4]3km sp ėj'!#REF!</definedName>
    <definedName name="kvabs" localSheetId="31">'[4]3km sp ėj'!#REF!</definedName>
    <definedName name="kvabs" localSheetId="32">'[4]3km sp ėj'!#REF!</definedName>
    <definedName name="kvabs" localSheetId="33">'[4]3km sp ėj'!#REF!</definedName>
    <definedName name="kvabs" localSheetId="10">'[4]3km sp ėj'!#REF!</definedName>
    <definedName name="kvabs" localSheetId="11">'[4]3km sp ėj'!#REF!</definedName>
    <definedName name="kvabs" localSheetId="12">'[4]3km sp ėj'!#REF!</definedName>
    <definedName name="kvabs" localSheetId="13">'[4]3km sp ėj'!#REF!</definedName>
    <definedName name="kvabs" localSheetId="34">'[4]3km sp ėj'!#REF!</definedName>
    <definedName name="kvabs" localSheetId="35">'[4]3km sp ėj'!#REF!</definedName>
    <definedName name="kvabs" localSheetId="36">'[4]3km sp ėj'!#REF!</definedName>
    <definedName name="kvabs" localSheetId="37">'[4]3km sp ėj'!#REF!</definedName>
    <definedName name="kvabs" localSheetId="14">'[4]3km sp ėj'!#REF!</definedName>
    <definedName name="kvabs" localSheetId="15">'[4]3km sp ėj'!#REF!</definedName>
    <definedName name="kvabs" localSheetId="16">'[4]3km sp ėj'!#REF!</definedName>
    <definedName name="kvabs" localSheetId="17">'[4]3km sp ėj'!#REF!</definedName>
    <definedName name="kvabs" localSheetId="48">'[4]3km sp ėj'!#REF!</definedName>
    <definedName name="kvabs" localSheetId="49">'[4]3km sp ėj'!#REF!</definedName>
    <definedName name="kvabs" localSheetId="52">'[4]3km sp ėj'!#REF!</definedName>
    <definedName name="kvabs" localSheetId="53">'[4]3km sp ėj'!#REF!</definedName>
    <definedName name="kvabs" localSheetId="40">'[4]3km sp ėj'!#REF!</definedName>
    <definedName name="kvabs" localSheetId="41">'[4]3km sp ėj'!#REF!</definedName>
    <definedName name="kvabs" localSheetId="1">Komandiniai!#REF!</definedName>
    <definedName name="kvabs" localSheetId="50">'[4]3km sp ėj'!#REF!</definedName>
    <definedName name="kvabs" localSheetId="51">'[4]3km sp ėj'!#REF!</definedName>
    <definedName name="kvabs" localSheetId="44">'[4]3km sp ėj'!#REF!</definedName>
    <definedName name="kvabs" localSheetId="45">'[4]3km sp ėj'!#REF!</definedName>
    <definedName name="kvabs">'[4]3km sp ėj'!#REF!</definedName>
    <definedName name="kvall" localSheetId="2">'[4]4x200m'!#REF!</definedName>
    <definedName name="kvall" localSheetId="3">'[4]4x200m'!#REF!</definedName>
    <definedName name="kvall" localSheetId="4">'[4]4x200m'!#REF!</definedName>
    <definedName name="kvall" localSheetId="5">'[4]4x200m'!#REF!</definedName>
    <definedName name="kvall" localSheetId="26">'[4]4x200m'!#REF!</definedName>
    <definedName name="kvall" localSheetId="27">'[4]4x200m'!#REF!</definedName>
    <definedName name="kvall" localSheetId="28">'[4]4x200m'!#REF!</definedName>
    <definedName name="kvall" localSheetId="29">'[4]4x200m'!#REF!</definedName>
    <definedName name="kvall" localSheetId="18">'[5]4x200m'!#REF!</definedName>
    <definedName name="kvall" localSheetId="19">'[5]4x200m'!#REF!</definedName>
    <definedName name="kvall" localSheetId="20">'[4]4x200m'!#REF!</definedName>
    <definedName name="kvall" localSheetId="21">'[4]4x200m'!#REF!</definedName>
    <definedName name="kvall" localSheetId="25">'[4]4x200m'!#REF!</definedName>
    <definedName name="kvall" localSheetId="6">'[4]4x200m'!#REF!</definedName>
    <definedName name="kvall" localSheetId="7">'[4]4x200m'!#REF!</definedName>
    <definedName name="kvall" localSheetId="8">'[4]4x200m'!#REF!</definedName>
    <definedName name="kvall" localSheetId="9">'[4]4x200m'!#REF!</definedName>
    <definedName name="kvall" localSheetId="55">'[4]4x200m'!#REF!</definedName>
    <definedName name="kvall" localSheetId="30">'[4]4x200m'!#REF!</definedName>
    <definedName name="kvall" localSheetId="31">'[4]4x200m'!#REF!</definedName>
    <definedName name="kvall" localSheetId="32">'[4]4x200m'!#REF!</definedName>
    <definedName name="kvall" localSheetId="33">'[4]4x200m'!#REF!</definedName>
    <definedName name="kvall" localSheetId="10">'[4]4x200m'!#REF!</definedName>
    <definedName name="kvall" localSheetId="11">'[4]4x200m'!#REF!</definedName>
    <definedName name="kvall" localSheetId="12">'[4]4x200m'!#REF!</definedName>
    <definedName name="kvall" localSheetId="13">'[4]4x200m'!#REF!</definedName>
    <definedName name="kvall" localSheetId="34">'[4]4x200m'!#REF!</definedName>
    <definedName name="kvall" localSheetId="35">'[4]4x200m'!#REF!</definedName>
    <definedName name="kvall" localSheetId="36">'[4]4x200m'!#REF!</definedName>
    <definedName name="kvall" localSheetId="37">'[4]4x200m'!#REF!</definedName>
    <definedName name="kvall" localSheetId="14">'[4]4x200m'!#REF!</definedName>
    <definedName name="kvall" localSheetId="15">'[4]4x200m'!#REF!</definedName>
    <definedName name="kvall" localSheetId="16">'[4]4x200m'!#REF!</definedName>
    <definedName name="kvall" localSheetId="17">'[4]4x200m'!#REF!</definedName>
    <definedName name="kvall" localSheetId="48">'[4]4x200m'!#REF!</definedName>
    <definedName name="kvall" localSheetId="49">'[4]4x200m'!#REF!</definedName>
    <definedName name="kvall" localSheetId="52">'[4]4x200m'!#REF!</definedName>
    <definedName name="kvall" localSheetId="53">'[4]4x200m'!#REF!</definedName>
    <definedName name="kvall" localSheetId="40">'[4]4x200m'!#REF!</definedName>
    <definedName name="kvall" localSheetId="41">'[4]4x200m'!#REF!</definedName>
    <definedName name="kvall" localSheetId="1">'[5]4x200m'!#REF!</definedName>
    <definedName name="kvall" localSheetId="50">'[4]4x200m'!#REF!</definedName>
    <definedName name="kvall" localSheetId="51">'[4]4x200m'!#REF!</definedName>
    <definedName name="kvall" localSheetId="44">'[4]4x200m'!#REF!</definedName>
    <definedName name="kvall" localSheetId="45">'[4]4x200m'!#REF!</definedName>
    <definedName name="kvall">'[4]4x200m'!#REF!</definedName>
    <definedName name="kvh" localSheetId="1">[3]jauniai!$C$16:$D$25</definedName>
    <definedName name="kvh">[3]jauniai!$C$16:$D$25</definedName>
    <definedName name="kvi" localSheetId="1">[3]kv!$D$4:$E$313</definedName>
    <definedName name="kvi">[3]kv!$D$4:$E$313</definedName>
    <definedName name="kvli" localSheetId="1">[1]kv!$D$4:$E$403</definedName>
    <definedName name="kvli">[2]kv!$D$4:$E$403</definedName>
    <definedName name="kvlt" localSheetId="1">[1]kv!$K$4:$L$283</definedName>
    <definedName name="kvlt">[2]kv!$K$4:$L$283</definedName>
    <definedName name="kvmt" localSheetId="1">[3]jauniai!$I$3:$J$12</definedName>
    <definedName name="kvmt">[3]jauniai!$I$3:$J$12</definedName>
    <definedName name="kvt" localSheetId="1">[3]kv!$K$4:$L$313</definedName>
    <definedName name="kvt">[3]kv!$K$4:$L$313</definedName>
    <definedName name="kvtt" localSheetId="1">[3]hj!$Y$12:$Z$21</definedName>
    <definedName name="kvtt">[3]hj!$Y$12:$Z$21</definedName>
    <definedName name="kvvs" localSheetId="1">[3]jauniai!$I$16:$J$25</definedName>
    <definedName name="kvvs">[3]jauniai!$I$16:$J$25</definedName>
    <definedName name="l" localSheetId="2">#REF!</definedName>
    <definedName name="l" localSheetId="3">#REF!</definedName>
    <definedName name="l" localSheetId="5">#REF!</definedName>
    <definedName name="l" localSheetId="27">#REF!</definedName>
    <definedName name="l" localSheetId="29">#REF!</definedName>
    <definedName name="l" localSheetId="19">#REF!</definedName>
    <definedName name="l" localSheetId="21">#REF!</definedName>
    <definedName name="l" localSheetId="25">#REF!</definedName>
    <definedName name="l" localSheetId="6">#REF!</definedName>
    <definedName name="l" localSheetId="7">#REF!</definedName>
    <definedName name="l" localSheetId="8">#REF!</definedName>
    <definedName name="l" localSheetId="9">#REF!</definedName>
    <definedName name="l" localSheetId="22">#REF!</definedName>
    <definedName name="l" localSheetId="54">#REF!</definedName>
    <definedName name="l" localSheetId="23">#REF!</definedName>
    <definedName name="l" localSheetId="55">#REF!</definedName>
    <definedName name="l" localSheetId="30">#REF!</definedName>
    <definedName name="l" localSheetId="31">#REF!</definedName>
    <definedName name="l" localSheetId="32">#REF!</definedName>
    <definedName name="l" localSheetId="33">#REF!</definedName>
    <definedName name="l" localSheetId="11">#REF!</definedName>
    <definedName name="l" localSheetId="13">#REF!</definedName>
    <definedName name="l" localSheetId="34">#REF!</definedName>
    <definedName name="l" localSheetId="35">#REF!</definedName>
    <definedName name="l" localSheetId="36">#REF!</definedName>
    <definedName name="l" localSheetId="37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38">#REF!</definedName>
    <definedName name="l" localSheetId="39">#REF!</definedName>
    <definedName name="l" localSheetId="48">#REF!</definedName>
    <definedName name="l" localSheetId="49">#REF!</definedName>
    <definedName name="l" localSheetId="52">#REF!</definedName>
    <definedName name="l" localSheetId="53">#REF!</definedName>
    <definedName name="l" localSheetId="40">#REF!</definedName>
    <definedName name="l" localSheetId="41">#REF!</definedName>
    <definedName name="l" localSheetId="1">#REF!</definedName>
    <definedName name="l" localSheetId="50">#REF!</definedName>
    <definedName name="l" localSheetId="51">#REF!</definedName>
    <definedName name="l" localSheetId="46">#REF!</definedName>
    <definedName name="l" localSheetId="47">#REF!</definedName>
    <definedName name="l" localSheetId="42">#REF!</definedName>
    <definedName name="l" localSheetId="43">#REF!</definedName>
    <definedName name="l" localSheetId="44">#REF!</definedName>
    <definedName name="l" localSheetId="45">#REF!</definedName>
    <definedName name="l" localSheetId="0">#REF!</definedName>
    <definedName name="l">#REF!</definedName>
    <definedName name="liist" localSheetId="1">[3]list!$D$2:$I$1397</definedName>
    <definedName name="liist">[3]list!$D$2:$I$1397</definedName>
    <definedName name="list" localSheetId="1">[3]list!$C$2:$W$1401</definedName>
    <definedName name="list">[3]list!$C$2:$W$1401</definedName>
    <definedName name="min" localSheetId="1">[1]nbox!$I$9:$J$94</definedName>
    <definedName name="min">[2]nbox!$I$9:$J$94</definedName>
    <definedName name="mv" localSheetId="1">[3]TITULdata!$P$3:$S$12</definedName>
    <definedName name="mv">[3]TITULdata!$P$3:$S$12</definedName>
    <definedName name="ofc" localSheetId="1">[3]TITULdata!$J$17:$K$46</definedName>
    <definedName name="ofc">[3]TITULdata!$J$17:$K$46</definedName>
    <definedName name="offc" localSheetId="1">[3]TITULdata!$K$17:$M$46</definedName>
    <definedName name="offc">[3]TITULdata!$K$17:$M$46</definedName>
    <definedName name="pbsb" localSheetId="18">[6]startlist!$Q$30:$S$1002</definedName>
    <definedName name="pbsb" localSheetId="19">[6]startlist!$Q$30:$S$1002</definedName>
    <definedName name="pbsb" localSheetId="1">[7]startlist!$Q$30:$S$1002</definedName>
    <definedName name="pbsb">[8]startlist!$Q$30:$S$1002</definedName>
    <definedName name="prad" localSheetId="1">[3]TITULdata!$S$17:$T$24</definedName>
    <definedName name="prad">[3]TITULdata!$S$17:$T$24</definedName>
    <definedName name="prg" localSheetId="1">[3]TITULdata!$J$3:$L$13</definedName>
    <definedName name="prg">[3]TITULdata!$J$3:$L$13</definedName>
    <definedName name="_xlnm.Print_Area" localSheetId="49">'Diskas V'!$1:$1048576</definedName>
    <definedName name="_xlnm.Print_Area" localSheetId="50">'Kūjis M'!$1:$1048576</definedName>
    <definedName name="_xlnm.Print_Area" localSheetId="51">'Kūjis V'!$1:$1048576</definedName>
    <definedName name="_xlnm.Print_Area" localSheetId="46">'Rutulys M'!$1:$1048576</definedName>
    <definedName name="progr" localSheetId="1">[3]Progr!$A$9:$BE$55</definedName>
    <definedName name="progr">[3]Progr!$A$9:$BE$55</definedName>
    <definedName name="rank" localSheetId="1">Komandiniai!#REF!</definedName>
    <definedName name="rank">[3]st6tk!$I$10:$R$81</definedName>
    <definedName name="rankk" localSheetId="1">[3]st12tk!$Z$10:$AG$81</definedName>
    <definedName name="rankk">[3]st12tk!$Z$10:$AG$81</definedName>
    <definedName name="rek" localSheetId="1">[3]rek!$E$4:$Y$1080</definedName>
    <definedName name="rek">[3]rek!$E$4:$Y$1080</definedName>
    <definedName name="rez" localSheetId="1">[3]beg_r!$D$2:$AX$75</definedName>
    <definedName name="rez">[3]beg_r!$D$2:$AX$75</definedName>
    <definedName name="rngt" localSheetId="1">[1]nbox!$C$9:$E$69</definedName>
    <definedName name="rngt">[2]nbox!$C$9:$E$69</definedName>
    <definedName name="rngtd" localSheetId="1">[3]TITULdata!$C$17:$H$46</definedName>
    <definedName name="rngtd">[3]TITULdata!$C$17:$H$46</definedName>
    <definedName name="rzfasv" localSheetId="1">'[1]60m fab V'!$U$9:$AD$14</definedName>
    <definedName name="rzfasv">'[2]60m fab V'!$U$9:$AD$14</definedName>
    <definedName name="rzfbsm" localSheetId="1">'[1]60m fab M'!$T$19:$AK$24</definedName>
    <definedName name="rzfbsm">'[2]60m fab M'!$T$19:$AK$24</definedName>
    <definedName name="rzfbsv" localSheetId="1">'[1]60m fab V'!$U$19:$AD$24</definedName>
    <definedName name="rzfbsv">'[2]60m fab V'!$U$19:$AD$24</definedName>
    <definedName name="rzfrutm" localSheetId="1">'[1]Rut M'!$A$41:$P$48</definedName>
    <definedName name="rzfrutm">'[2]Rut M'!$A$41:$P$48</definedName>
    <definedName name="rzfrutv" localSheetId="1">'[1]Rut V'!$A$41:$P$48</definedName>
    <definedName name="rzfrutv">'[2]Rut V'!$A$41:$P$48</definedName>
    <definedName name="rzfrutvj" localSheetId="1">'[1]Rut V(6kg)'!$A$41:$P$48</definedName>
    <definedName name="rzfrutvj">'[2]Rut V(6kg)'!$A$41:$P$48</definedName>
    <definedName name="rzfsdm" localSheetId="2">#REF!</definedName>
    <definedName name="rzfsdm" localSheetId="3">#REF!</definedName>
    <definedName name="rzfsdm" localSheetId="4">#REF!</definedName>
    <definedName name="rzfsdm" localSheetId="5">#REF!</definedName>
    <definedName name="rzfsdm" localSheetId="26">#REF!</definedName>
    <definedName name="rzfsdm" localSheetId="27">#REF!</definedName>
    <definedName name="rzfsdm" localSheetId="28">#REF!</definedName>
    <definedName name="rzfsdm" localSheetId="29">#REF!</definedName>
    <definedName name="rzfsdm" localSheetId="18">#REF!</definedName>
    <definedName name="rzfsdm" localSheetId="19">#REF!</definedName>
    <definedName name="rzfsdm" localSheetId="20">#REF!</definedName>
    <definedName name="rzfsdm" localSheetId="21">#REF!</definedName>
    <definedName name="rzfsdm" localSheetId="25">#REF!</definedName>
    <definedName name="rzfsdm" localSheetId="6">#REF!</definedName>
    <definedName name="rzfsdm" localSheetId="7">#REF!</definedName>
    <definedName name="rzfsdm" localSheetId="8">#REF!</definedName>
    <definedName name="rzfsdm" localSheetId="9">#REF!</definedName>
    <definedName name="rzfsdm" localSheetId="22">#REF!</definedName>
    <definedName name="rzfsdm" localSheetId="54">#REF!</definedName>
    <definedName name="rzfsdm" localSheetId="23">#REF!</definedName>
    <definedName name="rzfsdm" localSheetId="55">#REF!</definedName>
    <definedName name="rzfsdm" localSheetId="30">#REF!</definedName>
    <definedName name="rzfsdm" localSheetId="31">#REF!</definedName>
    <definedName name="rzfsdm" localSheetId="32">#REF!</definedName>
    <definedName name="rzfsdm" localSheetId="33">#REF!</definedName>
    <definedName name="rzfsdm" localSheetId="10">#REF!</definedName>
    <definedName name="rzfsdm" localSheetId="11">#REF!</definedName>
    <definedName name="rzfsdm" localSheetId="12">#REF!</definedName>
    <definedName name="rzfsdm" localSheetId="13">#REF!</definedName>
    <definedName name="rzfsdm" localSheetId="34">#REF!</definedName>
    <definedName name="rzfsdm" localSheetId="35">#REF!</definedName>
    <definedName name="rzfsdm" localSheetId="36">#REF!</definedName>
    <definedName name="rzfsdm" localSheetId="37">#REF!</definedName>
    <definedName name="rzfsdm" localSheetId="14">#REF!</definedName>
    <definedName name="rzfsdm" localSheetId="15">#REF!</definedName>
    <definedName name="rzfsdm" localSheetId="16">#REF!</definedName>
    <definedName name="rzfsdm" localSheetId="17">#REF!</definedName>
    <definedName name="rzfsdm" localSheetId="38">#REF!</definedName>
    <definedName name="rzfsdm" localSheetId="39">#REF!</definedName>
    <definedName name="rzfsdm" localSheetId="48">#REF!</definedName>
    <definedName name="rzfsdm" localSheetId="49">#REF!</definedName>
    <definedName name="rzfsdm" localSheetId="52">#REF!</definedName>
    <definedName name="rzfsdm" localSheetId="53">#REF!</definedName>
    <definedName name="rzfsdm" localSheetId="40">#REF!</definedName>
    <definedName name="rzfsdm" localSheetId="41">#REF!</definedName>
    <definedName name="rzfsdm" localSheetId="1">#REF!</definedName>
    <definedName name="rzfsdm" localSheetId="50">#REF!</definedName>
    <definedName name="rzfsdm" localSheetId="51">#REF!</definedName>
    <definedName name="rzfsdm" localSheetId="46">#REF!</definedName>
    <definedName name="rzfsdm" localSheetId="47">#REF!</definedName>
    <definedName name="rzfsdm" localSheetId="42">#REF!</definedName>
    <definedName name="rzfsdm" localSheetId="43">#REF!</definedName>
    <definedName name="rzfsdm" localSheetId="44">#REF!</definedName>
    <definedName name="rzfsdm" localSheetId="45">#REF!</definedName>
    <definedName name="rzfsdm" localSheetId="0">#REF!</definedName>
    <definedName name="rzfsdm">#REF!</definedName>
    <definedName name="rzfsdv" localSheetId="2">#REF!</definedName>
    <definedName name="rzfsdv" localSheetId="3">#REF!</definedName>
    <definedName name="rzfsdv" localSheetId="4">#REF!</definedName>
    <definedName name="rzfsdv" localSheetId="5">#REF!</definedName>
    <definedName name="rzfsdv" localSheetId="26">#REF!</definedName>
    <definedName name="rzfsdv" localSheetId="27">#REF!</definedName>
    <definedName name="rzfsdv" localSheetId="28">#REF!</definedName>
    <definedName name="rzfsdv" localSheetId="29">#REF!</definedName>
    <definedName name="rzfsdv" localSheetId="18">#REF!</definedName>
    <definedName name="rzfsdv" localSheetId="19">#REF!</definedName>
    <definedName name="rzfsdv" localSheetId="20">#REF!</definedName>
    <definedName name="rzfsdv" localSheetId="21">#REF!</definedName>
    <definedName name="rzfsdv" localSheetId="25">#REF!</definedName>
    <definedName name="rzfsdv" localSheetId="6">#REF!</definedName>
    <definedName name="rzfsdv" localSheetId="7">#REF!</definedName>
    <definedName name="rzfsdv" localSheetId="8">#REF!</definedName>
    <definedName name="rzfsdv" localSheetId="9">#REF!</definedName>
    <definedName name="rzfsdv" localSheetId="22">#REF!</definedName>
    <definedName name="rzfsdv" localSheetId="54">#REF!</definedName>
    <definedName name="rzfsdv" localSheetId="23">#REF!</definedName>
    <definedName name="rzfsdv" localSheetId="55">#REF!</definedName>
    <definedName name="rzfsdv" localSheetId="30">#REF!</definedName>
    <definedName name="rzfsdv" localSheetId="31">#REF!</definedName>
    <definedName name="rzfsdv" localSheetId="32">#REF!</definedName>
    <definedName name="rzfsdv" localSheetId="33">#REF!</definedName>
    <definedName name="rzfsdv" localSheetId="10">#REF!</definedName>
    <definedName name="rzfsdv" localSheetId="11">#REF!</definedName>
    <definedName name="rzfsdv" localSheetId="12">#REF!</definedName>
    <definedName name="rzfsdv" localSheetId="13">#REF!</definedName>
    <definedName name="rzfsdv" localSheetId="34">#REF!</definedName>
    <definedName name="rzfsdv" localSheetId="35">#REF!</definedName>
    <definedName name="rzfsdv" localSheetId="36">#REF!</definedName>
    <definedName name="rzfsdv" localSheetId="37">#REF!</definedName>
    <definedName name="rzfsdv" localSheetId="14">#REF!</definedName>
    <definedName name="rzfsdv" localSheetId="15">#REF!</definedName>
    <definedName name="rzfsdv" localSheetId="16">#REF!</definedName>
    <definedName name="rzfsdv" localSheetId="17">#REF!</definedName>
    <definedName name="rzfsdv" localSheetId="38">#REF!</definedName>
    <definedName name="rzfsdv" localSheetId="39">#REF!</definedName>
    <definedName name="rzfsdv" localSheetId="48">#REF!</definedName>
    <definedName name="rzfsdv" localSheetId="49">#REF!</definedName>
    <definedName name="rzfsdv" localSheetId="52">#REF!</definedName>
    <definedName name="rzfsdv" localSheetId="53">#REF!</definedName>
    <definedName name="rzfsdv" localSheetId="40">#REF!</definedName>
    <definedName name="rzfsdv" localSheetId="41">#REF!</definedName>
    <definedName name="rzfsdv" localSheetId="1">#REF!</definedName>
    <definedName name="rzfsdv" localSheetId="50">#REF!</definedName>
    <definedName name="rzfsdv" localSheetId="51">#REF!</definedName>
    <definedName name="rzfsdv" localSheetId="46">#REF!</definedName>
    <definedName name="rzfsdv" localSheetId="47">#REF!</definedName>
    <definedName name="rzfsdv" localSheetId="42">#REF!</definedName>
    <definedName name="rzfsdv" localSheetId="43">#REF!</definedName>
    <definedName name="rzfsdv" localSheetId="44">#REF!</definedName>
    <definedName name="rzfsdv" localSheetId="45">#REF!</definedName>
    <definedName name="rzfsdv" localSheetId="0">#REF!</definedName>
    <definedName name="rzfsdv">#REF!</definedName>
    <definedName name="rzfsm" localSheetId="1">'[1]60m bb M'!$U$9:$AK$14</definedName>
    <definedName name="rzfsm">'[2]60m bb M'!$U$9:$AK$14</definedName>
    <definedName name="rzfssm" localSheetId="2">#REF!</definedName>
    <definedName name="rzfssm" localSheetId="3">#REF!</definedName>
    <definedName name="rzfssm" localSheetId="4">#REF!</definedName>
    <definedName name="rzfssm" localSheetId="5">#REF!</definedName>
    <definedName name="rzfssm" localSheetId="26">#REF!</definedName>
    <definedName name="rzfssm" localSheetId="27">#REF!</definedName>
    <definedName name="rzfssm" localSheetId="28">#REF!</definedName>
    <definedName name="rzfssm" localSheetId="29">#REF!</definedName>
    <definedName name="rzfssm" localSheetId="18">#REF!</definedName>
    <definedName name="rzfssm" localSheetId="19">#REF!</definedName>
    <definedName name="rzfssm" localSheetId="20">#REF!</definedName>
    <definedName name="rzfssm" localSheetId="21">#REF!</definedName>
    <definedName name="rzfssm" localSheetId="25">#REF!</definedName>
    <definedName name="rzfssm" localSheetId="6">#REF!</definedName>
    <definedName name="rzfssm" localSheetId="7">#REF!</definedName>
    <definedName name="rzfssm" localSheetId="8">#REF!</definedName>
    <definedName name="rzfssm" localSheetId="9">#REF!</definedName>
    <definedName name="rzfssm" localSheetId="22">#REF!</definedName>
    <definedName name="rzfssm" localSheetId="54">#REF!</definedName>
    <definedName name="rzfssm" localSheetId="23">#REF!</definedName>
    <definedName name="rzfssm" localSheetId="55">#REF!</definedName>
    <definedName name="rzfssm" localSheetId="30">#REF!</definedName>
    <definedName name="rzfssm" localSheetId="31">#REF!</definedName>
    <definedName name="rzfssm" localSheetId="32">#REF!</definedName>
    <definedName name="rzfssm" localSheetId="33">#REF!</definedName>
    <definedName name="rzfssm" localSheetId="10">#REF!</definedName>
    <definedName name="rzfssm" localSheetId="11">#REF!</definedName>
    <definedName name="rzfssm" localSheetId="12">#REF!</definedName>
    <definedName name="rzfssm" localSheetId="13">#REF!</definedName>
    <definedName name="rzfssm" localSheetId="34">#REF!</definedName>
    <definedName name="rzfssm" localSheetId="35">#REF!</definedName>
    <definedName name="rzfssm" localSheetId="36">#REF!</definedName>
    <definedName name="rzfssm" localSheetId="37">#REF!</definedName>
    <definedName name="rzfssm" localSheetId="14">#REF!</definedName>
    <definedName name="rzfssm" localSheetId="15">#REF!</definedName>
    <definedName name="rzfssm" localSheetId="16">#REF!</definedName>
    <definedName name="rzfssm" localSheetId="17">#REF!</definedName>
    <definedName name="rzfssm" localSheetId="38">#REF!</definedName>
    <definedName name="rzfssm" localSheetId="39">#REF!</definedName>
    <definedName name="rzfssm" localSheetId="48">#REF!</definedName>
    <definedName name="rzfssm" localSheetId="49">#REF!</definedName>
    <definedName name="rzfssm" localSheetId="52">#REF!</definedName>
    <definedName name="rzfssm" localSheetId="53">#REF!</definedName>
    <definedName name="rzfssm" localSheetId="40">#REF!</definedName>
    <definedName name="rzfssm" localSheetId="41">#REF!</definedName>
    <definedName name="rzfssm" localSheetId="1">#REF!</definedName>
    <definedName name="rzfssm" localSheetId="50">#REF!</definedName>
    <definedName name="rzfssm" localSheetId="51">#REF!</definedName>
    <definedName name="rzfssm" localSheetId="46">#REF!</definedName>
    <definedName name="rzfssm" localSheetId="47">#REF!</definedName>
    <definedName name="rzfssm" localSheetId="42">#REF!</definedName>
    <definedName name="rzfssm" localSheetId="43">#REF!</definedName>
    <definedName name="rzfssm" localSheetId="44">#REF!</definedName>
    <definedName name="rzfssm" localSheetId="45">#REF!</definedName>
    <definedName name="rzfssm" localSheetId="0">#REF!</definedName>
    <definedName name="rzfssm">#REF!</definedName>
    <definedName name="rzfsv" localSheetId="2">#REF!</definedName>
    <definedName name="rzfsv" localSheetId="3">#REF!</definedName>
    <definedName name="rzfsv" localSheetId="4">#REF!</definedName>
    <definedName name="rzfsv" localSheetId="5">#REF!</definedName>
    <definedName name="rzfsv" localSheetId="26">#REF!</definedName>
    <definedName name="rzfsv" localSheetId="27">#REF!</definedName>
    <definedName name="rzfsv" localSheetId="28">#REF!</definedName>
    <definedName name="rzfsv" localSheetId="29">#REF!</definedName>
    <definedName name="rzfsv" localSheetId="18">#REF!</definedName>
    <definedName name="rzfsv" localSheetId="19">#REF!</definedName>
    <definedName name="rzfsv" localSheetId="20">#REF!</definedName>
    <definedName name="rzfsv" localSheetId="21">#REF!</definedName>
    <definedName name="rzfsv" localSheetId="25">#REF!</definedName>
    <definedName name="rzfsv" localSheetId="6">#REF!</definedName>
    <definedName name="rzfsv" localSheetId="7">#REF!</definedName>
    <definedName name="rzfsv" localSheetId="8">#REF!</definedName>
    <definedName name="rzfsv" localSheetId="9">#REF!</definedName>
    <definedName name="rzfsv" localSheetId="22">#REF!</definedName>
    <definedName name="rzfsv" localSheetId="54">#REF!</definedName>
    <definedName name="rzfsv" localSheetId="23">#REF!</definedName>
    <definedName name="rzfsv" localSheetId="55">#REF!</definedName>
    <definedName name="rzfsv" localSheetId="30">#REF!</definedName>
    <definedName name="rzfsv" localSheetId="31">#REF!</definedName>
    <definedName name="rzfsv" localSheetId="32">#REF!</definedName>
    <definedName name="rzfsv" localSheetId="33">#REF!</definedName>
    <definedName name="rzfsv" localSheetId="10">#REF!</definedName>
    <definedName name="rzfsv" localSheetId="11">#REF!</definedName>
    <definedName name="rzfsv" localSheetId="12">#REF!</definedName>
    <definedName name="rzfsv" localSheetId="13">#REF!</definedName>
    <definedName name="rzfsv" localSheetId="34">#REF!</definedName>
    <definedName name="rzfsv" localSheetId="35">#REF!</definedName>
    <definedName name="rzfsv" localSheetId="36">#REF!</definedName>
    <definedName name="rzfsv" localSheetId="37">#REF!</definedName>
    <definedName name="rzfsv" localSheetId="14">#REF!</definedName>
    <definedName name="rzfsv" localSheetId="15">#REF!</definedName>
    <definedName name="rzfsv" localSheetId="16">#REF!</definedName>
    <definedName name="rzfsv" localSheetId="17">#REF!</definedName>
    <definedName name="rzfsv" localSheetId="38">#REF!</definedName>
    <definedName name="rzfsv" localSheetId="39">#REF!</definedName>
    <definedName name="rzfsv" localSheetId="48">#REF!</definedName>
    <definedName name="rzfsv" localSheetId="49">#REF!</definedName>
    <definedName name="rzfsv" localSheetId="52">#REF!</definedName>
    <definedName name="rzfsv" localSheetId="53">#REF!</definedName>
    <definedName name="rzfsv" localSheetId="40">#REF!</definedName>
    <definedName name="rzfsv" localSheetId="41">#REF!</definedName>
    <definedName name="rzfsv" localSheetId="1">#REF!</definedName>
    <definedName name="rzfsv" localSheetId="50">#REF!</definedName>
    <definedName name="rzfsv" localSheetId="51">#REF!</definedName>
    <definedName name="rzfsv" localSheetId="46">#REF!</definedName>
    <definedName name="rzfsv" localSheetId="47">#REF!</definedName>
    <definedName name="rzfsv" localSheetId="42">#REF!</definedName>
    <definedName name="rzfsv" localSheetId="43">#REF!</definedName>
    <definedName name="rzfsv" localSheetId="44">#REF!</definedName>
    <definedName name="rzfsv" localSheetId="45">#REF!</definedName>
    <definedName name="rzfsv" localSheetId="0">#REF!</definedName>
    <definedName name="rzfsv">#REF!</definedName>
    <definedName name="rzfswm" localSheetId="2">#REF!</definedName>
    <definedName name="rzfswm" localSheetId="3">#REF!</definedName>
    <definedName name="rzfswm" localSheetId="4">#REF!</definedName>
    <definedName name="rzfswm" localSheetId="5">#REF!</definedName>
    <definedName name="rzfswm" localSheetId="26">#REF!</definedName>
    <definedName name="rzfswm" localSheetId="27">#REF!</definedName>
    <definedName name="rzfswm" localSheetId="28">#REF!</definedName>
    <definedName name="rzfswm" localSheetId="29">#REF!</definedName>
    <definedName name="rzfswm" localSheetId="18">#REF!</definedName>
    <definedName name="rzfswm" localSheetId="19">#REF!</definedName>
    <definedName name="rzfswm" localSheetId="20">#REF!</definedName>
    <definedName name="rzfswm" localSheetId="21">#REF!</definedName>
    <definedName name="rzfswm" localSheetId="25">#REF!</definedName>
    <definedName name="rzfswm" localSheetId="6">#REF!</definedName>
    <definedName name="rzfswm" localSheetId="7">#REF!</definedName>
    <definedName name="rzfswm" localSheetId="8">#REF!</definedName>
    <definedName name="rzfswm" localSheetId="9">#REF!</definedName>
    <definedName name="rzfswm" localSheetId="22">#REF!</definedName>
    <definedName name="rzfswm" localSheetId="54">#REF!</definedName>
    <definedName name="rzfswm" localSheetId="23">#REF!</definedName>
    <definedName name="rzfswm" localSheetId="55">#REF!</definedName>
    <definedName name="rzfswm" localSheetId="30">#REF!</definedName>
    <definedName name="rzfswm" localSheetId="31">#REF!</definedName>
    <definedName name="rzfswm" localSheetId="32">#REF!</definedName>
    <definedName name="rzfswm" localSheetId="33">#REF!</definedName>
    <definedName name="rzfswm" localSheetId="10">#REF!</definedName>
    <definedName name="rzfswm" localSheetId="11">#REF!</definedName>
    <definedName name="rzfswm" localSheetId="12">#REF!</definedName>
    <definedName name="rzfswm" localSheetId="13">#REF!</definedName>
    <definedName name="rzfswm" localSheetId="34">#REF!</definedName>
    <definedName name="rzfswm" localSheetId="35">#REF!</definedName>
    <definedName name="rzfswm" localSheetId="36">#REF!</definedName>
    <definedName name="rzfswm" localSheetId="37">#REF!</definedName>
    <definedName name="rzfswm" localSheetId="14">#REF!</definedName>
    <definedName name="rzfswm" localSheetId="15">#REF!</definedName>
    <definedName name="rzfswm" localSheetId="16">#REF!</definedName>
    <definedName name="rzfswm" localSheetId="17">#REF!</definedName>
    <definedName name="rzfswm" localSheetId="38">#REF!</definedName>
    <definedName name="rzfswm" localSheetId="39">#REF!</definedName>
    <definedName name="rzfswm" localSheetId="48">#REF!</definedName>
    <definedName name="rzfswm" localSheetId="49">#REF!</definedName>
    <definedName name="rzfswm" localSheetId="52">#REF!</definedName>
    <definedName name="rzfswm" localSheetId="53">#REF!</definedName>
    <definedName name="rzfswm" localSheetId="40">#REF!</definedName>
    <definedName name="rzfswm" localSheetId="41">#REF!</definedName>
    <definedName name="rzfswm" localSheetId="1">#REF!</definedName>
    <definedName name="rzfswm" localSheetId="50">#REF!</definedName>
    <definedName name="rzfswm" localSheetId="51">#REF!</definedName>
    <definedName name="rzfswm" localSheetId="46">#REF!</definedName>
    <definedName name="rzfswm" localSheetId="47">#REF!</definedName>
    <definedName name="rzfswm" localSheetId="42">#REF!</definedName>
    <definedName name="rzfswm" localSheetId="43">#REF!</definedName>
    <definedName name="rzfswm" localSheetId="44">#REF!</definedName>
    <definedName name="rzfswm" localSheetId="45">#REF!</definedName>
    <definedName name="rzfswm" localSheetId="0">#REF!</definedName>
    <definedName name="rzfswm">#REF!</definedName>
    <definedName name="rzftrm" localSheetId="1">'[1]Triš M'!$A$41:$P$48</definedName>
    <definedName name="rzftrm">'[2]Triš M'!$A$41:$P$48</definedName>
    <definedName name="rzftrv" localSheetId="1">'[1]Triš V'!$A$41:$P$48</definedName>
    <definedName name="rzftrv">'[2]Triš V'!$A$41:$P$48</definedName>
    <definedName name="rzftv" localSheetId="1">'[1]tolis v'!$A$41:$P$48</definedName>
    <definedName name="rzftv">'[2]tolis v'!$A$41:$P$48</definedName>
    <definedName name="rziiv" localSheetId="1">'[1]3000m V'!$B$9:$J$52</definedName>
    <definedName name="rziiv">'[2]3000m V'!$B$9:$J$52</definedName>
    <definedName name="rzim" localSheetId="2">#REF!</definedName>
    <definedName name="rzim" localSheetId="3">#REF!</definedName>
    <definedName name="rzim" localSheetId="4">#REF!</definedName>
    <definedName name="rzim" localSheetId="5">#REF!</definedName>
    <definedName name="rzim" localSheetId="26">#REF!</definedName>
    <definedName name="rzim" localSheetId="27">#REF!</definedName>
    <definedName name="rzim" localSheetId="28">#REF!</definedName>
    <definedName name="rzim" localSheetId="29">#REF!</definedName>
    <definedName name="rzim" localSheetId="18">#REF!</definedName>
    <definedName name="rzim" localSheetId="19">#REF!</definedName>
    <definedName name="rzim" localSheetId="20">#REF!</definedName>
    <definedName name="rzim" localSheetId="21">#REF!</definedName>
    <definedName name="rzim" localSheetId="25">#REF!</definedName>
    <definedName name="rzim" localSheetId="6">#REF!</definedName>
    <definedName name="rzim" localSheetId="7">#REF!</definedName>
    <definedName name="rzim" localSheetId="8">#REF!</definedName>
    <definedName name="rzim" localSheetId="9">#REF!</definedName>
    <definedName name="rzim" localSheetId="22">#REF!</definedName>
    <definedName name="rzim" localSheetId="54">#REF!</definedName>
    <definedName name="rzim" localSheetId="23">#REF!</definedName>
    <definedName name="rzim" localSheetId="55">#REF!</definedName>
    <definedName name="rzim" localSheetId="30">#REF!</definedName>
    <definedName name="rzim" localSheetId="31">#REF!</definedName>
    <definedName name="rzim" localSheetId="32">#REF!</definedName>
    <definedName name="rzim" localSheetId="33">#REF!</definedName>
    <definedName name="rzim" localSheetId="10">#REF!</definedName>
    <definedName name="rzim" localSheetId="11">#REF!</definedName>
    <definedName name="rzim" localSheetId="12">#REF!</definedName>
    <definedName name="rzim" localSheetId="13">#REF!</definedName>
    <definedName name="rzim" localSheetId="34">#REF!</definedName>
    <definedName name="rzim" localSheetId="35">#REF!</definedName>
    <definedName name="rzim" localSheetId="36">#REF!</definedName>
    <definedName name="rzim" localSheetId="37">#REF!</definedName>
    <definedName name="rzim" localSheetId="14">#REF!</definedName>
    <definedName name="rzim" localSheetId="15">#REF!</definedName>
    <definedName name="rzim" localSheetId="16">#REF!</definedName>
    <definedName name="rzim" localSheetId="17">#REF!</definedName>
    <definedName name="rzim" localSheetId="38">#REF!</definedName>
    <definedName name="rzim" localSheetId="39">#REF!</definedName>
    <definedName name="rzim" localSheetId="48">#REF!</definedName>
    <definedName name="rzim" localSheetId="49">#REF!</definedName>
    <definedName name="rzim" localSheetId="52">#REF!</definedName>
    <definedName name="rzim" localSheetId="53">#REF!</definedName>
    <definedName name="rzim" localSheetId="40">#REF!</definedName>
    <definedName name="rzim" localSheetId="41">#REF!</definedName>
    <definedName name="rzim" localSheetId="1">#REF!</definedName>
    <definedName name="rzim" localSheetId="50">#REF!</definedName>
    <definedName name="rzim" localSheetId="51">#REF!</definedName>
    <definedName name="rzim" localSheetId="46">#REF!</definedName>
    <definedName name="rzim" localSheetId="47">#REF!</definedName>
    <definedName name="rzim" localSheetId="42">#REF!</definedName>
    <definedName name="rzim" localSheetId="43">#REF!</definedName>
    <definedName name="rzim" localSheetId="44">#REF!</definedName>
    <definedName name="rzim" localSheetId="45">#REF!</definedName>
    <definedName name="rzim" localSheetId="0">#REF!</definedName>
    <definedName name="rzim">#REF!</definedName>
    <definedName name="rzrutm" localSheetId="1">'[1]Rut M'!$A$7:$M$34</definedName>
    <definedName name="rzrutm">'[2]Rut M'!$A$7:$M$34</definedName>
    <definedName name="rzrutv" localSheetId="1">'[1]Rut V'!$A$7:$M$34</definedName>
    <definedName name="rzrutv">'[2]Rut V'!$A$7:$M$34</definedName>
    <definedName name="rzrutvj" localSheetId="1">'[1]Rut V(6kg)'!$A$7:$M$34</definedName>
    <definedName name="rzrutvj">'[2]Rut V(6kg)'!$A$7:$M$34</definedName>
    <definedName name="rzsdfam" localSheetId="2">#REF!</definedName>
    <definedName name="rzsdfam" localSheetId="3">#REF!</definedName>
    <definedName name="rzsdfam" localSheetId="4">#REF!</definedName>
    <definedName name="rzsdfam" localSheetId="5">#REF!</definedName>
    <definedName name="rzsdfam" localSheetId="26">#REF!</definedName>
    <definedName name="rzsdfam" localSheetId="27">#REF!</definedName>
    <definedName name="rzsdfam" localSheetId="28">#REF!</definedName>
    <definedName name="rzsdfam" localSheetId="29">#REF!</definedName>
    <definedName name="rzsdfam" localSheetId="18">#REF!</definedName>
    <definedName name="rzsdfam" localSheetId="19">#REF!</definedName>
    <definedName name="rzsdfam" localSheetId="20">#REF!</definedName>
    <definedName name="rzsdfam" localSheetId="21">#REF!</definedName>
    <definedName name="rzsdfam" localSheetId="25">#REF!</definedName>
    <definedName name="rzsdfam" localSheetId="6">#REF!</definedName>
    <definedName name="rzsdfam" localSheetId="7">#REF!</definedName>
    <definedName name="rzsdfam" localSheetId="8">#REF!</definedName>
    <definedName name="rzsdfam" localSheetId="9">#REF!</definedName>
    <definedName name="rzsdfam" localSheetId="22">#REF!</definedName>
    <definedName name="rzsdfam" localSheetId="54">#REF!</definedName>
    <definedName name="rzsdfam" localSheetId="23">#REF!</definedName>
    <definedName name="rzsdfam" localSheetId="55">#REF!</definedName>
    <definedName name="rzsdfam" localSheetId="30">#REF!</definedName>
    <definedName name="rzsdfam" localSheetId="31">#REF!</definedName>
    <definedName name="rzsdfam" localSheetId="32">#REF!</definedName>
    <definedName name="rzsdfam" localSheetId="33">#REF!</definedName>
    <definedName name="rzsdfam" localSheetId="10">#REF!</definedName>
    <definedName name="rzsdfam" localSheetId="11">#REF!</definedName>
    <definedName name="rzsdfam" localSheetId="12">#REF!</definedName>
    <definedName name="rzsdfam" localSheetId="13">#REF!</definedName>
    <definedName name="rzsdfam" localSheetId="34">#REF!</definedName>
    <definedName name="rzsdfam" localSheetId="35">#REF!</definedName>
    <definedName name="rzsdfam" localSheetId="36">#REF!</definedName>
    <definedName name="rzsdfam" localSheetId="37">#REF!</definedName>
    <definedName name="rzsdfam" localSheetId="14">#REF!</definedName>
    <definedName name="rzsdfam" localSheetId="15">#REF!</definedName>
    <definedName name="rzsdfam" localSheetId="16">#REF!</definedName>
    <definedName name="rzsdfam" localSheetId="17">#REF!</definedName>
    <definedName name="rzsdfam" localSheetId="38">#REF!</definedName>
    <definedName name="rzsdfam" localSheetId="39">#REF!</definedName>
    <definedName name="rzsdfam" localSheetId="48">#REF!</definedName>
    <definedName name="rzsdfam" localSheetId="49">#REF!</definedName>
    <definedName name="rzsdfam" localSheetId="52">#REF!</definedName>
    <definedName name="rzsdfam" localSheetId="53">#REF!</definedName>
    <definedName name="rzsdfam" localSheetId="40">#REF!</definedName>
    <definedName name="rzsdfam" localSheetId="41">#REF!</definedName>
    <definedName name="rzsdfam" localSheetId="1">#REF!</definedName>
    <definedName name="rzsdfam" localSheetId="50">#REF!</definedName>
    <definedName name="rzsdfam" localSheetId="51">#REF!</definedName>
    <definedName name="rzsdfam" localSheetId="46">#REF!</definedName>
    <definedName name="rzsdfam" localSheetId="47">#REF!</definedName>
    <definedName name="rzsdfam" localSheetId="42">#REF!</definedName>
    <definedName name="rzsdfam" localSheetId="43">#REF!</definedName>
    <definedName name="rzsdfam" localSheetId="44">#REF!</definedName>
    <definedName name="rzsdfam" localSheetId="45">#REF!</definedName>
    <definedName name="rzsdfam" localSheetId="0">#REF!</definedName>
    <definedName name="rzsdfam">#REF!</definedName>
    <definedName name="rzsfam" localSheetId="1">'[1]60m bb M'!$B$9:$S$89</definedName>
    <definedName name="rzsfam">'[2]60m bb M'!$B$9:$S$89</definedName>
    <definedName name="rzsfav" localSheetId="2">#REF!</definedName>
    <definedName name="rzsfav" localSheetId="3">#REF!</definedName>
    <definedName name="rzsfav" localSheetId="4">#REF!</definedName>
    <definedName name="rzsfav" localSheetId="5">#REF!</definedName>
    <definedName name="rzsfav" localSheetId="26">#REF!</definedName>
    <definedName name="rzsfav" localSheetId="27">#REF!</definedName>
    <definedName name="rzsfav" localSheetId="28">#REF!</definedName>
    <definedName name="rzsfav" localSheetId="29">#REF!</definedName>
    <definedName name="rzsfav" localSheetId="18">#REF!</definedName>
    <definedName name="rzsfav" localSheetId="19">#REF!</definedName>
    <definedName name="rzsfav" localSheetId="20">#REF!</definedName>
    <definedName name="rzsfav" localSheetId="21">#REF!</definedName>
    <definedName name="rzsfav" localSheetId="25">#REF!</definedName>
    <definedName name="rzsfav" localSheetId="6">#REF!</definedName>
    <definedName name="rzsfav" localSheetId="7">#REF!</definedName>
    <definedName name="rzsfav" localSheetId="8">#REF!</definedName>
    <definedName name="rzsfav" localSheetId="9">#REF!</definedName>
    <definedName name="rzsfav" localSheetId="22">#REF!</definedName>
    <definedName name="rzsfav" localSheetId="54">#REF!</definedName>
    <definedName name="rzsfav" localSheetId="23">#REF!</definedName>
    <definedName name="rzsfav" localSheetId="55">#REF!</definedName>
    <definedName name="rzsfav" localSheetId="30">#REF!</definedName>
    <definedName name="rzsfav" localSheetId="31">#REF!</definedName>
    <definedName name="rzsfav" localSheetId="32">#REF!</definedName>
    <definedName name="rzsfav" localSheetId="33">#REF!</definedName>
    <definedName name="rzsfav" localSheetId="10">#REF!</definedName>
    <definedName name="rzsfav" localSheetId="11">#REF!</definedName>
    <definedName name="rzsfav" localSheetId="12">#REF!</definedName>
    <definedName name="rzsfav" localSheetId="13">#REF!</definedName>
    <definedName name="rzsfav" localSheetId="34">#REF!</definedName>
    <definedName name="rzsfav" localSheetId="35">#REF!</definedName>
    <definedName name="rzsfav" localSheetId="36">#REF!</definedName>
    <definedName name="rzsfav" localSheetId="37">#REF!</definedName>
    <definedName name="rzsfav" localSheetId="14">#REF!</definedName>
    <definedName name="rzsfav" localSheetId="15">#REF!</definedName>
    <definedName name="rzsfav" localSheetId="16">#REF!</definedName>
    <definedName name="rzsfav" localSheetId="17">#REF!</definedName>
    <definedName name="rzsfav" localSheetId="38">#REF!</definedName>
    <definedName name="rzsfav" localSheetId="39">#REF!</definedName>
    <definedName name="rzsfav" localSheetId="48">#REF!</definedName>
    <definedName name="rzsfav" localSheetId="49">#REF!</definedName>
    <definedName name="rzsfav" localSheetId="52">#REF!</definedName>
    <definedName name="rzsfav" localSheetId="53">#REF!</definedName>
    <definedName name="rzsfav" localSheetId="40">#REF!</definedName>
    <definedName name="rzsfav" localSheetId="41">#REF!</definedName>
    <definedName name="rzsfav" localSheetId="1">#REF!</definedName>
    <definedName name="rzsfav" localSheetId="50">#REF!</definedName>
    <definedName name="rzsfav" localSheetId="51">#REF!</definedName>
    <definedName name="rzsfav" localSheetId="46">#REF!</definedName>
    <definedName name="rzsfav" localSheetId="47">#REF!</definedName>
    <definedName name="rzsfav" localSheetId="42">#REF!</definedName>
    <definedName name="rzsfav" localSheetId="43">#REF!</definedName>
    <definedName name="rzsfav" localSheetId="44">#REF!</definedName>
    <definedName name="rzsfav" localSheetId="45">#REF!</definedName>
    <definedName name="rzsfav" localSheetId="0">#REF!</definedName>
    <definedName name="rzsfav">#REF!</definedName>
    <definedName name="rzsm" localSheetId="1">'[1]60m M'!$B$8:$R$89</definedName>
    <definedName name="rzsm">'[2]60m M'!$B$8:$R$89</definedName>
    <definedName name="rzssfam" localSheetId="2">#REF!</definedName>
    <definedName name="rzssfam" localSheetId="3">#REF!</definedName>
    <definedName name="rzssfam" localSheetId="4">#REF!</definedName>
    <definedName name="rzssfam" localSheetId="5">#REF!</definedName>
    <definedName name="rzssfam" localSheetId="26">#REF!</definedName>
    <definedName name="rzssfam" localSheetId="27">#REF!</definedName>
    <definedName name="rzssfam" localSheetId="28">#REF!</definedName>
    <definedName name="rzssfam" localSheetId="29">#REF!</definedName>
    <definedName name="rzssfam" localSheetId="18">#REF!</definedName>
    <definedName name="rzssfam" localSheetId="19">#REF!</definedName>
    <definedName name="rzssfam" localSheetId="20">#REF!</definedName>
    <definedName name="rzssfam" localSheetId="21">#REF!</definedName>
    <definedName name="rzssfam" localSheetId="25">#REF!</definedName>
    <definedName name="rzssfam" localSheetId="6">#REF!</definedName>
    <definedName name="rzssfam" localSheetId="7">#REF!</definedName>
    <definedName name="rzssfam" localSheetId="8">#REF!</definedName>
    <definedName name="rzssfam" localSheetId="9">#REF!</definedName>
    <definedName name="rzssfam" localSheetId="22">#REF!</definedName>
    <definedName name="rzssfam" localSheetId="54">#REF!</definedName>
    <definedName name="rzssfam" localSheetId="23">#REF!</definedName>
    <definedName name="rzssfam" localSheetId="55">#REF!</definedName>
    <definedName name="rzssfam" localSheetId="30">#REF!</definedName>
    <definedName name="rzssfam" localSheetId="31">#REF!</definedName>
    <definedName name="rzssfam" localSheetId="32">#REF!</definedName>
    <definedName name="rzssfam" localSheetId="33">#REF!</definedName>
    <definedName name="rzssfam" localSheetId="10">#REF!</definedName>
    <definedName name="rzssfam" localSheetId="11">#REF!</definedName>
    <definedName name="rzssfam" localSheetId="12">#REF!</definedName>
    <definedName name="rzssfam" localSheetId="13">#REF!</definedName>
    <definedName name="rzssfam" localSheetId="34">#REF!</definedName>
    <definedName name="rzssfam" localSheetId="35">#REF!</definedName>
    <definedName name="rzssfam" localSheetId="36">#REF!</definedName>
    <definedName name="rzssfam" localSheetId="37">#REF!</definedName>
    <definedName name="rzssfam" localSheetId="14">#REF!</definedName>
    <definedName name="rzssfam" localSheetId="15">#REF!</definedName>
    <definedName name="rzssfam" localSheetId="16">#REF!</definedName>
    <definedName name="rzssfam" localSheetId="17">#REF!</definedName>
    <definedName name="rzssfam" localSheetId="38">#REF!</definedName>
    <definedName name="rzssfam" localSheetId="39">#REF!</definedName>
    <definedName name="rzssfam" localSheetId="48">#REF!</definedName>
    <definedName name="rzssfam" localSheetId="49">#REF!</definedName>
    <definedName name="rzssfam" localSheetId="52">#REF!</definedName>
    <definedName name="rzssfam" localSheetId="53">#REF!</definedName>
    <definedName name="rzssfam" localSheetId="40">#REF!</definedName>
    <definedName name="rzssfam" localSheetId="41">#REF!</definedName>
    <definedName name="rzssfam" localSheetId="1">#REF!</definedName>
    <definedName name="rzssfam" localSheetId="50">#REF!</definedName>
    <definedName name="rzssfam" localSheetId="51">#REF!</definedName>
    <definedName name="rzssfam" localSheetId="46">#REF!</definedName>
    <definedName name="rzssfam" localSheetId="47">#REF!</definedName>
    <definedName name="rzssfam" localSheetId="42">#REF!</definedName>
    <definedName name="rzssfam" localSheetId="43">#REF!</definedName>
    <definedName name="rzssfam" localSheetId="44">#REF!</definedName>
    <definedName name="rzssfam" localSheetId="45">#REF!</definedName>
    <definedName name="rzssfam" localSheetId="0">#REF!</definedName>
    <definedName name="rzssfam">#REF!</definedName>
    <definedName name="rzsssfav" localSheetId="1">'[1]400m V'!$B$9:$R$89</definedName>
    <definedName name="rzsssfav">'[2]400m V'!$B$9:$R$89</definedName>
    <definedName name="rzsv" localSheetId="1">'[1]60m V'!$B$9:$R$89</definedName>
    <definedName name="rzsv">'[2]60m V'!$B$9:$R$89</definedName>
    <definedName name="rzsvfb" localSheetId="1">'[1]60m fab V'!$B$19:$R$89</definedName>
    <definedName name="rzsvfb">'[2]60m fab V'!$B$19:$R$89</definedName>
    <definedName name="rzswfam" localSheetId="2">#REF!</definedName>
    <definedName name="rzswfam" localSheetId="3">#REF!</definedName>
    <definedName name="rzswfam" localSheetId="4">#REF!</definedName>
    <definedName name="rzswfam" localSheetId="5">#REF!</definedName>
    <definedName name="rzswfam" localSheetId="26">#REF!</definedName>
    <definedName name="rzswfam" localSheetId="27">#REF!</definedName>
    <definedName name="rzswfam" localSheetId="28">#REF!</definedName>
    <definedName name="rzswfam" localSheetId="29">#REF!</definedName>
    <definedName name="rzswfam" localSheetId="18">#REF!</definedName>
    <definedName name="rzswfam" localSheetId="19">#REF!</definedName>
    <definedName name="rzswfam" localSheetId="20">#REF!</definedName>
    <definedName name="rzswfam" localSheetId="21">#REF!</definedName>
    <definedName name="rzswfam" localSheetId="25">#REF!</definedName>
    <definedName name="rzswfam" localSheetId="6">#REF!</definedName>
    <definedName name="rzswfam" localSheetId="7">#REF!</definedName>
    <definedName name="rzswfam" localSheetId="8">#REF!</definedName>
    <definedName name="rzswfam" localSheetId="9">#REF!</definedName>
    <definedName name="rzswfam" localSheetId="22">#REF!</definedName>
    <definedName name="rzswfam" localSheetId="54">#REF!</definedName>
    <definedName name="rzswfam" localSheetId="23">#REF!</definedName>
    <definedName name="rzswfam" localSheetId="55">#REF!</definedName>
    <definedName name="rzswfam" localSheetId="30">#REF!</definedName>
    <definedName name="rzswfam" localSheetId="31">#REF!</definedName>
    <definedName name="rzswfam" localSheetId="32">#REF!</definedName>
    <definedName name="rzswfam" localSheetId="33">#REF!</definedName>
    <definedName name="rzswfam" localSheetId="10">#REF!</definedName>
    <definedName name="rzswfam" localSheetId="11">#REF!</definedName>
    <definedName name="rzswfam" localSheetId="12">#REF!</definedName>
    <definedName name="rzswfam" localSheetId="13">#REF!</definedName>
    <definedName name="rzswfam" localSheetId="34">#REF!</definedName>
    <definedName name="rzswfam" localSheetId="35">#REF!</definedName>
    <definedName name="rzswfam" localSheetId="36">#REF!</definedName>
    <definedName name="rzswfam" localSheetId="37">#REF!</definedName>
    <definedName name="rzswfam" localSheetId="14">#REF!</definedName>
    <definedName name="rzswfam" localSheetId="15">#REF!</definedName>
    <definedName name="rzswfam" localSheetId="16">#REF!</definedName>
    <definedName name="rzswfam" localSheetId="17">#REF!</definedName>
    <definedName name="rzswfam" localSheetId="38">#REF!</definedName>
    <definedName name="rzswfam" localSheetId="39">#REF!</definedName>
    <definedName name="rzswfam" localSheetId="48">#REF!</definedName>
    <definedName name="rzswfam" localSheetId="49">#REF!</definedName>
    <definedName name="rzswfam" localSheetId="52">#REF!</definedName>
    <definedName name="rzswfam" localSheetId="53">#REF!</definedName>
    <definedName name="rzswfam" localSheetId="40">#REF!</definedName>
    <definedName name="rzswfam" localSheetId="41">#REF!</definedName>
    <definedName name="rzswfam" localSheetId="1">#REF!</definedName>
    <definedName name="rzswfam" localSheetId="50">#REF!</definedName>
    <definedName name="rzswfam" localSheetId="51">#REF!</definedName>
    <definedName name="rzswfam" localSheetId="46">#REF!</definedName>
    <definedName name="rzswfam" localSheetId="47">#REF!</definedName>
    <definedName name="rzswfam" localSheetId="42">#REF!</definedName>
    <definedName name="rzswfam" localSheetId="43">#REF!</definedName>
    <definedName name="rzswfam" localSheetId="44">#REF!</definedName>
    <definedName name="rzswfam" localSheetId="45">#REF!</definedName>
    <definedName name="rzswfam" localSheetId="0">#REF!</definedName>
    <definedName name="rzswfam">#REF!</definedName>
    <definedName name="rztrm" localSheetId="1">'[1]Triš M'!$A$7:$M$34</definedName>
    <definedName name="rztrm">'[2]Triš M'!$A$7:$M$34</definedName>
    <definedName name="rztrv" localSheetId="1">'[1]Triš V'!$A$7:$M$34</definedName>
    <definedName name="rztrv">'[2]Triš V'!$A$7:$M$34</definedName>
    <definedName name="rztv" localSheetId="1">'[1]tolis v'!$A$7:$L$34</definedName>
    <definedName name="rztv">'[2]tolis v'!$A$7:$L$34</definedName>
    <definedName name="rzvm" localSheetId="1">'[1]800m M'!$B$9:$R$86</definedName>
    <definedName name="rzvm">'[2]800m M'!$B$9:$R$86</definedName>
    <definedName name="rzvv" localSheetId="1">'[1]800m V'!$B$9:$Q$85</definedName>
    <definedName name="rzvv">'[2]800m V'!$B$9:$Q$85</definedName>
    <definedName name="rzvvv" localSheetId="1">'[1]1500m V'!$B$9:$Q$76</definedName>
    <definedName name="rzvvv">'[2]1500m V'!$B$9:$Q$76</definedName>
    <definedName name="sbest" localSheetId="1">[1]nbox!$X$4:$Z$35</definedName>
    <definedName name="sbest">[2]nbox!$X$4:$Z$35</definedName>
    <definedName name="Sektoriu_Tolis_V_List" localSheetId="2">#REF!</definedName>
    <definedName name="Sektoriu_Tolis_V_List" localSheetId="3">#REF!</definedName>
    <definedName name="Sektoriu_Tolis_V_List" localSheetId="4">#REF!</definedName>
    <definedName name="Sektoriu_Tolis_V_List" localSheetId="5">#REF!</definedName>
    <definedName name="Sektoriu_Tolis_V_List" localSheetId="26">#REF!</definedName>
    <definedName name="Sektoriu_Tolis_V_List" localSheetId="27">#REF!</definedName>
    <definedName name="Sektoriu_Tolis_V_List" localSheetId="28">#REF!</definedName>
    <definedName name="Sektoriu_Tolis_V_List" localSheetId="29">#REF!</definedName>
    <definedName name="Sektoriu_Tolis_V_List" localSheetId="18">#REF!</definedName>
    <definedName name="Sektoriu_Tolis_V_List" localSheetId="19">#REF!</definedName>
    <definedName name="Sektoriu_Tolis_V_List" localSheetId="20">#REF!</definedName>
    <definedName name="Sektoriu_Tolis_V_List" localSheetId="21">#REF!</definedName>
    <definedName name="Sektoriu_Tolis_V_List" localSheetId="25">#REF!</definedName>
    <definedName name="Sektoriu_Tolis_V_List" localSheetId="6">#REF!</definedName>
    <definedName name="Sektoriu_Tolis_V_List" localSheetId="7">#REF!</definedName>
    <definedName name="Sektoriu_Tolis_V_List" localSheetId="8">#REF!</definedName>
    <definedName name="Sektoriu_Tolis_V_List" localSheetId="9">#REF!</definedName>
    <definedName name="Sektoriu_Tolis_V_List" localSheetId="22">#REF!</definedName>
    <definedName name="Sektoriu_Tolis_V_List" localSheetId="54">#REF!</definedName>
    <definedName name="Sektoriu_Tolis_V_List" localSheetId="23">#REF!</definedName>
    <definedName name="Sektoriu_Tolis_V_List" localSheetId="55">#REF!</definedName>
    <definedName name="Sektoriu_Tolis_V_List" localSheetId="30">#REF!</definedName>
    <definedName name="Sektoriu_Tolis_V_List" localSheetId="31">#REF!</definedName>
    <definedName name="Sektoriu_Tolis_V_List" localSheetId="32">#REF!</definedName>
    <definedName name="Sektoriu_Tolis_V_List" localSheetId="33">#REF!</definedName>
    <definedName name="Sektoriu_Tolis_V_List" localSheetId="10">#REF!</definedName>
    <definedName name="Sektoriu_Tolis_V_List" localSheetId="11">#REF!</definedName>
    <definedName name="Sektoriu_Tolis_V_List" localSheetId="12">#REF!</definedName>
    <definedName name="Sektoriu_Tolis_V_List" localSheetId="13">#REF!</definedName>
    <definedName name="Sektoriu_Tolis_V_List" localSheetId="34">#REF!</definedName>
    <definedName name="Sektoriu_Tolis_V_List" localSheetId="35">#REF!</definedName>
    <definedName name="Sektoriu_Tolis_V_List" localSheetId="36">#REF!</definedName>
    <definedName name="Sektoriu_Tolis_V_List" localSheetId="37">#REF!</definedName>
    <definedName name="Sektoriu_Tolis_V_List" localSheetId="14">#REF!</definedName>
    <definedName name="Sektoriu_Tolis_V_List" localSheetId="15">#REF!</definedName>
    <definedName name="Sektoriu_Tolis_V_List" localSheetId="16">#REF!</definedName>
    <definedName name="Sektoriu_Tolis_V_List" localSheetId="17">#REF!</definedName>
    <definedName name="Sektoriu_Tolis_V_List" localSheetId="38">#REF!</definedName>
    <definedName name="Sektoriu_Tolis_V_List" localSheetId="39">#REF!</definedName>
    <definedName name="Sektoriu_Tolis_V_List" localSheetId="48">#REF!</definedName>
    <definedName name="Sektoriu_Tolis_V_List" localSheetId="49">#REF!</definedName>
    <definedName name="Sektoriu_Tolis_V_List" localSheetId="52">#REF!</definedName>
    <definedName name="Sektoriu_Tolis_V_List" localSheetId="53">#REF!</definedName>
    <definedName name="Sektoriu_Tolis_V_List" localSheetId="40">#REF!</definedName>
    <definedName name="Sektoriu_Tolis_V_List" localSheetId="41">#REF!</definedName>
    <definedName name="Sektoriu_Tolis_V_List" localSheetId="1">#REF!</definedName>
    <definedName name="Sektoriu_Tolis_V_List" localSheetId="50">#REF!</definedName>
    <definedName name="Sektoriu_Tolis_V_List" localSheetId="51">#REF!</definedName>
    <definedName name="Sektoriu_Tolis_V_List" localSheetId="46">#REF!</definedName>
    <definedName name="Sektoriu_Tolis_V_List" localSheetId="47">#REF!</definedName>
    <definedName name="Sektoriu_Tolis_V_List" localSheetId="42">#REF!</definedName>
    <definedName name="Sektoriu_Tolis_V_List" localSheetId="43">#REF!</definedName>
    <definedName name="Sektoriu_Tolis_V_List" localSheetId="44">#REF!</definedName>
    <definedName name="Sektoriu_Tolis_V_List" localSheetId="45">#REF!</definedName>
    <definedName name="Sektoriu_Tolis_V_List" localSheetId="0">#REF!</definedName>
    <definedName name="Sektoriu_Tolis_V_List">#REF!</definedName>
    <definedName name="stm" localSheetId="1">[1]Programa!$H$6:$I$98</definedName>
    <definedName name="stm">[2]Programa!$H$6:$I$98</definedName>
    <definedName name="stn" localSheetId="18">[9]pr_vald!$H$6:$J$89</definedName>
    <definedName name="stn" localSheetId="19">[9]pr_vald!$H$6:$J$89</definedName>
    <definedName name="stn" localSheetId="1">[10]pr_vald!$H$6:$J$89</definedName>
    <definedName name="stn">[11]pr_vald!$H$6:$J$89</definedName>
    <definedName name="tech" localSheetId="1">[3]dal_r!$A$54:$B$84</definedName>
    <definedName name="tech">[3]dal_r!$A$54:$B$84</definedName>
    <definedName name="tech_dal" localSheetId="1">[3]tech_dal!$B$10:$AG$70</definedName>
    <definedName name="tech_dal">[3]tech_dal!$B$10:$AG$70</definedName>
    <definedName name="tech_r" localSheetId="1">[3]tech_dal!$B$10:$AG$72</definedName>
    <definedName name="tech_r">[3]tech_dal!$B$10:$AG$72</definedName>
    <definedName name="time" localSheetId="1">[1]nbox!$B$107:$C$122</definedName>
    <definedName name="time">[2]nbox!$B$107:$C$122</definedName>
    <definedName name="tsk" localSheetId="1">Komandiniai!$K$8:$K$34</definedName>
    <definedName name="tsk">[3]TITULdata!$P$17:$Q$88</definedName>
    <definedName name="tskk" localSheetId="2">#REF!</definedName>
    <definedName name="tskk" localSheetId="3">#REF!</definedName>
    <definedName name="tskk" localSheetId="4">#REF!</definedName>
    <definedName name="tskk" localSheetId="5">#REF!</definedName>
    <definedName name="tskk" localSheetId="26">#REF!</definedName>
    <definedName name="tskk" localSheetId="27">#REF!</definedName>
    <definedName name="tskk" localSheetId="28">#REF!</definedName>
    <definedName name="tskk" localSheetId="29">#REF!</definedName>
    <definedName name="tskk" localSheetId="18">#REF!</definedName>
    <definedName name="tskk" localSheetId="19">#REF!</definedName>
    <definedName name="tskk" localSheetId="20">#REF!</definedName>
    <definedName name="tskk" localSheetId="21">#REF!</definedName>
    <definedName name="tskk" localSheetId="25">#REF!</definedName>
    <definedName name="tskk" localSheetId="6">#REF!</definedName>
    <definedName name="tskk" localSheetId="7">#REF!</definedName>
    <definedName name="tskk" localSheetId="8">#REF!</definedName>
    <definedName name="tskk" localSheetId="9">#REF!</definedName>
    <definedName name="tskk" localSheetId="22">#REF!</definedName>
    <definedName name="tskk" localSheetId="54">#REF!</definedName>
    <definedName name="tskk" localSheetId="23">#REF!</definedName>
    <definedName name="tskk" localSheetId="55">#REF!</definedName>
    <definedName name="tskk" localSheetId="30">#REF!</definedName>
    <definedName name="tskk" localSheetId="31">#REF!</definedName>
    <definedName name="tskk" localSheetId="32">#REF!</definedName>
    <definedName name="tskk" localSheetId="33">#REF!</definedName>
    <definedName name="tskk" localSheetId="10">#REF!</definedName>
    <definedName name="tskk" localSheetId="11">#REF!</definedName>
    <definedName name="tskk" localSheetId="12">#REF!</definedName>
    <definedName name="tskk" localSheetId="13">#REF!</definedName>
    <definedName name="tskk" localSheetId="34">#REF!</definedName>
    <definedName name="tskk" localSheetId="35">#REF!</definedName>
    <definedName name="tskk" localSheetId="36">#REF!</definedName>
    <definedName name="tskk" localSheetId="37">#REF!</definedName>
    <definedName name="tskk" localSheetId="14">#REF!</definedName>
    <definedName name="tskk" localSheetId="15">#REF!</definedName>
    <definedName name="tskk" localSheetId="16">#REF!</definedName>
    <definedName name="tskk" localSheetId="17">#REF!</definedName>
    <definedName name="tskk" localSheetId="38">#REF!</definedName>
    <definedName name="tskk" localSheetId="39">#REF!</definedName>
    <definedName name="tskk" localSheetId="48">#REF!</definedName>
    <definedName name="tskk" localSheetId="49">#REF!</definedName>
    <definedName name="tskk" localSheetId="52">#REF!</definedName>
    <definedName name="tskk" localSheetId="53">#REF!</definedName>
    <definedName name="tskk" localSheetId="40">#REF!</definedName>
    <definedName name="tskk" localSheetId="41">#REF!</definedName>
    <definedName name="tskk" localSheetId="1">#REF!</definedName>
    <definedName name="tskk" localSheetId="50">#REF!</definedName>
    <definedName name="tskk" localSheetId="51">#REF!</definedName>
    <definedName name="tskk" localSheetId="46">#REF!</definedName>
    <definedName name="tskk" localSheetId="47">#REF!</definedName>
    <definedName name="tskk" localSheetId="42">#REF!</definedName>
    <definedName name="tskk" localSheetId="43">#REF!</definedName>
    <definedName name="tskk" localSheetId="44">#REF!</definedName>
    <definedName name="tskk" localSheetId="45">#REF!</definedName>
    <definedName name="tskk" localSheetId="0">#REF!</definedName>
    <definedName name="tskk">#REF!</definedName>
    <definedName name="uzb" localSheetId="18">[6]startlist!$E$1:$H$28</definedName>
    <definedName name="uzb" localSheetId="19">[6]startlist!$E$1:$H$28</definedName>
    <definedName name="uzb" localSheetId="1">[7]startlist!$E$1:$H$28</definedName>
    <definedName name="uzb">[8]startlist!$E$1:$H$28</definedName>
    <definedName name="vaišis" localSheetId="2">#REF!</definedName>
    <definedName name="vaišis" localSheetId="3">#REF!</definedName>
    <definedName name="vaišis" localSheetId="4">#REF!</definedName>
    <definedName name="vaišis" localSheetId="5">#REF!</definedName>
    <definedName name="vaišis" localSheetId="24">#REF!</definedName>
    <definedName name="vaišis" localSheetId="26">#REF!</definedName>
    <definedName name="vaišis" localSheetId="27">#REF!</definedName>
    <definedName name="vaišis" localSheetId="28">#REF!</definedName>
    <definedName name="vaišis" localSheetId="29">#REF!</definedName>
    <definedName name="vaišis" localSheetId="18">#REF!</definedName>
    <definedName name="vaišis" localSheetId="19">#REF!</definedName>
    <definedName name="vaišis" localSheetId="20">#REF!</definedName>
    <definedName name="vaišis" localSheetId="21">#REF!</definedName>
    <definedName name="vaišis" localSheetId="25">#REF!</definedName>
    <definedName name="vaišis" localSheetId="6">#REF!</definedName>
    <definedName name="vaišis" localSheetId="7">#REF!</definedName>
    <definedName name="vaišis" localSheetId="8">#REF!</definedName>
    <definedName name="vaišis" localSheetId="9">#REF!</definedName>
    <definedName name="vaišis" localSheetId="22">#REF!</definedName>
    <definedName name="vaišis" localSheetId="54">#REF!</definedName>
    <definedName name="vaišis" localSheetId="23">#REF!</definedName>
    <definedName name="vaišis" localSheetId="55">#REF!</definedName>
    <definedName name="vaišis" localSheetId="30">#REF!</definedName>
    <definedName name="vaišis" localSheetId="31">#REF!</definedName>
    <definedName name="vaišis" localSheetId="32">#REF!</definedName>
    <definedName name="vaišis" localSheetId="33">#REF!</definedName>
    <definedName name="vaišis" localSheetId="10">#REF!</definedName>
    <definedName name="vaišis" localSheetId="11">#REF!</definedName>
    <definedName name="vaišis" localSheetId="12">#REF!</definedName>
    <definedName name="vaišis" localSheetId="13">#REF!</definedName>
    <definedName name="vaišis" localSheetId="34">#REF!</definedName>
    <definedName name="vaišis" localSheetId="35">#REF!</definedName>
    <definedName name="vaišis" localSheetId="36">#REF!</definedName>
    <definedName name="vaišis" localSheetId="37">#REF!</definedName>
    <definedName name="vaišis" localSheetId="14">#REF!</definedName>
    <definedName name="vaišis" localSheetId="15">#REF!</definedName>
    <definedName name="vaišis" localSheetId="16">#REF!</definedName>
    <definedName name="vaišis" localSheetId="17">#REF!</definedName>
    <definedName name="vaišis" localSheetId="38">#REF!</definedName>
    <definedName name="vaišis" localSheetId="39">#REF!</definedName>
    <definedName name="vaišis" localSheetId="48">#REF!</definedName>
    <definedName name="vaišis" localSheetId="49">#REF!</definedName>
    <definedName name="vaišis" localSheetId="52">#REF!</definedName>
    <definedName name="vaišis" localSheetId="53">#REF!</definedName>
    <definedName name="vaišis" localSheetId="40">#REF!</definedName>
    <definedName name="vaišis" localSheetId="41">#REF!</definedName>
    <definedName name="vaišis" localSheetId="1">#REF!</definedName>
    <definedName name="vaišis" localSheetId="50">#REF!</definedName>
    <definedName name="vaišis" localSheetId="51">#REF!</definedName>
    <definedName name="vaišis" localSheetId="46">#REF!</definedName>
    <definedName name="vaišis" localSheetId="47">#REF!</definedName>
    <definedName name="vaišis" localSheetId="42">#REF!</definedName>
    <definedName name="vaišis" localSheetId="43">#REF!</definedName>
    <definedName name="vaišis" localSheetId="44">#REF!</definedName>
    <definedName name="vaišis" localSheetId="45">#REF!</definedName>
    <definedName name="vaišis" localSheetId="0">#REF!</definedName>
    <definedName name="vaišis">#REF!</definedName>
    <definedName name="vt" localSheetId="1">Komandiniai!#REF!</definedName>
    <definedName name="vt4tk" localSheetId="1">[3]st4tk!$I$10:$S$81</definedName>
    <definedName name="vt4tk">[3]st4tk!$I$10:$S$81</definedName>
    <definedName name="vtb" localSheetId="1">Komandiniai!#REF!</definedName>
    <definedName name="vtbt" localSheetId="1">[3]st4tk!$K$10:$S$81</definedName>
    <definedName name="vtbt">[3]st4tk!$K$10:$S$81</definedName>
    <definedName name="vttb" localSheetId="1">Komandiniai!#REF!</definedName>
    <definedName name="vttb">[3]st6tk!$K$10:$R$81</definedName>
    <definedName name="zlist" localSheetId="1">[12]List!$E$2:$L$515</definedName>
    <definedName name="zlist">[12]List!$E$2:$L$515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57" l="1"/>
  <c r="E8" i="57"/>
  <c r="K8" i="57"/>
  <c r="E9" i="57"/>
  <c r="E10" i="57"/>
  <c r="K10" i="57"/>
  <c r="E11" i="57"/>
  <c r="K11" i="57"/>
  <c r="E12" i="57"/>
  <c r="K12" i="57"/>
  <c r="E13" i="57"/>
  <c r="K13" i="57"/>
  <c r="E14" i="57"/>
  <c r="K14" i="57"/>
  <c r="E15" i="57"/>
  <c r="K15" i="57"/>
  <c r="E16" i="57"/>
  <c r="K16" i="57"/>
  <c r="E17" i="57"/>
  <c r="K17" i="57"/>
  <c r="E18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Q7" i="56" l="1"/>
  <c r="R7" i="56" s="1"/>
  <c r="Q8" i="56"/>
  <c r="R8" i="56" s="1"/>
  <c r="Q9" i="56"/>
  <c r="R9" i="56" s="1"/>
  <c r="Q10" i="56"/>
  <c r="R10" i="56" s="1"/>
  <c r="Q11" i="56"/>
  <c r="R11" i="56" s="1"/>
  <c r="Q7" i="55"/>
  <c r="R7" i="55" s="1"/>
  <c r="Q8" i="55"/>
  <c r="R8" i="55" s="1"/>
  <c r="Q9" i="55"/>
  <c r="R9" i="55" s="1"/>
  <c r="Q10" i="55"/>
  <c r="R10" i="55" s="1"/>
  <c r="Q11" i="55"/>
  <c r="R11" i="55" s="1"/>
  <c r="Q12" i="55"/>
  <c r="R12" i="55" s="1"/>
  <c r="Q13" i="55"/>
  <c r="R13" i="55" s="1"/>
  <c r="Q7" i="54"/>
  <c r="R7" i="54"/>
  <c r="Q8" i="54"/>
  <c r="R8" i="54"/>
  <c r="Q9" i="54"/>
  <c r="R9" i="54"/>
  <c r="Q10" i="54"/>
  <c r="R10" i="54"/>
  <c r="Q11" i="54"/>
  <c r="R11" i="54"/>
  <c r="Q12" i="54"/>
  <c r="R12" i="54"/>
  <c r="Q13" i="54"/>
  <c r="R13" i="54"/>
  <c r="Q14" i="54"/>
  <c r="R14" i="54"/>
  <c r="Q15" i="54"/>
  <c r="R15" i="54"/>
  <c r="Q16" i="54"/>
  <c r="R16" i="54"/>
  <c r="Q17" i="54"/>
  <c r="R17" i="54"/>
  <c r="Q18" i="54"/>
  <c r="R18" i="54"/>
  <c r="Q19" i="54"/>
  <c r="R19" i="54"/>
  <c r="Q20" i="54"/>
  <c r="R20" i="54"/>
  <c r="Q21" i="54"/>
  <c r="R21" i="54"/>
  <c r="Q22" i="54"/>
  <c r="R22" i="54"/>
  <c r="Q23" i="54"/>
  <c r="R23" i="54"/>
  <c r="Q7" i="53"/>
  <c r="R7" i="53"/>
  <c r="Q8" i="53"/>
  <c r="R8" i="53"/>
  <c r="Q9" i="53"/>
  <c r="R9" i="53"/>
  <c r="Q10" i="53"/>
  <c r="R10" i="53"/>
  <c r="Q11" i="53"/>
  <c r="R11" i="53"/>
  <c r="Q12" i="53"/>
  <c r="R12" i="53"/>
  <c r="Q13" i="53"/>
  <c r="R13" i="53"/>
  <c r="Q14" i="53"/>
  <c r="R14" i="53"/>
  <c r="Q15" i="53"/>
  <c r="R15" i="53"/>
  <c r="Q16" i="53"/>
  <c r="R16" i="53"/>
  <c r="Q17" i="53"/>
  <c r="R17" i="53"/>
  <c r="Q18" i="53"/>
  <c r="R18" i="53"/>
  <c r="Q19" i="53"/>
  <c r="R19" i="53"/>
  <c r="Q20" i="53"/>
  <c r="R20" i="53"/>
  <c r="Q21" i="53"/>
  <c r="R21" i="53"/>
  <c r="Q22" i="53"/>
  <c r="R22" i="53"/>
  <c r="Q23" i="53"/>
  <c r="R23" i="53"/>
  <c r="Q24" i="53"/>
  <c r="R24" i="53"/>
  <c r="Q25" i="53"/>
  <c r="R25" i="53"/>
  <c r="Q26" i="53"/>
  <c r="R26" i="53"/>
  <c r="Q27" i="53"/>
  <c r="R27" i="53"/>
  <c r="Q28" i="53"/>
  <c r="R28" i="53"/>
  <c r="Q29" i="53"/>
  <c r="R29" i="53"/>
  <c r="Q7" i="52"/>
  <c r="R7" i="52"/>
  <c r="Q8" i="52"/>
  <c r="R8" i="52"/>
  <c r="Q9" i="52"/>
  <c r="R9" i="52"/>
  <c r="Q10" i="52"/>
  <c r="R10" i="52"/>
  <c r="Q11" i="52"/>
  <c r="R11" i="52"/>
  <c r="Q12" i="52"/>
  <c r="R12" i="52"/>
  <c r="Q13" i="52"/>
  <c r="R13" i="52"/>
  <c r="Q14" i="52"/>
  <c r="R14" i="52"/>
  <c r="Q15" i="52"/>
  <c r="R15" i="52"/>
  <c r="Q7" i="51"/>
  <c r="R7" i="51"/>
  <c r="Q8" i="51"/>
  <c r="R8" i="51"/>
  <c r="Q9" i="51"/>
  <c r="R9" i="51"/>
  <c r="Q10" i="51"/>
  <c r="R10" i="51"/>
  <c r="Q11" i="51"/>
  <c r="R11" i="51"/>
  <c r="Q12" i="51"/>
  <c r="R12" i="51"/>
  <c r="Q13" i="51"/>
  <c r="R13" i="51"/>
  <c r="Q14" i="51"/>
  <c r="R14" i="51"/>
  <c r="Q15" i="51"/>
  <c r="R15" i="51"/>
  <c r="Q16" i="51"/>
  <c r="R16" i="51"/>
  <c r="Q17" i="51"/>
  <c r="R17" i="51"/>
  <c r="Q18" i="51"/>
  <c r="R18" i="51"/>
  <c r="Q19" i="51"/>
  <c r="R19" i="51"/>
  <c r="Q20" i="51"/>
  <c r="R20" i="51"/>
  <c r="Q21" i="51"/>
  <c r="R21" i="51"/>
  <c r="Q22" i="51"/>
  <c r="R22" i="51"/>
  <c r="Q23" i="51"/>
  <c r="R23" i="51"/>
  <c r="R24" i="51"/>
  <c r="K7" i="37" l="1"/>
  <c r="Q26" i="34" l="1"/>
  <c r="R26" i="34" s="1"/>
  <c r="Q25" i="34"/>
  <c r="R25" i="34" s="1"/>
  <c r="Q24" i="34"/>
  <c r="R24" i="34" s="1"/>
  <c r="Q23" i="34"/>
  <c r="R23" i="34" s="1"/>
  <c r="Q22" i="34"/>
  <c r="R22" i="34" s="1"/>
  <c r="Q21" i="34"/>
  <c r="R21" i="34" s="1"/>
  <c r="Q20" i="34"/>
  <c r="R20" i="34" s="1"/>
  <c r="Q19" i="34"/>
  <c r="R19" i="34" s="1"/>
  <c r="Q18" i="34"/>
  <c r="R18" i="34" s="1"/>
  <c r="Q17" i="34"/>
  <c r="R17" i="34" s="1"/>
  <c r="Q16" i="34"/>
  <c r="R16" i="34" s="1"/>
  <c r="Q15" i="34"/>
  <c r="R15" i="34" s="1"/>
  <c r="Q14" i="34"/>
  <c r="R14" i="34" s="1"/>
  <c r="Q13" i="34"/>
  <c r="R13" i="34" s="1"/>
  <c r="Q12" i="34"/>
  <c r="R12" i="34" s="1"/>
  <c r="Q11" i="34"/>
  <c r="R11" i="34" s="1"/>
  <c r="Q10" i="34"/>
  <c r="R10" i="34" s="1"/>
  <c r="Q9" i="34"/>
  <c r="R9" i="34" s="1"/>
  <c r="Q8" i="34"/>
  <c r="R8" i="34" s="1"/>
  <c r="Q7" i="34"/>
  <c r="R7" i="34" s="1"/>
  <c r="R24" i="33"/>
  <c r="R23" i="33"/>
  <c r="R22" i="33"/>
  <c r="Q21" i="33"/>
  <c r="R21" i="33"/>
  <c r="Q20" i="33"/>
  <c r="R20" i="33"/>
  <c r="Q19" i="33"/>
  <c r="R19" i="33"/>
  <c r="Q18" i="33"/>
  <c r="R18" i="33"/>
  <c r="Q17" i="33"/>
  <c r="R17" i="33"/>
  <c r="Q16" i="33"/>
  <c r="R16" i="33"/>
  <c r="Q15" i="33"/>
  <c r="R15" i="33"/>
  <c r="Q14" i="33"/>
  <c r="R14" i="33"/>
  <c r="Q13" i="33"/>
  <c r="R13" i="33"/>
  <c r="Q12" i="33"/>
  <c r="R12" i="33"/>
  <c r="Q11" i="33"/>
  <c r="R11" i="33"/>
  <c r="Q10" i="33"/>
  <c r="R10" i="33"/>
  <c r="Q9" i="33"/>
  <c r="R9" i="33"/>
  <c r="Q8" i="33"/>
  <c r="R8" i="33"/>
  <c r="Q7" i="33"/>
  <c r="R7" i="33"/>
  <c r="R18" i="32"/>
  <c r="R17" i="32"/>
  <c r="Q16" i="32"/>
  <c r="R16" i="32"/>
  <c r="Q15" i="32"/>
  <c r="R15" i="32"/>
  <c r="Q14" i="32"/>
  <c r="R14" i="32"/>
  <c r="Q13" i="32"/>
  <c r="R13" i="32"/>
  <c r="Q12" i="32"/>
  <c r="R12" i="32"/>
  <c r="Q11" i="32"/>
  <c r="R11" i="32"/>
  <c r="Q10" i="32"/>
  <c r="R10" i="32"/>
  <c r="Q9" i="32"/>
  <c r="R9" i="32"/>
  <c r="Q8" i="32"/>
  <c r="R8" i="32"/>
  <c r="Q7" i="32"/>
  <c r="R7" i="32"/>
  <c r="Q20" i="31"/>
  <c r="R20" i="31"/>
  <c r="Q19" i="31"/>
  <c r="R19" i="31"/>
  <c r="Q18" i="31"/>
  <c r="R18" i="31"/>
  <c r="Q17" i="31"/>
  <c r="R17" i="31"/>
  <c r="Q16" i="31"/>
  <c r="R16" i="31"/>
  <c r="Q15" i="31"/>
  <c r="R15" i="31"/>
  <c r="Q14" i="31"/>
  <c r="R14" i="31"/>
  <c r="Q13" i="31"/>
  <c r="R13" i="31"/>
  <c r="Q12" i="31"/>
  <c r="R12" i="31"/>
  <c r="Q11" i="31"/>
  <c r="R11" i="31"/>
  <c r="Q10" i="31"/>
  <c r="R10" i="31"/>
  <c r="Q9" i="31"/>
  <c r="R9" i="31"/>
  <c r="Q8" i="31"/>
  <c r="R8" i="31"/>
  <c r="Q7" i="31"/>
  <c r="R7" i="31"/>
  <c r="Q27" i="30"/>
  <c r="R27" i="30"/>
  <c r="Q26" i="30"/>
  <c r="R26" i="30"/>
  <c r="Q25" i="30"/>
  <c r="R25" i="30"/>
  <c r="Q24" i="30"/>
  <c r="R24" i="30"/>
  <c r="Q23" i="30"/>
  <c r="R23" i="30"/>
  <c r="Q22" i="30"/>
  <c r="R22" i="30"/>
  <c r="Q21" i="30"/>
  <c r="R21" i="30"/>
  <c r="Q20" i="30"/>
  <c r="R20" i="30"/>
  <c r="Q19" i="30"/>
  <c r="R19" i="30"/>
  <c r="Q18" i="30"/>
  <c r="R18" i="30"/>
  <c r="Q17" i="30"/>
  <c r="R17" i="30"/>
  <c r="Q16" i="30"/>
  <c r="R16" i="30"/>
  <c r="Q15" i="30"/>
  <c r="R15" i="30"/>
  <c r="Q14" i="30"/>
  <c r="R14" i="30"/>
  <c r="Q13" i="30"/>
  <c r="R13" i="30"/>
  <c r="Q12" i="30"/>
  <c r="R12" i="30"/>
  <c r="Q11" i="30"/>
  <c r="R11" i="30"/>
  <c r="Q10" i="30"/>
  <c r="R10" i="30"/>
  <c r="Q9" i="30"/>
  <c r="R9" i="30"/>
  <c r="Q8" i="30"/>
  <c r="R8" i="30"/>
  <c r="Q7" i="30"/>
  <c r="R7" i="30"/>
  <c r="Q53" i="29"/>
  <c r="R53" i="29"/>
  <c r="Q52" i="29"/>
  <c r="R52" i="29"/>
  <c r="Q51" i="29"/>
  <c r="R51" i="29"/>
  <c r="Q50" i="29"/>
  <c r="R50" i="29"/>
  <c r="Q49" i="29"/>
  <c r="R49" i="29"/>
  <c r="Q48" i="29"/>
  <c r="R48" i="29"/>
  <c r="Q47" i="29"/>
  <c r="R47" i="29"/>
  <c r="Q46" i="29"/>
  <c r="R46" i="29"/>
  <c r="Q45" i="29"/>
  <c r="R45" i="29"/>
  <c r="Q44" i="29"/>
  <c r="R44" i="29"/>
  <c r="Q43" i="29"/>
  <c r="R43" i="29"/>
  <c r="Q42" i="29"/>
  <c r="R42" i="29"/>
  <c r="Q41" i="29"/>
  <c r="R41" i="29"/>
  <c r="Q40" i="29"/>
  <c r="R40" i="29"/>
  <c r="Q33" i="29"/>
  <c r="R33" i="29"/>
  <c r="Q32" i="29"/>
  <c r="R32" i="29"/>
  <c r="Q31" i="29"/>
  <c r="R31" i="29"/>
  <c r="Q30" i="29"/>
  <c r="R30" i="29"/>
  <c r="Q29" i="29"/>
  <c r="R29" i="29"/>
  <c r="Q28" i="29"/>
  <c r="R28" i="29"/>
  <c r="Q27" i="29"/>
  <c r="R27" i="29"/>
  <c r="Q26" i="29"/>
  <c r="R26" i="29"/>
  <c r="Q25" i="29"/>
  <c r="R25" i="29"/>
  <c r="Q24" i="29"/>
  <c r="R24" i="29"/>
  <c r="Q23" i="29"/>
  <c r="R23" i="29"/>
  <c r="Q22" i="29"/>
  <c r="R22" i="29"/>
  <c r="Q21" i="29"/>
  <c r="R21" i="29"/>
  <c r="Q20" i="29"/>
  <c r="R20" i="29"/>
  <c r="Q19" i="29"/>
  <c r="R19" i="29"/>
  <c r="Q18" i="29"/>
  <c r="R18" i="29"/>
  <c r="Q17" i="29"/>
  <c r="R17" i="29"/>
  <c r="Q16" i="29"/>
  <c r="R16" i="29"/>
  <c r="Q15" i="29"/>
  <c r="R15" i="29"/>
  <c r="Q14" i="29"/>
  <c r="R14" i="29"/>
  <c r="Q13" i="29"/>
  <c r="R13" i="29"/>
  <c r="Q12" i="29"/>
  <c r="R12" i="29"/>
  <c r="Q11" i="29"/>
  <c r="R11" i="29"/>
  <c r="Q10" i="29"/>
  <c r="R10" i="29"/>
  <c r="Q9" i="29"/>
  <c r="R9" i="29"/>
  <c r="Q8" i="29"/>
  <c r="R8" i="29"/>
  <c r="Q7" i="29"/>
  <c r="R7" i="29"/>
  <c r="X11" i="28"/>
  <c r="X10" i="28"/>
  <c r="X9" i="28"/>
  <c r="X8" i="28"/>
  <c r="X7" i="28"/>
  <c r="U10" i="27"/>
  <c r="U9" i="27"/>
  <c r="U8" i="27"/>
  <c r="U7" i="27"/>
  <c r="V22" i="26"/>
  <c r="V21" i="26"/>
  <c r="V20" i="26"/>
  <c r="V19" i="26"/>
  <c r="V18" i="26"/>
  <c r="V17" i="26"/>
  <c r="V16" i="26"/>
  <c r="V15" i="26"/>
  <c r="V14" i="26"/>
  <c r="V13" i="26"/>
  <c r="V12" i="26"/>
  <c r="V11" i="26"/>
  <c r="V10" i="26"/>
  <c r="V9" i="26"/>
  <c r="V8" i="26"/>
  <c r="V7" i="26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W9" i="25"/>
  <c r="W8" i="25"/>
  <c r="W7" i="25"/>
  <c r="A58" i="23"/>
  <c r="A60" i="23"/>
  <c r="A54" i="23"/>
  <c r="A56" i="23"/>
  <c r="A52" i="23"/>
  <c r="A46" i="23"/>
  <c r="A48" i="23"/>
  <c r="A41" i="23"/>
  <c r="A42" i="23" s="1"/>
  <c r="A37" i="23"/>
  <c r="A38" i="23" s="1"/>
  <c r="A33" i="23"/>
  <c r="A34" i="23" s="1"/>
  <c r="A29" i="23"/>
  <c r="A20" i="23"/>
  <c r="A21" i="23"/>
  <c r="A22" i="23" s="1"/>
  <c r="A16" i="23"/>
  <c r="A17" i="23" s="1"/>
  <c r="A18" i="23" s="1"/>
  <c r="A12" i="23"/>
  <c r="A13" i="23"/>
  <c r="A14" i="23" s="1"/>
  <c r="A8" i="23"/>
  <c r="A9" i="23" s="1"/>
  <c r="A10" i="23" s="1"/>
  <c r="A60" i="22"/>
  <c r="A61" i="22"/>
  <c r="A62" i="22" s="1"/>
  <c r="A56" i="22"/>
  <c r="A58" i="22"/>
  <c r="A52" i="22"/>
  <c r="A53" i="22" s="1"/>
  <c r="A54" i="22" s="1"/>
  <c r="A49" i="22"/>
  <c r="A50" i="22" s="1"/>
  <c r="A40" i="22"/>
  <c r="A41" i="22" s="1"/>
  <c r="A42" i="22" s="1"/>
  <c r="A36" i="22"/>
  <c r="A37" i="22"/>
  <c r="A38" i="22" s="1"/>
  <c r="A32" i="22"/>
  <c r="A33" i="22"/>
  <c r="A34" i="22" s="1"/>
  <c r="A28" i="22"/>
  <c r="A29" i="22" s="1"/>
  <c r="A30" i="22" s="1"/>
  <c r="A20" i="22"/>
  <c r="A21" i="22" s="1"/>
  <c r="A16" i="22"/>
  <c r="A17" i="22"/>
  <c r="A18" i="22" s="1"/>
  <c r="A12" i="22"/>
  <c r="A13" i="22" s="1"/>
  <c r="A14" i="22" s="1"/>
  <c r="A8" i="22"/>
  <c r="A9" i="22" s="1"/>
  <c r="A10" i="22" s="1"/>
  <c r="A99" i="21"/>
  <c r="A100" i="21" s="1"/>
  <c r="A101" i="21" s="1"/>
  <c r="A95" i="21"/>
  <c r="A96" i="21" s="1"/>
  <c r="A97" i="21" s="1"/>
  <c r="A93" i="21"/>
  <c r="A87" i="21"/>
  <c r="A88" i="21"/>
  <c r="A89" i="21" s="1"/>
  <c r="A58" i="21"/>
  <c r="A59" i="21" s="1"/>
  <c r="A60" i="21" s="1"/>
  <c r="A54" i="21"/>
  <c r="A55" i="21" s="1"/>
  <c r="A56" i="21" s="1"/>
  <c r="A50" i="21"/>
  <c r="A51" i="21" s="1"/>
  <c r="A52" i="21" s="1"/>
  <c r="A48" i="21"/>
  <c r="A46" i="21"/>
  <c r="A20" i="21"/>
  <c r="A21" i="21"/>
  <c r="A22" i="21" s="1"/>
  <c r="A16" i="21"/>
  <c r="A17" i="21"/>
  <c r="A18" i="21" s="1"/>
  <c r="A12" i="21"/>
  <c r="A13" i="21" s="1"/>
  <c r="A14" i="21" s="1"/>
  <c r="A8" i="21"/>
  <c r="A9" i="21"/>
  <c r="A10" i="21" s="1"/>
  <c r="A93" i="20"/>
  <c r="A94" i="20" s="1"/>
  <c r="A95" i="20" s="1"/>
  <c r="A89" i="20"/>
  <c r="A90" i="20"/>
  <c r="A91" i="20" s="1"/>
  <c r="A85" i="20"/>
  <c r="A87" i="20" s="1"/>
  <c r="A81" i="20"/>
  <c r="A82" i="20" s="1"/>
  <c r="A83" i="20" s="1"/>
  <c r="A78" i="20"/>
  <c r="A79" i="20"/>
  <c r="A54" i="20"/>
  <c r="A55" i="20"/>
  <c r="A56" i="20" s="1"/>
  <c r="A50" i="20"/>
  <c r="A51" i="20" s="1"/>
  <c r="A52" i="20" s="1"/>
  <c r="A46" i="20"/>
  <c r="A47" i="20"/>
  <c r="A48" i="20" s="1"/>
  <c r="A42" i="20"/>
  <c r="A43" i="20" s="1"/>
  <c r="A44" i="20" s="1"/>
  <c r="A20" i="20"/>
  <c r="A21" i="20"/>
  <c r="A16" i="20"/>
  <c r="A17" i="20"/>
  <c r="A18" i="20" s="1"/>
  <c r="A12" i="20"/>
  <c r="A13" i="20" s="1"/>
  <c r="A14" i="20" s="1"/>
  <c r="A8" i="20"/>
  <c r="A9" i="20"/>
  <c r="A10" i="20" s="1"/>
</calcChain>
</file>

<file path=xl/sharedStrings.xml><?xml version="1.0" encoding="utf-8"?>
<sst xmlns="http://schemas.openxmlformats.org/spreadsheetml/2006/main" count="10152" uniqueCount="1389">
  <si>
    <t>Gargždai, 2019 m. birželio 18 d.</t>
  </si>
  <si>
    <t>400 m bėgimas jaunutės</t>
  </si>
  <si>
    <t>Vieta</t>
  </si>
  <si>
    <t>Nr.</t>
  </si>
  <si>
    <t>Vardas</t>
  </si>
  <si>
    <t>Pavardė</t>
  </si>
  <si>
    <t>Gimimo data</t>
  </si>
  <si>
    <t>Komanda</t>
  </si>
  <si>
    <t>Sporto mokykla</t>
  </si>
  <si>
    <t>Sporto klubas</t>
  </si>
  <si>
    <t>Rezultatas</t>
  </si>
  <si>
    <t>Treneris</t>
  </si>
  <si>
    <t>Monika Lina</t>
  </si>
  <si>
    <t>Eglinskas</t>
  </si>
  <si>
    <t>2005-07-13</t>
  </si>
  <si>
    <t>Vilnius 1</t>
  </si>
  <si>
    <t>VMSC</t>
  </si>
  <si>
    <t>V.Kozlov,P.Žukienė</t>
  </si>
  <si>
    <t>Gabrielė</t>
  </si>
  <si>
    <t>Skaparaitė</t>
  </si>
  <si>
    <t>2004-09-23</t>
  </si>
  <si>
    <t>Kaunas-1</t>
  </si>
  <si>
    <t>Startas</t>
  </si>
  <si>
    <t>M.Vadeikis</t>
  </si>
  <si>
    <t>Ema</t>
  </si>
  <si>
    <t>Sarafinaitė</t>
  </si>
  <si>
    <t>2004-06-07</t>
  </si>
  <si>
    <t>Jonavos KKSC</t>
  </si>
  <si>
    <t>J.Vareikio progimn.</t>
  </si>
  <si>
    <t>SK "Einius"</t>
  </si>
  <si>
    <t>V.Lebeckienė</t>
  </si>
  <si>
    <t>Broškaitė</t>
  </si>
  <si>
    <t>Šilalė</t>
  </si>
  <si>
    <t>Šilalės sporto mokykla</t>
  </si>
  <si>
    <t>V.Janušas</t>
  </si>
  <si>
    <t>Ksavera</t>
  </si>
  <si>
    <t>Kochanova</t>
  </si>
  <si>
    <t>2004.02.06</t>
  </si>
  <si>
    <t>Dovilė</t>
  </si>
  <si>
    <t>Gilytė</t>
  </si>
  <si>
    <t>2004-03-04</t>
  </si>
  <si>
    <t>Šiauliai</t>
  </si>
  <si>
    <t>ŠLASC</t>
  </si>
  <si>
    <t>V. Žiedienė, J. Spudis</t>
  </si>
  <si>
    <t xml:space="preserve">Gerda </t>
  </si>
  <si>
    <t>Kirkytė</t>
  </si>
  <si>
    <t>2005-11-15</t>
  </si>
  <si>
    <t>Kupiškio r.</t>
  </si>
  <si>
    <t>Kupiškio KKSC</t>
  </si>
  <si>
    <t>I. Zabulienė</t>
  </si>
  <si>
    <t>Kamilė</t>
  </si>
  <si>
    <t>Vrubliauskaitė</t>
  </si>
  <si>
    <t>2005-01-25</t>
  </si>
  <si>
    <t>Vilnius 2</t>
  </si>
  <si>
    <t>I.Jefimova</t>
  </si>
  <si>
    <t>Lovmecka</t>
  </si>
  <si>
    <t>2005-11-19</t>
  </si>
  <si>
    <t>E.Žiupkienė</t>
  </si>
  <si>
    <t>Kotryna</t>
  </si>
  <si>
    <t>Domkutė</t>
  </si>
  <si>
    <t>2005-02-10</t>
  </si>
  <si>
    <t>Raseiniai</t>
  </si>
  <si>
    <t>Raseinių KKSC</t>
  </si>
  <si>
    <t>,,Šokliukas"</t>
  </si>
  <si>
    <t>A. Petrokas</t>
  </si>
  <si>
    <t>Rimgailė</t>
  </si>
  <si>
    <t>Matulytė</t>
  </si>
  <si>
    <t xml:space="preserve">Klaipėda I </t>
  </si>
  <si>
    <t>LAM</t>
  </si>
  <si>
    <t>L.Milikauskaitė</t>
  </si>
  <si>
    <t>Emilė</t>
  </si>
  <si>
    <t>Vriublauskaitė</t>
  </si>
  <si>
    <t>Kristina</t>
  </si>
  <si>
    <t>Stasionytė</t>
  </si>
  <si>
    <t>Alytaus m. 1</t>
  </si>
  <si>
    <t>Sporto ir rekreacijos centras</t>
  </si>
  <si>
    <t>V. Šmidtas</t>
  </si>
  <si>
    <t>Gustė</t>
  </si>
  <si>
    <t>Anučauskytė</t>
  </si>
  <si>
    <t>2005-07-05</t>
  </si>
  <si>
    <t>"Stadija"</t>
  </si>
  <si>
    <t>J. Beržanskis</t>
  </si>
  <si>
    <t xml:space="preserve">Evelina </t>
  </si>
  <si>
    <t>Petravičiūtė</t>
  </si>
  <si>
    <t>Gaudenta</t>
  </si>
  <si>
    <t>Šimoliūnaitė</t>
  </si>
  <si>
    <t>2005-05-09</t>
  </si>
  <si>
    <t>Panevėžys</t>
  </si>
  <si>
    <t>PKKSC</t>
  </si>
  <si>
    <t>V. Barvičiūtė</t>
  </si>
  <si>
    <t>Miglė</t>
  </si>
  <si>
    <t>Kubiliūtė</t>
  </si>
  <si>
    <t>Pasvalys</t>
  </si>
  <si>
    <t>Pasvalio SM</t>
  </si>
  <si>
    <t>SK Svalė</t>
  </si>
  <si>
    <t>K. Mačėnas</t>
  </si>
  <si>
    <t>Marija</t>
  </si>
  <si>
    <t>Eriksonaitė</t>
  </si>
  <si>
    <t>Klaipėda II</t>
  </si>
  <si>
    <t>M.Krakys</t>
  </si>
  <si>
    <t>Karina</t>
  </si>
  <si>
    <t>Krocaitė</t>
  </si>
  <si>
    <t>2004-06-13</t>
  </si>
  <si>
    <t>Vilkaviškio raj.</t>
  </si>
  <si>
    <t>Vilkaviškio SM</t>
  </si>
  <si>
    <t>M. Saldukaitis</t>
  </si>
  <si>
    <t>Gabija</t>
  </si>
  <si>
    <t>Petkutė</t>
  </si>
  <si>
    <t>Druskininkai</t>
  </si>
  <si>
    <t>SC</t>
  </si>
  <si>
    <t>DĖK</t>
  </si>
  <si>
    <t>K.Jezepčikas</t>
  </si>
  <si>
    <t>Izabelė</t>
  </si>
  <si>
    <t>Pastorastytė</t>
  </si>
  <si>
    <t>2005-12-26</t>
  </si>
  <si>
    <t>Kelmės r.</t>
  </si>
  <si>
    <t>Kelmės SC</t>
  </si>
  <si>
    <t>P.Sabaitis</t>
  </si>
  <si>
    <t xml:space="preserve">Inga </t>
  </si>
  <si>
    <t>Nausėdaitė</t>
  </si>
  <si>
    <t>2004-06-20</t>
  </si>
  <si>
    <t>Šilutės r.</t>
  </si>
  <si>
    <t>Šilutės SM</t>
  </si>
  <si>
    <t>S. Oželis</t>
  </si>
  <si>
    <t>Rugilė</t>
  </si>
  <si>
    <t>Ciukšaitė</t>
  </si>
  <si>
    <t>2004-09-14</t>
  </si>
  <si>
    <t>Neries pagr.mok.</t>
  </si>
  <si>
    <t>G.Goštautaitė</t>
  </si>
  <si>
    <t>1:11.78</t>
  </si>
  <si>
    <t xml:space="preserve">Laura </t>
  </si>
  <si>
    <t xml:space="preserve">Ornatavičiūtė </t>
  </si>
  <si>
    <t>2004-09-21</t>
  </si>
  <si>
    <t xml:space="preserve">Vilniaus r. </t>
  </si>
  <si>
    <t>Vilniaus r. SM</t>
  </si>
  <si>
    <t xml:space="preserve">V. Gražys </t>
  </si>
  <si>
    <t>1:09.54</t>
  </si>
  <si>
    <t>Vykintė</t>
  </si>
  <si>
    <t>Račkauskaitė</t>
  </si>
  <si>
    <t>2004-02-17</t>
  </si>
  <si>
    <t>R. Kiškėnienė</t>
  </si>
  <si>
    <t>1:05,47</t>
  </si>
  <si>
    <t>Viktorija</t>
  </si>
  <si>
    <t>Grinytė</t>
  </si>
  <si>
    <t>2004-10-19</t>
  </si>
  <si>
    <t>Pakruojo raj.</t>
  </si>
  <si>
    <t>Pakruojo SC</t>
  </si>
  <si>
    <t>A.Macevičius</t>
  </si>
  <si>
    <t>Smiltė</t>
  </si>
  <si>
    <t>Beržinskaitė</t>
  </si>
  <si>
    <t>2005-09-12</t>
  </si>
  <si>
    <t>DNS</t>
  </si>
  <si>
    <t>Alytaus m. 2</t>
  </si>
  <si>
    <t>A. Klebauskas</t>
  </si>
  <si>
    <t>1:06.11</t>
  </si>
  <si>
    <t>Kaunas ind.</t>
  </si>
  <si>
    <t>O.Pavilionienė,N.Gedgaudienė</t>
  </si>
  <si>
    <t>1:04.54</t>
  </si>
  <si>
    <t>Emilija</t>
  </si>
  <si>
    <t>Paulauskaitė</t>
  </si>
  <si>
    <t>2005-08-06</t>
  </si>
  <si>
    <t>PlungėsSRC</t>
  </si>
  <si>
    <t>Plungės SRC</t>
  </si>
  <si>
    <t>R.Šilenskienė</t>
  </si>
  <si>
    <t>1:04.98</t>
  </si>
  <si>
    <t>1:01.51</t>
  </si>
  <si>
    <t>Birštonas</t>
  </si>
  <si>
    <t>Birštono SC</t>
  </si>
  <si>
    <t>A.Mikėno ĖK</t>
  </si>
  <si>
    <t>J. ir P. Juozaičiai</t>
  </si>
  <si>
    <t>1:02,43</t>
  </si>
  <si>
    <t>Kornelija</t>
  </si>
  <si>
    <t>2004-01-23</t>
  </si>
  <si>
    <t>E. Petrokas</t>
  </si>
  <si>
    <t>1:04.19</t>
  </si>
  <si>
    <t>bėgimas</t>
  </si>
  <si>
    <t>Takas</t>
  </si>
  <si>
    <t>1:10.35</t>
  </si>
  <si>
    <t>Taškai</t>
  </si>
  <si>
    <t>Kv.l.</t>
  </si>
  <si>
    <t>I A</t>
  </si>
  <si>
    <t>II A</t>
  </si>
  <si>
    <t>III A</t>
  </si>
  <si>
    <t>I JA</t>
  </si>
  <si>
    <t>II JA</t>
  </si>
  <si>
    <t>Šiauliai-1</t>
  </si>
  <si>
    <t>100 m barjerinis bėgimas jaunutės (12,00-0,762-7,75)</t>
  </si>
  <si>
    <t>1</t>
  </si>
  <si>
    <t>Vėjas</t>
  </si>
  <si>
    <t>Augustaitytė</t>
  </si>
  <si>
    <t>2004-02-18</t>
  </si>
  <si>
    <t>Kaunas-2</t>
  </si>
  <si>
    <t>D.Jankauskaitė, M.Vadeikis</t>
  </si>
  <si>
    <t>Bedalytė</t>
  </si>
  <si>
    <t>2004-08-05</t>
  </si>
  <si>
    <t>L.Juchnevičienė</t>
  </si>
  <si>
    <t>Dapkutė</t>
  </si>
  <si>
    <t>J. Baikštienė</t>
  </si>
  <si>
    <t>Viltė</t>
  </si>
  <si>
    <t>Juknaitė</t>
  </si>
  <si>
    <t>2005-11-08</t>
  </si>
  <si>
    <t>T.Krasauskienė</t>
  </si>
  <si>
    <t>Liepa</t>
  </si>
  <si>
    <t>Mažeikaitė</t>
  </si>
  <si>
    <t>A.Šilauskas, A.Vilčinskienė</t>
  </si>
  <si>
    <t>Šuliauskaitė</t>
  </si>
  <si>
    <t>2005-02-07</t>
  </si>
  <si>
    <t>Prienai</t>
  </si>
  <si>
    <t>K.Kuzmickienė</t>
  </si>
  <si>
    <t>Zaveckaitė</t>
  </si>
  <si>
    <t>Marijampolė</t>
  </si>
  <si>
    <t>SC "Sūduva"</t>
  </si>
  <si>
    <t>R.Bindokienė</t>
  </si>
  <si>
    <t>2</t>
  </si>
  <si>
    <t>Avamleh</t>
  </si>
  <si>
    <t>A.Šilauskas</t>
  </si>
  <si>
    <t>Gintarė</t>
  </si>
  <si>
    <t>Blažytė</t>
  </si>
  <si>
    <t>2004-08-13</t>
  </si>
  <si>
    <t>E. Žiupkienė</t>
  </si>
  <si>
    <t>Skaistė</t>
  </si>
  <si>
    <t>Einikytė</t>
  </si>
  <si>
    <t>D.D.Senkai,V.Baronienė</t>
  </si>
  <si>
    <t>Jurgita</t>
  </si>
  <si>
    <t>Juknevičiūtė</t>
  </si>
  <si>
    <t>Stankutė</t>
  </si>
  <si>
    <t>2004-11-04</t>
  </si>
  <si>
    <t>L. Leikuvienė</t>
  </si>
  <si>
    <t>Eva</t>
  </si>
  <si>
    <t>Valančiūtė</t>
  </si>
  <si>
    <t>3</t>
  </si>
  <si>
    <t>Jomilė</t>
  </si>
  <si>
    <t>Baltrušaitytė</t>
  </si>
  <si>
    <t>2004-06-21</t>
  </si>
  <si>
    <t>Auksė</t>
  </si>
  <si>
    <t>Vyšniauskaitė</t>
  </si>
  <si>
    <t>E.Dilys</t>
  </si>
  <si>
    <t>Jonikaitė</t>
  </si>
  <si>
    <t>M.Reinikovas</t>
  </si>
  <si>
    <t>Gabriela</t>
  </si>
  <si>
    <t>Liminovič</t>
  </si>
  <si>
    <t>2004-01-24</t>
  </si>
  <si>
    <t>Strelčiūnaitė</t>
  </si>
  <si>
    <t>I. A. Gricevičiai</t>
  </si>
  <si>
    <t>Rez.fin.</t>
  </si>
  <si>
    <t>400 m bėgimas jaunučiai</t>
  </si>
  <si>
    <t>Aldas</t>
  </si>
  <si>
    <t>Kasparas</t>
  </si>
  <si>
    <t>2005-09-15</t>
  </si>
  <si>
    <t>L.Balsytė</t>
  </si>
  <si>
    <t>Augustas</t>
  </si>
  <si>
    <t>Marcelis</t>
  </si>
  <si>
    <t>Deividas</t>
  </si>
  <si>
    <t>Narutis</t>
  </si>
  <si>
    <t>2004-01-26</t>
  </si>
  <si>
    <t>D. Šaučikovas</t>
  </si>
  <si>
    <t>Giedrius</t>
  </si>
  <si>
    <t>Černiauskas</t>
  </si>
  <si>
    <t>2004-08-21</t>
  </si>
  <si>
    <t>Kaišiadorių r.</t>
  </si>
  <si>
    <t>Kaišiadorių ŠSPC</t>
  </si>
  <si>
    <t>L.Petronienė</t>
  </si>
  <si>
    <t>Jokūbas</t>
  </si>
  <si>
    <t>Šiaudikis</t>
  </si>
  <si>
    <t>2005-04-30</t>
  </si>
  <si>
    <t>M.Skamarakas</t>
  </si>
  <si>
    <t>Matas</t>
  </si>
  <si>
    <t>Jonuša</t>
  </si>
  <si>
    <t>Daniel</t>
  </si>
  <si>
    <t>Liachovič</t>
  </si>
  <si>
    <t>Vilniaus r.</t>
  </si>
  <si>
    <t>SM</t>
  </si>
  <si>
    <t>V.Gražys</t>
  </si>
  <si>
    <t>Viltrakis</t>
  </si>
  <si>
    <t>2005-09-01</t>
  </si>
  <si>
    <t>Dominykas</t>
  </si>
  <si>
    <t>2004-04-28</t>
  </si>
  <si>
    <t>M. Ambrizas</t>
  </si>
  <si>
    <t>Haroldas</t>
  </si>
  <si>
    <t>Danila</t>
  </si>
  <si>
    <t>2005-03-09</t>
  </si>
  <si>
    <t>M.Skamarakas, E. Petrokas</t>
  </si>
  <si>
    <t>Kipras</t>
  </si>
  <si>
    <t>Lisauskas</t>
  </si>
  <si>
    <t>D.Jankauskaitė</t>
  </si>
  <si>
    <t>Mertinkaitis</t>
  </si>
  <si>
    <t>2004-02-29</t>
  </si>
  <si>
    <t>Benas</t>
  </si>
  <si>
    <t>Edvard</t>
  </si>
  <si>
    <t>Sadovskij</t>
  </si>
  <si>
    <t>2004-03-02</t>
  </si>
  <si>
    <t>J.Strumskytė-Razgūnė</t>
  </si>
  <si>
    <t xml:space="preserve">užsk. </t>
  </si>
  <si>
    <t>Kristupas</t>
  </si>
  <si>
    <t>Gedvilas</t>
  </si>
  <si>
    <t>Šiaulių rajonas</t>
  </si>
  <si>
    <t>Kuršėnų SM</t>
  </si>
  <si>
    <t>Mustanagas</t>
  </si>
  <si>
    <t>A.Dunauskas</t>
  </si>
  <si>
    <t>Simonas</t>
  </si>
  <si>
    <t>Lauermann</t>
  </si>
  <si>
    <t>Kursenų SM</t>
  </si>
  <si>
    <t xml:space="preserve"> </t>
  </si>
  <si>
    <t>Gabrielius</t>
  </si>
  <si>
    <t>Vasiliauskas</t>
  </si>
  <si>
    <t>2004-05-15</t>
  </si>
  <si>
    <t>1:07.47</t>
  </si>
  <si>
    <t>Mejaras</t>
  </si>
  <si>
    <t>Kauno r,</t>
  </si>
  <si>
    <t>Kauno r. SM</t>
  </si>
  <si>
    <t>A.Starkevičius</t>
  </si>
  <si>
    <t>Laurynas</t>
  </si>
  <si>
    <t>Baranauskas</t>
  </si>
  <si>
    <t>2004-04-26</t>
  </si>
  <si>
    <t>Tautvydas</t>
  </si>
  <si>
    <t>Tiškus</t>
  </si>
  <si>
    <t>2005-02-08</t>
  </si>
  <si>
    <t>E. Petrokas, Z. Rajunčius</t>
  </si>
  <si>
    <t>Žilinskas</t>
  </si>
  <si>
    <t>Alanas</t>
  </si>
  <si>
    <t>Griško</t>
  </si>
  <si>
    <t>2004-08-02</t>
  </si>
  <si>
    <t>Edas</t>
  </si>
  <si>
    <t>Kanapskis</t>
  </si>
  <si>
    <t>2004-01-11</t>
  </si>
  <si>
    <t>R. Akucevičiūtė</t>
  </si>
  <si>
    <t>Dainius</t>
  </si>
  <si>
    <t>Rudzinskis</t>
  </si>
  <si>
    <t>2004-08-03</t>
  </si>
  <si>
    <t>Švenčionių r.</t>
  </si>
  <si>
    <t>ŠRSC</t>
  </si>
  <si>
    <t>sk.Aitvaras</t>
  </si>
  <si>
    <t>Z. Zenkevičius</t>
  </si>
  <si>
    <t>Airidas</t>
  </si>
  <si>
    <t>Savickas</t>
  </si>
  <si>
    <t>A.Pleskys</t>
  </si>
  <si>
    <t>Tomas Zlatan</t>
  </si>
  <si>
    <t>Stoškus</t>
  </si>
  <si>
    <t>2005-01-07</t>
  </si>
  <si>
    <t>1:04.43</t>
  </si>
  <si>
    <t>Vilius</t>
  </si>
  <si>
    <t>Veseris</t>
  </si>
  <si>
    <t>1:03.14</t>
  </si>
  <si>
    <t>58,41</t>
  </si>
  <si>
    <t>Justas</t>
  </si>
  <si>
    <t>Matuza</t>
  </si>
  <si>
    <t>2004-02-07</t>
  </si>
  <si>
    <t>R.Smilgys</t>
  </si>
  <si>
    <t>58.25</t>
  </si>
  <si>
    <t>Lukas</t>
  </si>
  <si>
    <t>Sutkus</t>
  </si>
  <si>
    <t>2004-06-17</t>
  </si>
  <si>
    <t>Telšių</t>
  </si>
  <si>
    <t>SRC</t>
  </si>
  <si>
    <t>"Žemaitija"</t>
  </si>
  <si>
    <t>L.Kaveckienė</t>
  </si>
  <si>
    <t>Einaras</t>
  </si>
  <si>
    <t>Borisenko</t>
  </si>
  <si>
    <t>2004-03-22</t>
  </si>
  <si>
    <t>56.15</t>
  </si>
  <si>
    <t xml:space="preserve">Alanas </t>
  </si>
  <si>
    <t>Gudalevič</t>
  </si>
  <si>
    <t>2004-05-14</t>
  </si>
  <si>
    <t>Trakai</t>
  </si>
  <si>
    <t>RSK</t>
  </si>
  <si>
    <t>1:00.88</t>
  </si>
  <si>
    <t>Laima Sinkevičienė</t>
  </si>
  <si>
    <t>58,31</t>
  </si>
  <si>
    <t>1:00.64</t>
  </si>
  <si>
    <t>1:02.70</t>
  </si>
  <si>
    <t>1:03.46</t>
  </si>
  <si>
    <t>1:03.54</t>
  </si>
  <si>
    <t>1:04.32</t>
  </si>
  <si>
    <t>1:04.64</t>
  </si>
  <si>
    <t>1:05.54</t>
  </si>
  <si>
    <t>1:08.76</t>
  </si>
  <si>
    <t>1:10.10</t>
  </si>
  <si>
    <t>1:11.20</t>
  </si>
  <si>
    <t>2004-08-16</t>
  </si>
  <si>
    <t>ind.</t>
  </si>
  <si>
    <t>110 m barjerinis bėgimas jaunučiai (0.84-8.50)</t>
  </si>
  <si>
    <t>Mantas</t>
  </si>
  <si>
    <t>Valiušaitis</t>
  </si>
  <si>
    <t>A.Vilinskienė, R.Adomaitienė</t>
  </si>
  <si>
    <t>Šemeklis</t>
  </si>
  <si>
    <t xml:space="preserve">Mantas </t>
  </si>
  <si>
    <t>Pečiulis</t>
  </si>
  <si>
    <t>2004-12-05</t>
  </si>
  <si>
    <t>Elektrėnai</t>
  </si>
  <si>
    <t>Elektrėnų s.c.</t>
  </si>
  <si>
    <t>Andr.Valatkevičius</t>
  </si>
  <si>
    <t>Gustas</t>
  </si>
  <si>
    <t>Mumgaudis</t>
  </si>
  <si>
    <t>Mačiulskis</t>
  </si>
  <si>
    <t>D.D.Senkai</t>
  </si>
  <si>
    <t>Baltrimas</t>
  </si>
  <si>
    <t>Kėdainiai</t>
  </si>
  <si>
    <t>Kėdainių SC</t>
  </si>
  <si>
    <t>N.Daugėlienė</t>
  </si>
  <si>
    <t>Malakauskas</t>
  </si>
  <si>
    <t>Roma Voronkova</t>
  </si>
  <si>
    <t>Jonas</t>
  </si>
  <si>
    <t>Šuišelis</t>
  </si>
  <si>
    <t>Sadauskas</t>
  </si>
  <si>
    <t>2004-02-02</t>
  </si>
  <si>
    <t>Andrius</t>
  </si>
  <si>
    <t>Navickas</t>
  </si>
  <si>
    <t>Džiugas</t>
  </si>
  <si>
    <t>Medikis</t>
  </si>
  <si>
    <t>Artas</t>
  </si>
  <si>
    <t>Laučys</t>
  </si>
  <si>
    <t>2005-02-28</t>
  </si>
  <si>
    <t>Nojus</t>
  </si>
  <si>
    <t>Basevičius</t>
  </si>
  <si>
    <t>2005-07-11</t>
  </si>
  <si>
    <t>Titas</t>
  </si>
  <si>
    <t>Dirvonskas</t>
  </si>
  <si>
    <t>100 m bėgimas jaunutės</t>
  </si>
  <si>
    <t>Rez.par.b.</t>
  </si>
  <si>
    <t>Rupšytė</t>
  </si>
  <si>
    <t>2005-09-27</t>
  </si>
  <si>
    <t>L. Maceika</t>
  </si>
  <si>
    <t>Adrija</t>
  </si>
  <si>
    <t>Astromskaitė</t>
  </si>
  <si>
    <t>Ž. Leskauskas</t>
  </si>
  <si>
    <t>Augustė</t>
  </si>
  <si>
    <t>Nemeikšytė</t>
  </si>
  <si>
    <t>2005-02-18</t>
  </si>
  <si>
    <t>Domarkaitė</t>
  </si>
  <si>
    <t>2004-01-27</t>
  </si>
  <si>
    <t xml:space="preserve">Jovilė </t>
  </si>
  <si>
    <t>Rackevičiūtė</t>
  </si>
  <si>
    <t>2004-04-16</t>
  </si>
  <si>
    <t>O.Bogačionok</t>
  </si>
  <si>
    <t>Šačkutė</t>
  </si>
  <si>
    <t>Česnytė</t>
  </si>
  <si>
    <t>2004-01-08</t>
  </si>
  <si>
    <t>Agnė</t>
  </si>
  <si>
    <t>Tamašauskaitė</t>
  </si>
  <si>
    <t>Flamingas</t>
  </si>
  <si>
    <t>R.Juodis</t>
  </si>
  <si>
    <t>Augustina</t>
  </si>
  <si>
    <t>Klimaitė</t>
  </si>
  <si>
    <t>2005-06-07</t>
  </si>
  <si>
    <t>Kasperavičiūtė</t>
  </si>
  <si>
    <t>G.Kupstytė</t>
  </si>
  <si>
    <t>Staponaitė</t>
  </si>
  <si>
    <t>E.Norvilas,L.Gruzdienė</t>
  </si>
  <si>
    <t>Rusnė</t>
  </si>
  <si>
    <t>Skėriutė</t>
  </si>
  <si>
    <t>2005-02-22</t>
  </si>
  <si>
    <t>E.Jurgutis</t>
  </si>
  <si>
    <t>Uzialaitė</t>
  </si>
  <si>
    <t>Airūnė</t>
  </si>
  <si>
    <t>Čegytė</t>
  </si>
  <si>
    <t>SK "Vytis"</t>
  </si>
  <si>
    <t>D. Vrubliauskas</t>
  </si>
  <si>
    <t>Austėja</t>
  </si>
  <si>
    <t>Visockaitė</t>
  </si>
  <si>
    <t>2005-06-17</t>
  </si>
  <si>
    <t>Mockutė</t>
  </si>
  <si>
    <t>J.Beržinskienė</t>
  </si>
  <si>
    <t>Gerda</t>
  </si>
  <si>
    <t>Kudulytė</t>
  </si>
  <si>
    <t>2004-04-06</t>
  </si>
  <si>
    <t>K.Sabalytė</t>
  </si>
  <si>
    <t>Martyna</t>
  </si>
  <si>
    <t>Jankauskytė</t>
  </si>
  <si>
    <t>Plungė</t>
  </si>
  <si>
    <t>Neda</t>
  </si>
  <si>
    <t>Lasickaitė</t>
  </si>
  <si>
    <t>2004-10-27</t>
  </si>
  <si>
    <t xml:space="preserve">Tėja </t>
  </si>
  <si>
    <t>Kvietkutė</t>
  </si>
  <si>
    <t>2004-12-01</t>
  </si>
  <si>
    <t>Jurbarko r.</t>
  </si>
  <si>
    <t>KKSC</t>
  </si>
  <si>
    <t>L. Stanienė</t>
  </si>
  <si>
    <t>Petrauskaitė</t>
  </si>
  <si>
    <t>2006-01-30</t>
  </si>
  <si>
    <t>Šiauliai ind.</t>
  </si>
  <si>
    <t>D. Maceikienė</t>
  </si>
  <si>
    <t>Aistė</t>
  </si>
  <si>
    <t>Roznytė</t>
  </si>
  <si>
    <t>2005-07-15</t>
  </si>
  <si>
    <t>Gintė</t>
  </si>
  <si>
    <t>Masaitytė</t>
  </si>
  <si>
    <t>Klaipėda I</t>
  </si>
  <si>
    <t>Toliušytė</t>
  </si>
  <si>
    <t>Nomeda</t>
  </si>
  <si>
    <t>Motiejaitytė</t>
  </si>
  <si>
    <t>Ūla</t>
  </si>
  <si>
    <t>Jonušaitė</t>
  </si>
  <si>
    <t>2004-07-26</t>
  </si>
  <si>
    <t>Aiva</t>
  </si>
  <si>
    <t>Ramanauskaitė</t>
  </si>
  <si>
    <t>2004-07-02</t>
  </si>
  <si>
    <t>Brigita</t>
  </si>
  <si>
    <t>Budreckaitė</t>
  </si>
  <si>
    <t>Joniškio raj.</t>
  </si>
  <si>
    <t>JSC</t>
  </si>
  <si>
    <t>P. Veikalas</t>
  </si>
  <si>
    <t>Evelina</t>
  </si>
  <si>
    <t>Greta</t>
  </si>
  <si>
    <t>Zalatoriūtė</t>
  </si>
  <si>
    <t>2004-03-03</t>
  </si>
  <si>
    <t>Pikelytė</t>
  </si>
  <si>
    <t>2005-06-10</t>
  </si>
  <si>
    <t>Laura</t>
  </si>
  <si>
    <t>Rainytė</t>
  </si>
  <si>
    <t>Urtė</t>
  </si>
  <si>
    <t>Mačiulytė</t>
  </si>
  <si>
    <t>2004-06-30</t>
  </si>
  <si>
    <t>O.Pavilionienė ,N.Gedgaudienė</t>
  </si>
  <si>
    <t xml:space="preserve">Alina </t>
  </si>
  <si>
    <t>Stankevič</t>
  </si>
  <si>
    <t>2005-03-01</t>
  </si>
  <si>
    <t>Visaginas</t>
  </si>
  <si>
    <t>Visagino sporto centras</t>
  </si>
  <si>
    <t>D.Makarenko</t>
  </si>
  <si>
    <t>Bardauskaitė</t>
  </si>
  <si>
    <t>2005-07-29</t>
  </si>
  <si>
    <t>Evilija</t>
  </si>
  <si>
    <t>Jaroševičiūtė</t>
  </si>
  <si>
    <t>2004-09-06</t>
  </si>
  <si>
    <t>Karbauskaitė</t>
  </si>
  <si>
    <t>2004-03-15</t>
  </si>
  <si>
    <t>Polozovaitė</t>
  </si>
  <si>
    <t>R. Salickas</t>
  </si>
  <si>
    <t xml:space="preserve">Luka </t>
  </si>
  <si>
    <t>Drupaitė</t>
  </si>
  <si>
    <t>Orinta</t>
  </si>
  <si>
    <t>Deimantė</t>
  </si>
  <si>
    <t>Denesevičiutė</t>
  </si>
  <si>
    <t>2005-04-06</t>
  </si>
  <si>
    <t>Evita</t>
  </si>
  <si>
    <t>Adomonytė</t>
  </si>
  <si>
    <t>2004-07-09</t>
  </si>
  <si>
    <t>Indrė</t>
  </si>
  <si>
    <t>Gadliauskaitė</t>
  </si>
  <si>
    <t>2004-02-23</t>
  </si>
  <si>
    <t>Palanga</t>
  </si>
  <si>
    <t>Palangos sporto centras</t>
  </si>
  <si>
    <t>A.Bajoras; D.Rauktys</t>
  </si>
  <si>
    <t>Balčiūnaitė</t>
  </si>
  <si>
    <t>2004-09-19</t>
  </si>
  <si>
    <t>Biržų KKSC</t>
  </si>
  <si>
    <t>S.Strelcovas</t>
  </si>
  <si>
    <t>Lurda</t>
  </si>
  <si>
    <t>Tučkutė</t>
  </si>
  <si>
    <t>2005-01-20</t>
  </si>
  <si>
    <t>Paulina</t>
  </si>
  <si>
    <t>Iliukevič</t>
  </si>
  <si>
    <t>Vilnius ind.</t>
  </si>
  <si>
    <t>Bubelevičiūtė</t>
  </si>
  <si>
    <t>2005-11-17</t>
  </si>
  <si>
    <t>Irma Ivoškienė</t>
  </si>
  <si>
    <t>Diana</t>
  </si>
  <si>
    <t>Viličkaitė</t>
  </si>
  <si>
    <t>2004-09-30</t>
  </si>
  <si>
    <t>Baltrūnaitė</t>
  </si>
  <si>
    <t>2006-03-04</t>
  </si>
  <si>
    <t>Biržų KKSC ind.</t>
  </si>
  <si>
    <t>Klaudija</t>
  </si>
  <si>
    <t>Maksvitytė</t>
  </si>
  <si>
    <t>2005-09-23</t>
  </si>
  <si>
    <t>Grikšaitė</t>
  </si>
  <si>
    <t>2004-08-23</t>
  </si>
  <si>
    <t>Mižutavičiūtė</t>
  </si>
  <si>
    <t>S.Čėsna</t>
  </si>
  <si>
    <t>Elzė</t>
  </si>
  <si>
    <t>2004-12-15</t>
  </si>
  <si>
    <t>Rokiškio r.</t>
  </si>
  <si>
    <t>Rokiškio KKSC</t>
  </si>
  <si>
    <t>V.Čereška</t>
  </si>
  <si>
    <t>Irma</t>
  </si>
  <si>
    <t>Lukoševičiūtė</t>
  </si>
  <si>
    <t>2005-10-07</t>
  </si>
  <si>
    <t>Švenčionytė</t>
  </si>
  <si>
    <t>2005-10-11</t>
  </si>
  <si>
    <t>100 m bėgimas jaunučiai</t>
  </si>
  <si>
    <t>Vytautas</t>
  </si>
  <si>
    <t>Juravičius</t>
  </si>
  <si>
    <t>Rokas</t>
  </si>
  <si>
    <t>V.Butautienė</t>
  </si>
  <si>
    <t>Petrauskis</t>
  </si>
  <si>
    <t>2004-06-23</t>
  </si>
  <si>
    <t>Taurinis</t>
  </si>
  <si>
    <t>Gaudvydas</t>
  </si>
  <si>
    <t>Kaziulis</t>
  </si>
  <si>
    <t>Dimša</t>
  </si>
  <si>
    <t>Cerezuela</t>
  </si>
  <si>
    <t>R.Prokopenko</t>
  </si>
  <si>
    <t>Artiom</t>
  </si>
  <si>
    <t>Kariagin</t>
  </si>
  <si>
    <t xml:space="preserve">Vilius </t>
  </si>
  <si>
    <t>Lapinas</t>
  </si>
  <si>
    <t>2005-04-26</t>
  </si>
  <si>
    <t>Skuodo</t>
  </si>
  <si>
    <t>Skuodo KKSC</t>
  </si>
  <si>
    <t>Aloyzas Jasmontas</t>
  </si>
  <si>
    <t>Vošteris</t>
  </si>
  <si>
    <t>Struopus</t>
  </si>
  <si>
    <t>2005-01-24</t>
  </si>
  <si>
    <t>Jegor</t>
  </si>
  <si>
    <t>Lichodedov</t>
  </si>
  <si>
    <t>2005-05-05</t>
  </si>
  <si>
    <t>Erikas</t>
  </si>
  <si>
    <t>Vainutis</t>
  </si>
  <si>
    <t>Domas</t>
  </si>
  <si>
    <t>Matulaitis</t>
  </si>
  <si>
    <t>2004-02-16</t>
  </si>
  <si>
    <t>Kandratovič</t>
  </si>
  <si>
    <t>Rimydis</t>
  </si>
  <si>
    <t>2005-03-26</t>
  </si>
  <si>
    <t>V. Kokarskaja</t>
  </si>
  <si>
    <t xml:space="preserve">Rojus </t>
  </si>
  <si>
    <t>Lazdauskas</t>
  </si>
  <si>
    <t>2004-10-16</t>
  </si>
  <si>
    <t>Šimaitis</t>
  </si>
  <si>
    <t>2004-07-04</t>
  </si>
  <si>
    <t>Irmantas</t>
  </si>
  <si>
    <t>Poška</t>
  </si>
  <si>
    <t>2004.08.04</t>
  </si>
  <si>
    <t>O.Pavilionienė, N.Gedgaudienė</t>
  </si>
  <si>
    <t>Domantas</t>
  </si>
  <si>
    <t>Mickevičius</t>
  </si>
  <si>
    <t>Dangiras</t>
  </si>
  <si>
    <t>Grušas</t>
  </si>
  <si>
    <t>2004-08-29</t>
  </si>
  <si>
    <t>Adomas</t>
  </si>
  <si>
    <t>Mickūnas</t>
  </si>
  <si>
    <t>Valentas</t>
  </si>
  <si>
    <t>Skurdauskas</t>
  </si>
  <si>
    <t>2005-01-29</t>
  </si>
  <si>
    <t>Daunoravičius</t>
  </si>
  <si>
    <t>O.Pavilionienė N.Gedgaudienė</t>
  </si>
  <si>
    <t>Rutkauskas</t>
  </si>
  <si>
    <t>Edvinas</t>
  </si>
  <si>
    <t>Norvaiša</t>
  </si>
  <si>
    <t>L.Milikauskaitė, N.Krakiene</t>
  </si>
  <si>
    <t>Deivydas</t>
  </si>
  <si>
    <t>Antanas Donėla</t>
  </si>
  <si>
    <t>Jablonskas</t>
  </si>
  <si>
    <t>2004-02-12</t>
  </si>
  <si>
    <t>Paulius</t>
  </si>
  <si>
    <t>Kuizaitis</t>
  </si>
  <si>
    <t>Šablevičius</t>
  </si>
  <si>
    <t>Gytis</t>
  </si>
  <si>
    <t>Kudulis</t>
  </si>
  <si>
    <t>2004-04-09</t>
  </si>
  <si>
    <t>A. Dobregienė</t>
  </si>
  <si>
    <t>Skirmantas</t>
  </si>
  <si>
    <t>Barbutka</t>
  </si>
  <si>
    <t>13.00</t>
  </si>
  <si>
    <t>Adas</t>
  </si>
  <si>
    <t>Dambrauskas</t>
  </si>
  <si>
    <t>2005-06-01</t>
  </si>
  <si>
    <t>R.Sakalauskienė</t>
  </si>
  <si>
    <t>Tomas</t>
  </si>
  <si>
    <t>Tunevičius</t>
  </si>
  <si>
    <t>2004-01-01</t>
  </si>
  <si>
    <t>Martynas</t>
  </si>
  <si>
    <t>Varnagiris</t>
  </si>
  <si>
    <t>2004-11-11</t>
  </si>
  <si>
    <t xml:space="preserve">Kiril </t>
  </si>
  <si>
    <t>Suchorukov</t>
  </si>
  <si>
    <t>2005-06-29</t>
  </si>
  <si>
    <t>Genardas</t>
  </si>
  <si>
    <t>Bunga</t>
  </si>
  <si>
    <t>Edgaras</t>
  </si>
  <si>
    <t>Prochorenko</t>
  </si>
  <si>
    <t>2005-12-18</t>
  </si>
  <si>
    <t>Danielius</t>
  </si>
  <si>
    <t>2004-05-21</t>
  </si>
  <si>
    <t xml:space="preserve">Panevėžys </t>
  </si>
  <si>
    <t>Panevėžio KKSC</t>
  </si>
  <si>
    <t>R.Jakubauskas</t>
  </si>
  <si>
    <t>Jocius</t>
  </si>
  <si>
    <t>Dulkė</t>
  </si>
  <si>
    <t>Klaipėda ind.</t>
  </si>
  <si>
    <t>Marius</t>
  </si>
  <si>
    <t>Kučas</t>
  </si>
  <si>
    <t>2004-12-17</t>
  </si>
  <si>
    <t>V.Bagamolovas</t>
  </si>
  <si>
    <t>Lapinskas</t>
  </si>
  <si>
    <t>2004-04-05</t>
  </si>
  <si>
    <t>G.Šerėnienė</t>
  </si>
  <si>
    <t>Dovydas</t>
  </si>
  <si>
    <t>2004-01-19</t>
  </si>
  <si>
    <t>Damanskas</t>
  </si>
  <si>
    <t>2004-10-06</t>
  </si>
  <si>
    <t>Astijus</t>
  </si>
  <si>
    <t>Mačiulis</t>
  </si>
  <si>
    <t>2004-03-25</t>
  </si>
  <si>
    <t>1500 m bėgimas jaunutės</t>
  </si>
  <si>
    <t>Kemfertaitė</t>
  </si>
  <si>
    <t>2005-05-02</t>
  </si>
  <si>
    <t>Arnela</t>
  </si>
  <si>
    <t>Šaulytė</t>
  </si>
  <si>
    <t>Julija</t>
  </si>
  <si>
    <t>Leonavičiūtė</t>
  </si>
  <si>
    <t>2005-05-03</t>
  </si>
  <si>
    <t>5:25,58</t>
  </si>
  <si>
    <t xml:space="preserve">Karolina </t>
  </si>
  <si>
    <t>Lukauskaitė</t>
  </si>
  <si>
    <t>2005-07-20</t>
  </si>
  <si>
    <t xml:space="preserve">Viktroija </t>
  </si>
  <si>
    <t>Kačiukaitytė</t>
  </si>
  <si>
    <t>Aidija</t>
  </si>
  <si>
    <t>Rubliauskaitė</t>
  </si>
  <si>
    <t>Čiuprinskaitė</t>
  </si>
  <si>
    <t>Agota</t>
  </si>
  <si>
    <t>Vartavičiūtė</t>
  </si>
  <si>
    <t>2004-04-29</t>
  </si>
  <si>
    <t>A. Kavaliauskas</t>
  </si>
  <si>
    <t>Akvilė</t>
  </si>
  <si>
    <t>Bučytė</t>
  </si>
  <si>
    <t>2005-09-14</t>
  </si>
  <si>
    <t>Jonauskaitė</t>
  </si>
  <si>
    <t>2005-02-04</t>
  </si>
  <si>
    <t>Gargždai</t>
  </si>
  <si>
    <t>Gargždų SM</t>
  </si>
  <si>
    <t>L.Gruzdienė</t>
  </si>
  <si>
    <t>Ernesta</t>
  </si>
  <si>
    <t>Šilinskytė</t>
  </si>
  <si>
    <t>Ieva</t>
  </si>
  <si>
    <t>Mineikytė</t>
  </si>
  <si>
    <t>Karolima</t>
  </si>
  <si>
    <t>Bliujūtė</t>
  </si>
  <si>
    <t>2004-02-04</t>
  </si>
  <si>
    <t>R. Sausaitis</t>
  </si>
  <si>
    <t>Toma</t>
  </si>
  <si>
    <t>Čapskytė</t>
  </si>
  <si>
    <t>2005-06-12</t>
  </si>
  <si>
    <t>Vytautė</t>
  </si>
  <si>
    <t>Kripulevičiūtė</t>
  </si>
  <si>
    <t>2004-10-29</t>
  </si>
  <si>
    <t xml:space="preserve">Panevėžio R.Sargūno SG </t>
  </si>
  <si>
    <t>A.Sniečkus</t>
  </si>
  <si>
    <t>1500 m bėgimas jaunučiai</t>
  </si>
  <si>
    <t>Eilė</t>
  </si>
  <si>
    <t>Sinkevičius</t>
  </si>
  <si>
    <t xml:space="preserve">Rokas </t>
  </si>
  <si>
    <t xml:space="preserve">Sakalauskas </t>
  </si>
  <si>
    <t>2005-01-27</t>
  </si>
  <si>
    <t>Ernestas</t>
  </si>
  <si>
    <t>Staradumskis</t>
  </si>
  <si>
    <t>Konstantinas</t>
  </si>
  <si>
    <t>Stankus</t>
  </si>
  <si>
    <t>2005-11-29</t>
  </si>
  <si>
    <t>R.Samulevičiaus prog.</t>
  </si>
  <si>
    <t>Brajanas</t>
  </si>
  <si>
    <t>Gutierrez Pažėra</t>
  </si>
  <si>
    <t>A.Lukošaitis</t>
  </si>
  <si>
    <t>Kevinas</t>
  </si>
  <si>
    <t>Stropus</t>
  </si>
  <si>
    <t>Naglis</t>
  </si>
  <si>
    <t>Zigmanta</t>
  </si>
  <si>
    <t>P.Bieliūnas,V.Komisaraitis</t>
  </si>
  <si>
    <t>Stasys</t>
  </si>
  <si>
    <t>Radžius</t>
  </si>
  <si>
    <t>Paukštelis</t>
  </si>
  <si>
    <t>2004-05-07</t>
  </si>
  <si>
    <t xml:space="preserve">Daniel </t>
  </si>
  <si>
    <t>Žukauskas</t>
  </si>
  <si>
    <t>Simutis</t>
  </si>
  <si>
    <t>4:45,89</t>
  </si>
  <si>
    <t>Mažvydas</t>
  </si>
  <si>
    <t>Peleckas</t>
  </si>
  <si>
    <t>Mikas</t>
  </si>
  <si>
    <t>Makušinas</t>
  </si>
  <si>
    <t>2005-01-06</t>
  </si>
  <si>
    <t xml:space="preserve">Tomas </t>
  </si>
  <si>
    <t xml:space="preserve">Juodvalkis </t>
  </si>
  <si>
    <t>2005-10-14</t>
  </si>
  <si>
    <t>4:52,27</t>
  </si>
  <si>
    <t>Erik</t>
  </si>
  <si>
    <t>Černiavski</t>
  </si>
  <si>
    <t>2004-02-13</t>
  </si>
  <si>
    <t>rez. 4:25,31</t>
  </si>
  <si>
    <t>Bendaravičius</t>
  </si>
  <si>
    <t>V.Komisaraitis</t>
  </si>
  <si>
    <t>Moleikaitis</t>
  </si>
  <si>
    <t>2004 01 30</t>
  </si>
  <si>
    <t>Šakių raj.</t>
  </si>
  <si>
    <t>Šakių JKSC</t>
  </si>
  <si>
    <t>V. Strokas</t>
  </si>
  <si>
    <t>4:42.11</t>
  </si>
  <si>
    <t xml:space="preserve">Bartusevič </t>
  </si>
  <si>
    <t>2004-05-28</t>
  </si>
  <si>
    <t>Urielis</t>
  </si>
  <si>
    <t>Kunėjus</t>
  </si>
  <si>
    <t>2004-08-09</t>
  </si>
  <si>
    <t>1000 m kliūtinis bėgimas jaunutės</t>
  </si>
  <si>
    <t>Malinauskaitė</t>
  </si>
  <si>
    <t>2005-06-05</t>
  </si>
  <si>
    <t>Austrėja</t>
  </si>
  <si>
    <t>Žilinskaitė</t>
  </si>
  <si>
    <t>2004-10-07</t>
  </si>
  <si>
    <t>G.Kasputis</t>
  </si>
  <si>
    <t>Miklyčiūtė</t>
  </si>
  <si>
    <t>2005-05-04</t>
  </si>
  <si>
    <t>R.Sadzevičienė</t>
  </si>
  <si>
    <t>Kurminaite</t>
  </si>
  <si>
    <t>2005-05-11</t>
  </si>
  <si>
    <t>Regvita</t>
  </si>
  <si>
    <t>Gackaitė</t>
  </si>
  <si>
    <t>2006-06-01</t>
  </si>
  <si>
    <t>Elektrėnai ind.</t>
  </si>
  <si>
    <t>Ugnė</t>
  </si>
  <si>
    <t>Kisnieriūtė</t>
  </si>
  <si>
    <t>2005-01-26</t>
  </si>
  <si>
    <t>Girmantė</t>
  </si>
  <si>
    <t>Šateikytė</t>
  </si>
  <si>
    <t>Pažėraitė</t>
  </si>
  <si>
    <t>Dambrauskaitė</t>
  </si>
  <si>
    <t>Mirita</t>
  </si>
  <si>
    <t>Navalskaitė</t>
  </si>
  <si>
    <t>2004-08-07</t>
  </si>
  <si>
    <t>Urbietytė</t>
  </si>
  <si>
    <t>Samanta</t>
  </si>
  <si>
    <t>Tomkevičiūtė</t>
  </si>
  <si>
    <t>2004-08-19</t>
  </si>
  <si>
    <t>Šiauliai-2</t>
  </si>
  <si>
    <t>III JA</t>
  </si>
  <si>
    <t>1500 m kliūtinis bėgimas jaunučiai (0.762)</t>
  </si>
  <si>
    <t>Gudauskas</t>
  </si>
  <si>
    <t>Ugnius</t>
  </si>
  <si>
    <t>Mačionis</t>
  </si>
  <si>
    <t>2004-04-20</t>
  </si>
  <si>
    <t xml:space="preserve">Naglis </t>
  </si>
  <si>
    <t>Kuturys</t>
  </si>
  <si>
    <t>2004-05-10</t>
  </si>
  <si>
    <t>Normantas</t>
  </si>
  <si>
    <t>Durneika</t>
  </si>
  <si>
    <t>Karolis</t>
  </si>
  <si>
    <t xml:space="preserve">Titas </t>
  </si>
  <si>
    <t xml:space="preserve">Bakys </t>
  </si>
  <si>
    <t>Burlingis</t>
  </si>
  <si>
    <t>2005-11-21</t>
  </si>
  <si>
    <t>Čapskis</t>
  </si>
  <si>
    <t>4x100 m estafetinis bėgimas jaunutės</t>
  </si>
  <si>
    <t>Agilė</t>
  </si>
  <si>
    <t>Čelkonaitė</t>
  </si>
  <si>
    <t>2004-08-26</t>
  </si>
  <si>
    <t>Gliaudelytė</t>
  </si>
  <si>
    <t>2005-05-25</t>
  </si>
  <si>
    <t>I.Ivoškienė A.Izergin</t>
  </si>
  <si>
    <t>Karolina</t>
  </si>
  <si>
    <t>Vandelskaitė</t>
  </si>
  <si>
    <t>2005-11-24</t>
  </si>
  <si>
    <t>Bernotaitė</t>
  </si>
  <si>
    <t>Šiauliai 1</t>
  </si>
  <si>
    <t>J.Baikštienė</t>
  </si>
  <si>
    <t>Lina</t>
  </si>
  <si>
    <t>J. Tribienė</t>
  </si>
  <si>
    <t>Sindija</t>
  </si>
  <si>
    <t>Gansiniauskaitė</t>
  </si>
  <si>
    <t>L.Vadeikienė</t>
  </si>
  <si>
    <t>Ausvydė</t>
  </si>
  <si>
    <t>Škulevičiūtė</t>
  </si>
  <si>
    <t>2005-02-11</t>
  </si>
  <si>
    <t>I.A.Gricevičiai</t>
  </si>
  <si>
    <t>Vilnius 1-2</t>
  </si>
  <si>
    <t>Loreta</t>
  </si>
  <si>
    <t>Sučkova</t>
  </si>
  <si>
    <t>2005-01-04</t>
  </si>
  <si>
    <t>Skirmantė</t>
  </si>
  <si>
    <t>Viesulaitė</t>
  </si>
  <si>
    <t>Monika</t>
  </si>
  <si>
    <t>Sidaraitė</t>
  </si>
  <si>
    <t>Zuikytė</t>
  </si>
  <si>
    <t>Škadauskaitė</t>
  </si>
  <si>
    <t>2004-02-05</t>
  </si>
  <si>
    <t>Navakaitė</t>
  </si>
  <si>
    <t>200-12-24</t>
  </si>
  <si>
    <t>Bukauskaitė</t>
  </si>
  <si>
    <t>A.Gavelytė</t>
  </si>
  <si>
    <t>2005-04-19</t>
  </si>
  <si>
    <t>Biržų KKSC-ind.</t>
  </si>
  <si>
    <t>4x100 m estafetinis bėgimas jaunučiai</t>
  </si>
  <si>
    <t>Tšk.</t>
  </si>
  <si>
    <t>Artūr</t>
  </si>
  <si>
    <t>Belyj</t>
  </si>
  <si>
    <t>2004-05-30</t>
  </si>
  <si>
    <t>Gustavas</t>
  </si>
  <si>
    <t>Makauskas</t>
  </si>
  <si>
    <t>2004-07-13</t>
  </si>
  <si>
    <t>Mikulskij</t>
  </si>
  <si>
    <t>2004-03-31</t>
  </si>
  <si>
    <t>Markas</t>
  </si>
  <si>
    <t>Juškys</t>
  </si>
  <si>
    <t>2004-09-13</t>
  </si>
  <si>
    <t>L. Maceika, R. Kondratienė</t>
  </si>
  <si>
    <t>Oskaras</t>
  </si>
  <si>
    <t>Šulskis</t>
  </si>
  <si>
    <t>Miliauskas</t>
  </si>
  <si>
    <t>2005.08.15</t>
  </si>
  <si>
    <t>Darius</t>
  </si>
  <si>
    <t>Jurkaitis</t>
  </si>
  <si>
    <t>2004-03-10</t>
  </si>
  <si>
    <t>A. Urmulevičius</t>
  </si>
  <si>
    <t>Liorencas</t>
  </si>
  <si>
    <t>Žemgulis</t>
  </si>
  <si>
    <t>Bačianskas</t>
  </si>
  <si>
    <t>2004-05-13</t>
  </si>
  <si>
    <t>Mykolas</t>
  </si>
  <si>
    <t>Baliukas</t>
  </si>
  <si>
    <t>Babrauskas</t>
  </si>
  <si>
    <t>Ignas</t>
  </si>
  <si>
    <t>Sakalauskas</t>
  </si>
  <si>
    <t>Šarkus</t>
  </si>
  <si>
    <t>Eimantas</t>
  </si>
  <si>
    <t>Šlapsevičius</t>
  </si>
  <si>
    <t>Šiauliai 2</t>
  </si>
  <si>
    <t>Ronaldas</t>
  </si>
  <si>
    <t>Žiogas</t>
  </si>
  <si>
    <t>2004-01-20</t>
  </si>
  <si>
    <t>Panevėžys, Rokiškis</t>
  </si>
  <si>
    <t>R.Jakubauskas, V.Čereška</t>
  </si>
  <si>
    <t>DQ</t>
  </si>
  <si>
    <t xml:space="preserve">Klaipėda I-Gargždai </t>
  </si>
  <si>
    <t>LIETUVOS JAUNUČIŲ LENGVOSIOS ATLETIKOS ČEMPIONATAS</t>
  </si>
  <si>
    <t>2019 m. birželio 18-19 d.</t>
  </si>
  <si>
    <t>Gargždai, stadionas</t>
  </si>
  <si>
    <t>Varžybų vyriausiasis teisėjas</t>
  </si>
  <si>
    <t>Edmundas Norvilas</t>
  </si>
  <si>
    <t>Varžybų vyriausiasis sekretorius</t>
  </si>
  <si>
    <t>Jolanta Beržinskienė</t>
  </si>
  <si>
    <t>Šuolis į aukštį jaunutės</t>
  </si>
  <si>
    <t>Bandymai</t>
  </si>
  <si>
    <t>Sporto kl.</t>
  </si>
  <si>
    <t>Rezult.</t>
  </si>
  <si>
    <t>O</t>
  </si>
  <si>
    <t>XO</t>
  </si>
  <si>
    <t>XXX</t>
  </si>
  <si>
    <t>Živilė</t>
  </si>
  <si>
    <t>Bružaitė</t>
  </si>
  <si>
    <t>2005-01-16</t>
  </si>
  <si>
    <t>XXO</t>
  </si>
  <si>
    <t>Anželika</t>
  </si>
  <si>
    <t>Nosova</t>
  </si>
  <si>
    <t>Rasa</t>
  </si>
  <si>
    <t>Vertelkaitė</t>
  </si>
  <si>
    <t>2004-03-23</t>
  </si>
  <si>
    <t>Baranauskaitė</t>
  </si>
  <si>
    <t>Sporto ir rekreacijos c.</t>
  </si>
  <si>
    <t>Arūnė</t>
  </si>
  <si>
    <t>Tumosaitė</t>
  </si>
  <si>
    <t>2005-08-11</t>
  </si>
  <si>
    <t>R.Snarskienė</t>
  </si>
  <si>
    <t>Lukrecija</t>
  </si>
  <si>
    <t>Dževečkaitė</t>
  </si>
  <si>
    <t>2005-05-06</t>
  </si>
  <si>
    <t>Busilaitė</t>
  </si>
  <si>
    <t>2005-01-09</t>
  </si>
  <si>
    <t>Saulė</t>
  </si>
  <si>
    <t>Galvidytė</t>
  </si>
  <si>
    <t>Nurutdinova</t>
  </si>
  <si>
    <t>Juta</t>
  </si>
  <si>
    <t xml:space="preserve"> Adomaitytė</t>
  </si>
  <si>
    <t>Enrika</t>
  </si>
  <si>
    <t>Rauduvytė</t>
  </si>
  <si>
    <t>2005-11-20</t>
  </si>
  <si>
    <t>NM</t>
  </si>
  <si>
    <t>Šuolis į aukštį jaunučiai</t>
  </si>
  <si>
    <t xml:space="preserve">Vieta </t>
  </si>
  <si>
    <t>Kisieliauskas</t>
  </si>
  <si>
    <t>2005-03-18</t>
  </si>
  <si>
    <t>Stasiūnas</t>
  </si>
  <si>
    <t>2004-07-01</t>
  </si>
  <si>
    <t>Arnas</t>
  </si>
  <si>
    <t>Paulavičius</t>
  </si>
  <si>
    <t>Ednaras</t>
  </si>
  <si>
    <t>Serapinas</t>
  </si>
  <si>
    <t>2005-02-21</t>
  </si>
  <si>
    <t>Petkevičius</t>
  </si>
  <si>
    <t>2005-08-05</t>
  </si>
  <si>
    <t>Petkus</t>
  </si>
  <si>
    <t>2005-09-16</t>
  </si>
  <si>
    <t>Šorochovas</t>
  </si>
  <si>
    <t>2005-11-25</t>
  </si>
  <si>
    <t>Rubenis</t>
  </si>
  <si>
    <t>Mažylis</t>
  </si>
  <si>
    <t>V.Ponomariovas</t>
  </si>
  <si>
    <t>Asauskas</t>
  </si>
  <si>
    <t>2005-05-17</t>
  </si>
  <si>
    <t>Julijus</t>
  </si>
  <si>
    <t>O.Živilaitė</t>
  </si>
  <si>
    <t>Šuolis su kartimi jaunutės</t>
  </si>
  <si>
    <t>Anosova</t>
  </si>
  <si>
    <t>R.Ančlauskas</t>
  </si>
  <si>
    <t>Raminta</t>
  </si>
  <si>
    <t>Šuolis su kartimi jaunučiai</t>
  </si>
  <si>
    <t>Gustis</t>
  </si>
  <si>
    <t>Stasiukaitis</t>
  </si>
  <si>
    <t>-</t>
  </si>
  <si>
    <t>Gabijus</t>
  </si>
  <si>
    <t>Zebinas</t>
  </si>
  <si>
    <t>2004-02-20</t>
  </si>
  <si>
    <t>Šuolis į tolį jaunutės</t>
  </si>
  <si>
    <t>X</t>
  </si>
  <si>
    <t>Kalis</t>
  </si>
  <si>
    <t>2005-01-21</t>
  </si>
  <si>
    <t xml:space="preserve">Aistė </t>
  </si>
  <si>
    <t>Jonaitytė</t>
  </si>
  <si>
    <t>2004-05-16</t>
  </si>
  <si>
    <t>Giedrė</t>
  </si>
  <si>
    <t>2004-05-06</t>
  </si>
  <si>
    <t>Pavalkytė</t>
  </si>
  <si>
    <t>Menkevičiūtė</t>
  </si>
  <si>
    <t>G.Janušauskas,O.Živilaitė</t>
  </si>
  <si>
    <t>Rūta</t>
  </si>
  <si>
    <t>Fetingytė</t>
  </si>
  <si>
    <t>Tautkutė</t>
  </si>
  <si>
    <t>Eidėjutė</t>
  </si>
  <si>
    <t>Lijana</t>
  </si>
  <si>
    <t>Karlavičiūtė</t>
  </si>
  <si>
    <t>2005-09-02</t>
  </si>
  <si>
    <t>A.Tolstiks,I.Krakoviak-Tolstika</t>
  </si>
  <si>
    <t>Dumbauskaitė</t>
  </si>
  <si>
    <t>Šiugždaitė</t>
  </si>
  <si>
    <t>2005-12-24</t>
  </si>
  <si>
    <t>Maciunskaitė</t>
  </si>
  <si>
    <t>2004-01-02</t>
  </si>
  <si>
    <t>A.Gricevičius</t>
  </si>
  <si>
    <t>Urbonavičiūtė</t>
  </si>
  <si>
    <t>Kauno r-ind.</t>
  </si>
  <si>
    <t>Ušinskaitė</t>
  </si>
  <si>
    <t>Žėkaitė</t>
  </si>
  <si>
    <t>Šarūnė</t>
  </si>
  <si>
    <t>Valickaitė</t>
  </si>
  <si>
    <t>Dominyka</t>
  </si>
  <si>
    <t>Šiuipytė</t>
  </si>
  <si>
    <t>Naulytė</t>
  </si>
  <si>
    <t>2004-012-26</t>
  </si>
  <si>
    <t>E. Barisienė</t>
  </si>
  <si>
    <t>Lapėnaitė</t>
  </si>
  <si>
    <t>2005-02-19</t>
  </si>
  <si>
    <t>Matulionytė</t>
  </si>
  <si>
    <t>2004-05-08</t>
  </si>
  <si>
    <t>Felicija</t>
  </si>
  <si>
    <t>Kuliešaitė</t>
  </si>
  <si>
    <t>2006-04-26</t>
  </si>
  <si>
    <t>Švedaitė</t>
  </si>
  <si>
    <t>2004-07-17</t>
  </si>
  <si>
    <t>Vikulovaitė</t>
  </si>
  <si>
    <t>Kundrotaitė</t>
  </si>
  <si>
    <t>Šiauliai-ind.</t>
  </si>
  <si>
    <t>Tribuišytė</t>
  </si>
  <si>
    <t>Šuolis į tolį jaunučiai</t>
  </si>
  <si>
    <t>Sapatka</t>
  </si>
  <si>
    <t>2004-05-02</t>
  </si>
  <si>
    <t>Palubeckas</t>
  </si>
  <si>
    <t>2004-01-03</t>
  </si>
  <si>
    <t>x</t>
  </si>
  <si>
    <t>Panevėžys - Rokiškis</t>
  </si>
  <si>
    <t>Ainaras</t>
  </si>
  <si>
    <t>Baltrušis</t>
  </si>
  <si>
    <t>Kaunas-ind.</t>
  </si>
  <si>
    <t>Ieties metimas jaunutės (400 g)</t>
  </si>
  <si>
    <t>Navikaitė</t>
  </si>
  <si>
    <t>2006-02-05</t>
  </si>
  <si>
    <t>Rokiškio r. ind.</t>
  </si>
  <si>
    <t>I.Nagelė</t>
  </si>
  <si>
    <t>Gustina</t>
  </si>
  <si>
    <t>Steponaitė</t>
  </si>
  <si>
    <t>Nikiforovaitė</t>
  </si>
  <si>
    <t>V.L.Maleckiai</t>
  </si>
  <si>
    <t>Ašmonaitė</t>
  </si>
  <si>
    <t>2005-07-23</t>
  </si>
  <si>
    <t>Kachnevičiūtė</t>
  </si>
  <si>
    <t>Vaitkevičiūtė</t>
  </si>
  <si>
    <t>Solvita</t>
  </si>
  <si>
    <t>Zelepūgaitė</t>
  </si>
  <si>
    <t xml:space="preserve">Kamilė </t>
  </si>
  <si>
    <t>Šulcaitė</t>
  </si>
  <si>
    <t>2004-04-24</t>
  </si>
  <si>
    <t>Vilkyčiai-Šilutė</t>
  </si>
  <si>
    <t>B. Mulskis-S. Oželis</t>
  </si>
  <si>
    <t>Tarailytė</t>
  </si>
  <si>
    <t>2006-08-20</t>
  </si>
  <si>
    <t>Šimkutė</t>
  </si>
  <si>
    <t xml:space="preserve">Meda </t>
  </si>
  <si>
    <t>Lisovojytė</t>
  </si>
  <si>
    <t>2004-04-14</t>
  </si>
  <si>
    <t>Žadeikaitė</t>
  </si>
  <si>
    <t>2006-11-06</t>
  </si>
  <si>
    <t>Panevėžys-ind.</t>
  </si>
  <si>
    <t>Ieties metimas jaunučiai (500 g)</t>
  </si>
  <si>
    <t>Burauskas</t>
  </si>
  <si>
    <t>Marijus</t>
  </si>
  <si>
    <t>Ubis</t>
  </si>
  <si>
    <t>Kajus</t>
  </si>
  <si>
    <t>Balžekas</t>
  </si>
  <si>
    <t>2004-03-12</t>
  </si>
  <si>
    <t>Evaldas</t>
  </si>
  <si>
    <t>Katauskas</t>
  </si>
  <si>
    <t>2004-04-27</t>
  </si>
  <si>
    <t>Aurimas</t>
  </si>
  <si>
    <t>Matukaitis</t>
  </si>
  <si>
    <t>2005-12-05</t>
  </si>
  <si>
    <t>Z. Rajunčius</t>
  </si>
  <si>
    <t>Ragauskas</t>
  </si>
  <si>
    <t>Jakubčionis</t>
  </si>
  <si>
    <t>2007-07-08</t>
  </si>
  <si>
    <t>Kurminas</t>
  </si>
  <si>
    <t>Ilja</t>
  </si>
  <si>
    <t>Disko metimas jaunutės (750 g)</t>
  </si>
  <si>
    <t>Vieta</t>
    <phoneticPr fontId="20" type="noConversion"/>
  </si>
  <si>
    <t>Stuglytė</t>
  </si>
  <si>
    <t>2004-11-06</t>
  </si>
  <si>
    <t>R. Šinkūnas</t>
  </si>
  <si>
    <t>Neringa</t>
  </si>
  <si>
    <t>Vaškevičiūtė</t>
  </si>
  <si>
    <t>Z.Grabauskienė</t>
  </si>
  <si>
    <t>Narmontaitė</t>
  </si>
  <si>
    <t>K.Kozlovienė</t>
  </si>
  <si>
    <t>Antonovaitė</t>
  </si>
  <si>
    <t>2005-05-12</t>
  </si>
  <si>
    <t>I. Nagelė</t>
  </si>
  <si>
    <t>Vaščenkaitė</t>
  </si>
  <si>
    <t>2005-10-03</t>
  </si>
  <si>
    <t>J.Radžius</t>
  </si>
  <si>
    <t>Gudžiūnaitė</t>
  </si>
  <si>
    <t>2005-01-19</t>
  </si>
  <si>
    <t>Andrijauskaitė</t>
  </si>
  <si>
    <t>2005-06-23</t>
  </si>
  <si>
    <t>Pazniokaitė</t>
  </si>
  <si>
    <t>2004-01-22</t>
  </si>
  <si>
    <t>Žiogaitė</t>
  </si>
  <si>
    <t>2005-06-03</t>
  </si>
  <si>
    <t>Domantė</t>
  </si>
  <si>
    <t>Stonkutė</t>
  </si>
  <si>
    <t>2005-09-20</t>
  </si>
  <si>
    <t>Mairita</t>
  </si>
  <si>
    <t>Pajėdaitė</t>
  </si>
  <si>
    <t>A.Šedys,R.Lukoševičienė</t>
  </si>
  <si>
    <t>Šukutytė</t>
  </si>
  <si>
    <t>2004-09-04</t>
  </si>
  <si>
    <t>Gedmintė</t>
  </si>
  <si>
    <t>Mykolaitytė</t>
  </si>
  <si>
    <t>x</t>
    <phoneticPr fontId="20" type="noConversion"/>
  </si>
  <si>
    <t>A.Šedys</t>
  </si>
  <si>
    <t>Vakarė</t>
  </si>
  <si>
    <t>Ančiulytė</t>
  </si>
  <si>
    <t>2006-</t>
  </si>
  <si>
    <t>Alytaus m. ind.</t>
  </si>
  <si>
    <t>K. Giedraitis</t>
  </si>
  <si>
    <t>Lepšytė</t>
  </si>
  <si>
    <t>Paniulaitytė</t>
  </si>
  <si>
    <t>2004-05-01</t>
  </si>
  <si>
    <t>I. Michejeva</t>
  </si>
  <si>
    <t>Disko metimas jaunučiai (1 kg)</t>
  </si>
  <si>
    <t>Vieta</t>
    <phoneticPr fontId="18" type="noConversion"/>
  </si>
  <si>
    <t>Paplauskas</t>
  </si>
  <si>
    <t>2004-11-26</t>
  </si>
  <si>
    <t>Galdikas</t>
  </si>
  <si>
    <t>Budvitis</t>
  </si>
  <si>
    <t>x</t>
    <phoneticPr fontId="18" type="noConversion"/>
  </si>
  <si>
    <t>Eitvidas</t>
  </si>
  <si>
    <t>Turčinskas</t>
  </si>
  <si>
    <t>2005-09-05</t>
  </si>
  <si>
    <t>Vaidila</t>
  </si>
  <si>
    <t>2004-06-10</t>
  </si>
  <si>
    <t>Drobnys</t>
  </si>
  <si>
    <t>Stanevičius</t>
  </si>
  <si>
    <t>Rima</t>
  </si>
  <si>
    <t>2005-03-25</t>
  </si>
  <si>
    <t>Švipas</t>
  </si>
  <si>
    <t>J. Baltrušaitis</t>
  </si>
  <si>
    <t>Arvydas</t>
  </si>
  <si>
    <t>Titugas</t>
  </si>
  <si>
    <t>2005-04-25</t>
  </si>
  <si>
    <t>Bogomolnikovas</t>
  </si>
  <si>
    <t>Alytaus m.ind.</t>
  </si>
  <si>
    <t>Pliuškys</t>
  </si>
  <si>
    <t>Julius</t>
  </si>
  <si>
    <t>Mockevičius</t>
  </si>
  <si>
    <t>Pavilionis</t>
  </si>
  <si>
    <t>Šarūnas</t>
  </si>
  <si>
    <t>Mažrimas</t>
  </si>
  <si>
    <t>Enrikas</t>
  </si>
  <si>
    <t>Artūras</t>
  </si>
  <si>
    <t>Purlys</t>
  </si>
  <si>
    <t>2005-08-12</t>
  </si>
  <si>
    <t>Karvelis</t>
  </si>
  <si>
    <t>2005-03-14</t>
  </si>
  <si>
    <t>Gargždų SM/LAM</t>
  </si>
  <si>
    <t>Doigočiov</t>
  </si>
  <si>
    <t>A.Domeika</t>
  </si>
  <si>
    <t>18+9</t>
  </si>
  <si>
    <t>Kaltinėnai</t>
  </si>
  <si>
    <t>Stankevičiutė</t>
  </si>
  <si>
    <t>Pociūtė</t>
  </si>
  <si>
    <t xml:space="preserve">Greta </t>
  </si>
  <si>
    <t>D.Pranckuvienė</t>
  </si>
  <si>
    <t>2006-03-01</t>
  </si>
  <si>
    <t>Perskaudaitė</t>
  </si>
  <si>
    <t xml:space="preserve">Orinta </t>
  </si>
  <si>
    <t>Telšių-ind.</t>
  </si>
  <si>
    <t>2006-07-01</t>
  </si>
  <si>
    <t>Gedvilaitė</t>
  </si>
  <si>
    <t>300 m barjerinis bėgimas jaunutės (0.762-35.0)</t>
  </si>
  <si>
    <t>Gargždai, 2019 m. birželio 19 d.</t>
  </si>
  <si>
    <t>Tamašauskas</t>
  </si>
  <si>
    <t>Arminas</t>
  </si>
  <si>
    <t>Šilutės r.-ind.</t>
  </si>
  <si>
    <t>2006-06-21</t>
  </si>
  <si>
    <t xml:space="preserve">Petraitis </t>
  </si>
  <si>
    <t>300 m barjerinis bėgimas jaunučiai (0.762-35.0)</t>
  </si>
  <si>
    <t>Sabaliauskaitė</t>
  </si>
  <si>
    <t>Matusevičiūtė</t>
  </si>
  <si>
    <t>N.Krakiene</t>
  </si>
  <si>
    <t>Vasiliauskaitė</t>
  </si>
  <si>
    <t>R.Kaselis</t>
  </si>
  <si>
    <t>Kvedaraitė</t>
  </si>
  <si>
    <t>V. Meškauskas</t>
  </si>
  <si>
    <t>PSĖK</t>
  </si>
  <si>
    <t>2005-12-16</t>
  </si>
  <si>
    <t>Užlytė</t>
  </si>
  <si>
    <t>Bartuškevičiūtė</t>
  </si>
  <si>
    <t>Novikova</t>
  </si>
  <si>
    <t>Nadežda</t>
  </si>
  <si>
    <t>2004-10-23</t>
  </si>
  <si>
    <t>Kerulytė</t>
  </si>
  <si>
    <t>J.Romankovas,R.Kaselis,K.Pavilonis</t>
  </si>
  <si>
    <t>Vilnius 1,,Kėdainiai</t>
  </si>
  <si>
    <t>2004-11-25</t>
  </si>
  <si>
    <t>Lukošiūtė</t>
  </si>
  <si>
    <t>Orliukaitė</t>
  </si>
  <si>
    <t>Meškauskaitė</t>
  </si>
  <si>
    <t>Nora</t>
  </si>
  <si>
    <t>Įspėjimai</t>
  </si>
  <si>
    <t>2000 m sportinis ėjimas jaunutės</t>
  </si>
  <si>
    <t>2005-06-19</t>
  </si>
  <si>
    <t>Balevičius</t>
  </si>
  <si>
    <t>2004-10-31</t>
  </si>
  <si>
    <t>Kisielius</t>
  </si>
  <si>
    <t>2005-08-28</t>
  </si>
  <si>
    <t>Kniva</t>
  </si>
  <si>
    <t>2004-07-08</t>
  </si>
  <si>
    <t>Arūnas</t>
  </si>
  <si>
    <t>2005-06-22</t>
  </si>
  <si>
    <t>Lasevičius</t>
  </si>
  <si>
    <t>Beperščius</t>
  </si>
  <si>
    <t>3000 m sportinis ėjimas jaunučiai</t>
  </si>
  <si>
    <t>22,06</t>
  </si>
  <si>
    <t>12.44, -</t>
  </si>
  <si>
    <t>27,93</t>
  </si>
  <si>
    <t>2004-07-28</t>
  </si>
  <si>
    <t>Berthaud</t>
  </si>
  <si>
    <t>Eliana</t>
  </si>
  <si>
    <t>28,50</t>
  </si>
  <si>
    <t>28,86</t>
  </si>
  <si>
    <t>29.56</t>
  </si>
  <si>
    <t>29,14</t>
  </si>
  <si>
    <t>28.63</t>
  </si>
  <si>
    <t>2004-12-02</t>
  </si>
  <si>
    <t>29,30</t>
  </si>
  <si>
    <t>200 m bėgimas jaunutės</t>
  </si>
  <si>
    <t>2007-06-01</t>
  </si>
  <si>
    <t>Ožechauskaitė</t>
  </si>
  <si>
    <t>29,99</t>
  </si>
  <si>
    <t>2006-11-23</t>
  </si>
  <si>
    <t>Drazdovaitė</t>
  </si>
  <si>
    <t>Senūtaitė</t>
  </si>
  <si>
    <t>A.Petrokas</t>
  </si>
  <si>
    <t>Marijampolė-ind.</t>
  </si>
  <si>
    <t>Bujytė</t>
  </si>
  <si>
    <t>Kaltinėnai(Šilalė?)</t>
  </si>
  <si>
    <t>2006-04-15</t>
  </si>
  <si>
    <t>Andrėja</t>
  </si>
  <si>
    <t>Gerulskytė</t>
  </si>
  <si>
    <t>25,70</t>
  </si>
  <si>
    <t>25.32</t>
  </si>
  <si>
    <t>26,15</t>
  </si>
  <si>
    <t>26,73</t>
  </si>
  <si>
    <t>200 m bėgimas jaunučiai</t>
  </si>
  <si>
    <t>Šikšnius</t>
  </si>
  <si>
    <t>N.Daugelienė</t>
  </si>
  <si>
    <t>Penikaitė</t>
  </si>
  <si>
    <t>Silvija</t>
  </si>
  <si>
    <t>Kaunas</t>
  </si>
  <si>
    <t>Sevelevičiūtė</t>
  </si>
  <si>
    <t>Bernarda</t>
  </si>
  <si>
    <t>2006-08-03</t>
  </si>
  <si>
    <t>Rimkevičiūtė</t>
  </si>
  <si>
    <t>Mėlinauskaitė</t>
  </si>
  <si>
    <t>Arija</t>
  </si>
  <si>
    <t>800 m bėgimas jaunutės</t>
  </si>
  <si>
    <t>Nedas</t>
  </si>
  <si>
    <t xml:space="preserve">Liachovič </t>
  </si>
  <si>
    <t>R.Norkus</t>
  </si>
  <si>
    <t>Azanovas</t>
  </si>
  <si>
    <t>Maksimas</t>
  </si>
  <si>
    <t>Čiginskas</t>
  </si>
  <si>
    <t>Strazdas</t>
  </si>
  <si>
    <t>Povilas</t>
  </si>
  <si>
    <t>800 m bėgimas jaunučiai</t>
  </si>
  <si>
    <t>2005-06-06</t>
  </si>
  <si>
    <t>Žebrauskaitė</t>
  </si>
  <si>
    <t>2000 m bėgimas jaunutės</t>
  </si>
  <si>
    <t>12;15.72</t>
  </si>
  <si>
    <t>2005-0-706</t>
  </si>
  <si>
    <t xml:space="preserve">Eligijus </t>
  </si>
  <si>
    <t>2005-01-05</t>
  </si>
  <si>
    <t>3000 m bėgimas jaunučiai</t>
  </si>
  <si>
    <t>2006-02-02</t>
  </si>
  <si>
    <t>Marčiulionytė</t>
  </si>
  <si>
    <t>Barauskaitė</t>
  </si>
  <si>
    <t>Trišuolis jaunutės</t>
  </si>
  <si>
    <t>2004-04-01</t>
  </si>
  <si>
    <t>Janulis</t>
  </si>
  <si>
    <t>Jakštys</t>
  </si>
  <si>
    <t>Trišuolis jaunučiai</t>
  </si>
  <si>
    <t>Baužaitė</t>
  </si>
  <si>
    <t>Girčytė</t>
  </si>
  <si>
    <t>Vilnius-ind.</t>
  </si>
  <si>
    <t>2006-08-31</t>
  </si>
  <si>
    <t>Švalkutė</t>
  </si>
  <si>
    <t>Gargždai-ind.</t>
  </si>
  <si>
    <t>Griauslytė</t>
  </si>
  <si>
    <t>2004-01-28</t>
  </si>
  <si>
    <t>Lasauskaitė</t>
  </si>
  <si>
    <t>Rutulio stūmimas jaunutės (3 kg)</t>
  </si>
  <si>
    <t>Dolgočiov</t>
  </si>
  <si>
    <t>V.Karvelis</t>
  </si>
  <si>
    <t>R.V.Murašovai</t>
  </si>
  <si>
    <t>10,,62</t>
  </si>
  <si>
    <t>Razutis</t>
  </si>
  <si>
    <t>Meilus</t>
  </si>
  <si>
    <t>2004-09-27</t>
  </si>
  <si>
    <t>Banys</t>
  </si>
  <si>
    <t>Galimulinas</t>
  </si>
  <si>
    <t>Šlėgeris</t>
  </si>
  <si>
    <t>Kristijonas</t>
  </si>
  <si>
    <t>V.,L.Maleckiai</t>
  </si>
  <si>
    <t>Šinkauskas</t>
  </si>
  <si>
    <t>Rutulio stūmimas jaunučiai (4 kg)</t>
  </si>
  <si>
    <t>R.Sadzevičienė,V.L.Maleckiai</t>
  </si>
  <si>
    <t>Lenkaitytė</t>
  </si>
  <si>
    <t>Elena</t>
  </si>
  <si>
    <t>Butkytė</t>
  </si>
  <si>
    <t>2004-03-09</t>
  </si>
  <si>
    <t>Rinkevičiūtė</t>
  </si>
  <si>
    <t>Luka</t>
  </si>
  <si>
    <t>V. Čereška</t>
  </si>
  <si>
    <t>Mikalajūnaitė</t>
  </si>
  <si>
    <t>Kūjo metimas jaunutės (3 kg)</t>
  </si>
  <si>
    <t>Alytaus m.-ind.</t>
  </si>
  <si>
    <t>Žiurinskas</t>
  </si>
  <si>
    <t>Orestas</t>
  </si>
  <si>
    <t>Kūjo metimas jaunučiai (4 kg)</t>
  </si>
  <si>
    <t>Šakių rajonas</t>
  </si>
  <si>
    <t>Prienų rajonas</t>
  </si>
  <si>
    <t>Kupiškio rajonas</t>
  </si>
  <si>
    <t>Biržai</t>
  </si>
  <si>
    <t>Pakruojo rajonas</t>
  </si>
  <si>
    <t>Kauno rajonas</t>
  </si>
  <si>
    <t>Šilalės rajonas</t>
  </si>
  <si>
    <t>Plungės rajonas</t>
  </si>
  <si>
    <t>Skuodo rajono</t>
  </si>
  <si>
    <t>Kaišiadorių rajonas</t>
  </si>
  <si>
    <t>Jurbarko rajonas</t>
  </si>
  <si>
    <t>Vilniaus rajonas</t>
  </si>
  <si>
    <t>Vilkaviškio rajonas</t>
  </si>
  <si>
    <t>Kelmės rajonas</t>
  </si>
  <si>
    <t>Klaipėdos rajonas</t>
  </si>
  <si>
    <t>Joniškio rajonas</t>
  </si>
  <si>
    <t>Telšių rajonas</t>
  </si>
  <si>
    <t>Alytus 1</t>
  </si>
  <si>
    <t>Alytus 2</t>
  </si>
  <si>
    <t>Klaipėda 2</t>
  </si>
  <si>
    <t>Jonava</t>
  </si>
  <si>
    <t>Kaunas 2</t>
  </si>
  <si>
    <t>Raseinių rajonas</t>
  </si>
  <si>
    <t>Švenčionių rajonas</t>
  </si>
  <si>
    <t>Klaipėda 1</t>
  </si>
  <si>
    <t>Šilutės rajonas</t>
  </si>
  <si>
    <t>Kaunas 1</t>
  </si>
  <si>
    <t>Rokiškio rajonas</t>
  </si>
  <si>
    <t>Viso taškų</t>
  </si>
  <si>
    <t>Baudos Taškai</t>
  </si>
  <si>
    <t>Rajonai</t>
  </si>
  <si>
    <t>Miestai</t>
  </si>
  <si>
    <t>Gargždai, 2019 m. birželio 18-19 d.</t>
  </si>
  <si>
    <t xml:space="preserve">LIETUVOS JAUNUČIŲ LENGVOSIOS ATLETIKOS ČEMPIONATAS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</si>
</sst>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m:ss.00"/>
    <numFmt numFmtId="166" formatCode="0.0"/>
  </numFmts>
  <fonts count="65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  <charset val="186"/>
    </font>
    <font>
      <sz val="14"/>
      <name val="Arial"/>
      <family val="2"/>
      <charset val="186"/>
    </font>
    <font>
      <sz val="7"/>
      <name val="Times New Roman"/>
      <family val="1"/>
      <charset val="186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86"/>
    </font>
    <font>
      <i/>
      <sz val="10"/>
      <name val="Times New Roman"/>
      <family val="1"/>
    </font>
    <font>
      <b/>
      <sz val="10"/>
      <color indexed="8"/>
      <name val="Times New Roman"/>
      <family val="1"/>
      <charset val="186"/>
    </font>
    <font>
      <i/>
      <sz val="12"/>
      <color indexed="9"/>
      <name val="Times New Roman"/>
      <family val="1"/>
      <charset val="186"/>
    </font>
    <font>
      <b/>
      <sz val="12"/>
      <color indexed="9"/>
      <name val="Times New Roman"/>
      <family val="1"/>
      <charset val="186"/>
    </font>
    <font>
      <b/>
      <sz val="7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14"/>
      <color indexed="9"/>
      <name val="Arial"/>
      <family val="2"/>
      <charset val="186"/>
    </font>
    <font>
      <sz val="12"/>
      <color indexed="9"/>
      <name val="Times New Roman"/>
      <family val="1"/>
      <charset val="186"/>
    </font>
    <font>
      <b/>
      <sz val="8"/>
      <color indexed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indexed="9"/>
      <name val="Times New Roman"/>
      <family val="1"/>
      <charset val="186"/>
    </font>
    <font>
      <sz val="10"/>
      <color theme="1"/>
      <name val="Times New Roman"/>
      <family val="1"/>
    </font>
    <font>
      <sz val="8"/>
      <name val="Arial"/>
      <family val="2"/>
    </font>
    <font>
      <b/>
      <sz val="16"/>
      <name val="Times New Roman"/>
      <family val="1"/>
      <charset val="186"/>
    </font>
    <font>
      <b/>
      <sz val="20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2"/>
      <charset val="186"/>
    </font>
    <font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186"/>
    </font>
    <font>
      <b/>
      <sz val="12"/>
      <name val="Arial"/>
      <family val="2"/>
      <charset val="186"/>
    </font>
    <font>
      <b/>
      <sz val="14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17" fillId="0" borderId="0"/>
    <xf numFmtId="0" fontId="52" fillId="0" borderId="0"/>
    <xf numFmtId="0" fontId="56" fillId="0" borderId="0"/>
  </cellStyleXfs>
  <cellXfs count="607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5" fillId="0" borderId="10" xfId="1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9" fontId="19" fillId="0" borderId="0" xfId="2" applyNumberFormat="1" applyFont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5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5" fillId="0" borderId="10" xfId="1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" fillId="0" borderId="0" xfId="3" applyNumberFormat="1" applyFont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1" fontId="7" fillId="0" borderId="1" xfId="2" applyNumberFormat="1" applyFont="1" applyBorder="1" applyAlignment="1">
      <alignment horizontal="center" vertical="center"/>
    </xf>
    <xf numFmtId="1" fontId="7" fillId="0" borderId="2" xfId="2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15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19" fillId="0" borderId="0" xfId="3" applyNumberFormat="1" applyFont="1" applyAlignment="1">
      <alignment horizontal="left"/>
    </xf>
    <xf numFmtId="0" fontId="19" fillId="0" borderId="0" xfId="3" applyFont="1" applyAlignment="1">
      <alignment horizontal="left" vertical="center"/>
    </xf>
    <xf numFmtId="49" fontId="19" fillId="0" borderId="0" xfId="3" applyNumberFormat="1" applyFont="1"/>
    <xf numFmtId="49" fontId="19" fillId="0" borderId="0" xfId="4" applyNumberFormat="1" applyFont="1"/>
    <xf numFmtId="49" fontId="16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35" fillId="0" borderId="0" xfId="3" applyNumberFormat="1" applyFont="1" applyAlignment="1">
      <alignment horizontal="center"/>
    </xf>
    <xf numFmtId="49" fontId="35" fillId="0" borderId="0" xfId="4" applyNumberFormat="1" applyFont="1" applyAlignment="1">
      <alignment horizont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" fontId="7" fillId="0" borderId="5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0" xfId="5" applyNumberFormat="1" applyFont="1" applyBorder="1" applyAlignment="1">
      <alignment horizontal="center" vertical="center"/>
    </xf>
    <xf numFmtId="49" fontId="19" fillId="0" borderId="0" xfId="4" applyNumberFormat="1" applyFont="1" applyAlignment="1">
      <alignment horizontal="left"/>
    </xf>
    <xf numFmtId="1" fontId="7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5" fillId="0" borderId="0" xfId="6" applyNumberFormat="1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5" applyFont="1" applyAlignment="1">
      <alignment vertical="center"/>
    </xf>
    <xf numFmtId="49" fontId="1" fillId="0" borderId="0" xfId="5" applyNumberFormat="1" applyFont="1" applyAlignment="1">
      <alignment horizontal="left" vertical="center"/>
    </xf>
    <xf numFmtId="0" fontId="1" fillId="0" borderId="0" xfId="5" applyFont="1" applyAlignment="1">
      <alignment horizontal="left" vertical="center"/>
    </xf>
    <xf numFmtId="0" fontId="1" fillId="0" borderId="0" xfId="5" applyFont="1" applyAlignment="1">
      <alignment horizontal="center" vertical="center"/>
    </xf>
    <xf numFmtId="49" fontId="1" fillId="0" borderId="0" xfId="5" applyNumberFormat="1" applyFont="1" applyAlignment="1">
      <alignment horizontal="center" vertical="center"/>
    </xf>
    <xf numFmtId="49" fontId="2" fillId="0" borderId="0" xfId="5" applyNumberFormat="1" applyFont="1" applyAlignment="1">
      <alignment horizontal="center" vertical="center"/>
    </xf>
    <xf numFmtId="0" fontId="11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49" fontId="21" fillId="0" borderId="0" xfId="5" applyNumberFormat="1" applyFont="1" applyAlignment="1">
      <alignment horizontal="left" vertical="center"/>
    </xf>
    <xf numFmtId="0" fontId="28" fillId="0" borderId="0" xfId="5" applyFont="1" applyAlignment="1">
      <alignment horizontal="left" vertical="center"/>
    </xf>
    <xf numFmtId="49" fontId="15" fillId="0" borderId="0" xfId="5" applyNumberFormat="1" applyFont="1" applyAlignment="1">
      <alignment horizontal="center"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0" fontId="30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49" fontId="22" fillId="0" borderId="0" xfId="5" applyNumberFormat="1" applyFont="1" applyAlignment="1">
      <alignment horizontal="left" vertical="center"/>
    </xf>
    <xf numFmtId="0" fontId="30" fillId="0" borderId="0" xfId="5" applyFont="1" applyAlignment="1">
      <alignment horizontal="left" vertical="center"/>
    </xf>
    <xf numFmtId="49" fontId="30" fillId="0" borderId="0" xfId="5" applyNumberFormat="1" applyFont="1" applyAlignment="1">
      <alignment horizontal="center" vertical="center"/>
    </xf>
    <xf numFmtId="0" fontId="21" fillId="0" borderId="3" xfId="5" applyFont="1" applyBorder="1" applyAlignment="1">
      <alignment horizontal="right" vertical="center"/>
    </xf>
    <xf numFmtId="0" fontId="21" fillId="0" borderId="4" xfId="5" applyFont="1" applyBorder="1" applyAlignment="1">
      <alignment horizontal="left" vertical="center"/>
    </xf>
    <xf numFmtId="49" fontId="21" fillId="0" borderId="5" xfId="5" applyNumberFormat="1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49" fontId="21" fillId="0" borderId="3" xfId="5" applyNumberFormat="1" applyFont="1" applyBorder="1" applyAlignment="1">
      <alignment horizontal="center" vertical="center"/>
    </xf>
    <xf numFmtId="0" fontId="21" fillId="0" borderId="6" xfId="5" applyFont="1" applyBorder="1" applyAlignment="1">
      <alignment horizontal="left" vertical="center"/>
    </xf>
    <xf numFmtId="0" fontId="21" fillId="0" borderId="0" xfId="5" applyFont="1" applyAlignment="1">
      <alignment vertical="center"/>
    </xf>
    <xf numFmtId="0" fontId="5" fillId="0" borderId="11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0" borderId="8" xfId="5" applyFont="1" applyBorder="1" applyAlignment="1">
      <alignment horizontal="right" vertical="center"/>
    </xf>
    <xf numFmtId="0" fontId="15" fillId="0" borderId="9" xfId="5" applyFont="1" applyBorder="1" applyAlignment="1">
      <alignment horizontal="left" vertical="center"/>
    </xf>
    <xf numFmtId="164" fontId="14" fillId="0" borderId="10" xfId="5" applyNumberFormat="1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165" fontId="6" fillId="0" borderId="10" xfId="7" applyNumberFormat="1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16" fillId="0" borderId="10" xfId="5" applyFont="1" applyBorder="1" applyAlignment="1">
      <alignment horizontal="left" vertical="center"/>
    </xf>
    <xf numFmtId="0" fontId="5" fillId="0" borderId="0" xfId="5" applyFont="1" applyAlignment="1">
      <alignment vertical="center"/>
    </xf>
    <xf numFmtId="49" fontId="16" fillId="0" borderId="0" xfId="5" applyNumberFormat="1" applyFont="1" applyAlignment="1">
      <alignment horizontal="left" vertical="center"/>
    </xf>
    <xf numFmtId="0" fontId="34" fillId="0" borderId="0" xfId="5" applyFont="1" applyAlignment="1">
      <alignment horizontal="left" vertical="center"/>
    </xf>
    <xf numFmtId="49" fontId="14" fillId="0" borderId="0" xfId="5" applyNumberFormat="1" applyFont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49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" fontId="14" fillId="0" borderId="16" xfId="1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164" fontId="5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1" fontId="33" fillId="0" borderId="20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" fontId="33" fillId="0" borderId="22" xfId="1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" fillId="0" borderId="17" xfId="8" applyFont="1" applyBorder="1" applyAlignment="1">
      <alignment horizontal="right" vertical="center"/>
    </xf>
    <xf numFmtId="0" fontId="6" fillId="0" borderId="17" xfId="8" applyFont="1" applyBorder="1" applyAlignment="1">
      <alignment horizontal="left" vertical="center"/>
    </xf>
    <xf numFmtId="164" fontId="5" fillId="0" borderId="17" xfId="8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left"/>
    </xf>
    <xf numFmtId="0" fontId="5" fillId="0" borderId="11" xfId="8" applyFont="1" applyBorder="1" applyAlignment="1">
      <alignment horizontal="right" vertical="center"/>
    </xf>
    <xf numFmtId="0" fontId="6" fillId="0" borderId="11" xfId="8" applyFont="1" applyBorder="1" applyAlignment="1">
      <alignment horizontal="left" vertical="center"/>
    </xf>
    <xf numFmtId="164" fontId="5" fillId="0" borderId="10" xfId="8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5" fillId="0" borderId="10" xfId="8" applyFont="1" applyBorder="1" applyAlignment="1">
      <alignment horizontal="right" vertical="center"/>
    </xf>
    <xf numFmtId="0" fontId="6" fillId="0" borderId="10" xfId="8" applyFont="1" applyBorder="1" applyAlignment="1">
      <alignment horizontal="left" vertical="center"/>
    </xf>
    <xf numFmtId="0" fontId="34" fillId="0" borderId="27" xfId="0" applyFont="1" applyBorder="1" applyAlignment="1">
      <alignment horizontal="left"/>
    </xf>
    <xf numFmtId="0" fontId="14" fillId="0" borderId="28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5" fillId="0" borderId="23" xfId="8" applyFont="1" applyBorder="1" applyAlignment="1">
      <alignment horizontal="right" vertical="center"/>
    </xf>
    <xf numFmtId="0" fontId="6" fillId="0" borderId="23" xfId="8" applyFont="1" applyBorder="1" applyAlignment="1">
      <alignment horizontal="left" vertical="center"/>
    </xf>
    <xf numFmtId="164" fontId="5" fillId="0" borderId="23" xfId="8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left"/>
    </xf>
    <xf numFmtId="1" fontId="33" fillId="0" borderId="0" xfId="1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1" fontId="33" fillId="0" borderId="30" xfId="1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2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right" vertical="center"/>
    </xf>
    <xf numFmtId="0" fontId="21" fillId="0" borderId="34" xfId="0" applyFont="1" applyBorder="1" applyAlignment="1">
      <alignment horizontal="left" vertical="center"/>
    </xf>
    <xf numFmtId="49" fontId="21" fillId="0" borderId="34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40" fillId="2" borderId="16" xfId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left" vertical="center"/>
    </xf>
    <xf numFmtId="164" fontId="14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33" fillId="0" borderId="20" xfId="1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33" fillId="0" borderId="22" xfId="1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164" fontId="14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33" fillId="0" borderId="0" xfId="1" applyFont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38" xfId="0" applyFont="1" applyBorder="1"/>
    <xf numFmtId="0" fontId="14" fillId="0" borderId="0" xfId="0" applyFont="1"/>
    <xf numFmtId="0" fontId="42" fillId="0" borderId="0" xfId="0" applyFont="1" applyAlignment="1">
      <alignment vertical="center"/>
    </xf>
    <xf numFmtId="0" fontId="43" fillId="0" borderId="0" xfId="0" applyFont="1"/>
    <xf numFmtId="0" fontId="14" fillId="0" borderId="39" xfId="0" applyFont="1" applyBorder="1"/>
    <xf numFmtId="49" fontId="22" fillId="0" borderId="0" xfId="0" applyNumberFormat="1" applyFont="1"/>
    <xf numFmtId="0" fontId="14" fillId="0" borderId="40" xfId="0" applyFont="1" applyBorder="1"/>
    <xf numFmtId="0" fontId="14" fillId="0" borderId="11" xfId="0" applyFont="1" applyBorder="1"/>
    <xf numFmtId="0" fontId="22" fillId="0" borderId="0" xfId="0" applyFont="1"/>
    <xf numFmtId="0" fontId="16" fillId="0" borderId="0" xfId="0" applyFont="1"/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9" applyFont="1" applyAlignment="1">
      <alignment vertical="center"/>
    </xf>
    <xf numFmtId="0" fontId="1" fillId="0" borderId="0" xfId="9" applyFont="1" applyAlignment="1">
      <alignment vertical="center"/>
    </xf>
    <xf numFmtId="49" fontId="7" fillId="0" borderId="0" xfId="9" applyNumberFormat="1" applyFont="1" applyAlignment="1">
      <alignment horizontal="left" vertical="center"/>
    </xf>
    <xf numFmtId="49" fontId="8" fillId="0" borderId="0" xfId="9" applyNumberFormat="1" applyFont="1" applyAlignment="1">
      <alignment horizontal="left" vertical="center"/>
    </xf>
    <xf numFmtId="0" fontId="20" fillId="0" borderId="0" xfId="9" applyFont="1" applyAlignment="1">
      <alignment horizontal="left" vertical="center"/>
    </xf>
    <xf numFmtId="1" fontId="7" fillId="0" borderId="2" xfId="10" applyNumberFormat="1" applyFont="1" applyBorder="1" applyAlignment="1">
      <alignment horizontal="center" vertical="center"/>
    </xf>
    <xf numFmtId="0" fontId="7" fillId="0" borderId="3" xfId="9" applyFont="1" applyBorder="1" applyAlignment="1">
      <alignment horizontal="right" vertical="center"/>
    </xf>
    <xf numFmtId="0" fontId="7" fillId="0" borderId="4" xfId="9" applyFont="1" applyBorder="1" applyAlignment="1">
      <alignment horizontal="left" vertical="center"/>
    </xf>
    <xf numFmtId="49" fontId="7" fillId="0" borderId="5" xfId="9" applyNumberFormat="1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2" fontId="7" fillId="0" borderId="41" xfId="7" applyNumberFormat="1" applyFont="1" applyBorder="1" applyAlignment="1">
      <alignment horizontal="center" vertical="center"/>
    </xf>
    <xf numFmtId="1" fontId="7" fillId="0" borderId="41" xfId="7" applyNumberFormat="1" applyFont="1" applyBorder="1" applyAlignment="1">
      <alignment horizontal="center" vertical="center"/>
    </xf>
    <xf numFmtId="49" fontId="7" fillId="0" borderId="43" xfId="9" applyNumberFormat="1" applyFont="1" applyBorder="1" applyAlignment="1">
      <alignment horizontal="center" vertical="center"/>
    </xf>
    <xf numFmtId="49" fontId="7" fillId="0" borderId="2" xfId="9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left" vertical="center"/>
    </xf>
    <xf numFmtId="0" fontId="7" fillId="0" borderId="0" xfId="9" applyFont="1" applyAlignment="1">
      <alignment vertical="center"/>
    </xf>
    <xf numFmtId="0" fontId="5" fillId="0" borderId="10" xfId="10" applyFont="1" applyBorder="1" applyAlignment="1">
      <alignment horizontal="center" vertical="center"/>
    </xf>
    <xf numFmtId="0" fontId="5" fillId="0" borderId="8" xfId="1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5" xfId="10" applyFont="1" applyBorder="1" applyAlignment="1">
      <alignment horizontal="center" vertical="center"/>
    </xf>
    <xf numFmtId="0" fontId="9" fillId="0" borderId="44" xfId="10" applyFont="1" applyBorder="1" applyAlignment="1">
      <alignment horizontal="center" vertical="center"/>
    </xf>
    <xf numFmtId="2" fontId="6" fillId="3" borderId="9" xfId="9" applyNumberFormat="1" applyFont="1" applyFill="1" applyBorder="1" applyAlignment="1">
      <alignment horizontal="center" vertical="center"/>
    </xf>
    <xf numFmtId="0" fontId="5" fillId="3" borderId="10" xfId="9" applyFont="1" applyFill="1" applyBorder="1" applyAlignment="1">
      <alignment horizontal="center" vertical="center"/>
    </xf>
    <xf numFmtId="0" fontId="5" fillId="0" borderId="0" xfId="10" applyFont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8" fillId="3" borderId="10" xfId="9" applyFont="1" applyFill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0" xfId="9" applyFont="1" applyAlignment="1">
      <alignment vertical="center"/>
    </xf>
    <xf numFmtId="49" fontId="9" fillId="0" borderId="0" xfId="9" applyNumberFormat="1" applyFont="1" applyAlignment="1">
      <alignment horizontal="left" vertical="center"/>
    </xf>
    <xf numFmtId="0" fontId="20" fillId="0" borderId="0" xfId="9" applyFont="1" applyAlignment="1">
      <alignment horizontal="center" vertical="center"/>
    </xf>
    <xf numFmtId="0" fontId="23" fillId="0" borderId="0" xfId="9"/>
    <xf numFmtId="2" fontId="7" fillId="0" borderId="43" xfId="7" applyNumberFormat="1" applyFont="1" applyBorder="1" applyAlignment="1">
      <alignment horizontal="center" vertical="center"/>
    </xf>
    <xf numFmtId="49" fontId="7" fillId="0" borderId="42" xfId="9" applyNumberFormat="1" applyFont="1" applyBorder="1" applyAlignment="1">
      <alignment horizontal="center" vertical="center"/>
    </xf>
    <xf numFmtId="0" fontId="5" fillId="0" borderId="11" xfId="10" applyFont="1" applyBorder="1" applyAlignment="1">
      <alignment horizontal="center" vertical="center"/>
    </xf>
    <xf numFmtId="2" fontId="6" fillId="3" borderId="37" xfId="9" applyNumberFormat="1" applyFont="1" applyFill="1" applyBorder="1" applyAlignment="1">
      <alignment horizontal="center" vertical="center"/>
    </xf>
    <xf numFmtId="0" fontId="5" fillId="2" borderId="10" xfId="7" applyFont="1" applyFill="1" applyBorder="1" applyAlignment="1">
      <alignment horizontal="center" vertical="center"/>
    </xf>
    <xf numFmtId="0" fontId="5" fillId="0" borderId="36" xfId="1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2" borderId="10" xfId="7" applyFont="1" applyFill="1" applyBorder="1" applyAlignment="1">
      <alignment horizontal="center" vertical="center"/>
    </xf>
    <xf numFmtId="49" fontId="7" fillId="0" borderId="1" xfId="9" applyNumberFormat="1" applyFont="1" applyBorder="1" applyAlignment="1">
      <alignment horizontal="center" vertical="center"/>
    </xf>
    <xf numFmtId="49" fontId="7" fillId="0" borderId="4" xfId="9" applyNumberFormat="1" applyFont="1" applyBorder="1" applyAlignment="1">
      <alignment horizontal="center" vertical="center"/>
    </xf>
    <xf numFmtId="49" fontId="7" fillId="0" borderId="3" xfId="9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1" fontId="21" fillId="0" borderId="48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1" fontId="21" fillId="0" borderId="4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5" fillId="3" borderId="10" xfId="1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49" fontId="21" fillId="0" borderId="0" xfId="1" applyNumberFormat="1" applyFont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34" fillId="0" borderId="0" xfId="1" applyFont="1" applyAlignment="1">
      <alignment horizontal="center" vertical="center"/>
    </xf>
    <xf numFmtId="2" fontId="15" fillId="0" borderId="0" xfId="1" applyNumberFormat="1" applyFont="1" applyAlignment="1">
      <alignment horizontal="left" vertical="center"/>
    </xf>
    <xf numFmtId="2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49" fontId="30" fillId="0" borderId="0" xfId="1" applyNumberFormat="1" applyFont="1" applyAlignment="1">
      <alignment horizontal="left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2" fontId="30" fillId="0" borderId="0" xfId="1" applyNumberFormat="1" applyFont="1" applyAlignment="1">
      <alignment horizontal="left" vertical="center"/>
    </xf>
    <xf numFmtId="2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left" vertical="center"/>
    </xf>
    <xf numFmtId="2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vertical="center"/>
    </xf>
    <xf numFmtId="0" fontId="21" fillId="0" borderId="3" xfId="1" applyFont="1" applyBorder="1" applyAlignment="1">
      <alignment horizontal="right" vertical="center"/>
    </xf>
    <xf numFmtId="0" fontId="21" fillId="0" borderId="4" xfId="1" applyFont="1" applyBorder="1" applyAlignment="1">
      <alignment horizontal="left" vertical="center"/>
    </xf>
    <xf numFmtId="49" fontId="21" fillId="0" borderId="5" xfId="1" applyNumberFormat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" fontId="21" fillId="0" borderId="48" xfId="1" applyNumberFormat="1" applyFont="1" applyBorder="1" applyAlignment="1">
      <alignment horizontal="center" vertical="center"/>
    </xf>
    <xf numFmtId="1" fontId="21" fillId="0" borderId="29" xfId="1" applyNumberFormat="1" applyFont="1" applyBorder="1" applyAlignment="1">
      <alignment horizontal="center" vertical="center"/>
    </xf>
    <xf numFmtId="1" fontId="21" fillId="0" borderId="50" xfId="1" applyNumberFormat="1" applyFont="1" applyBorder="1" applyAlignment="1">
      <alignment horizontal="center" vertical="center"/>
    </xf>
    <xf numFmtId="1" fontId="21" fillId="0" borderId="49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21" fillId="0" borderId="6" xfId="1" applyFont="1" applyBorder="1" applyAlignment="1">
      <alignment horizontal="left" vertical="center"/>
    </xf>
    <xf numFmtId="0" fontId="21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2" fontId="44" fillId="0" borderId="10" xfId="1" applyNumberFormat="1" applyFont="1" applyBorder="1" applyAlignment="1">
      <alignment horizontal="center" vertical="center"/>
    </xf>
    <xf numFmtId="0" fontId="46" fillId="3" borderId="10" xfId="1" applyFont="1" applyFill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34" fillId="0" borderId="0" xfId="1" applyFont="1" applyAlignment="1">
      <alignment horizontal="left" vertical="center"/>
    </xf>
    <xf numFmtId="2" fontId="14" fillId="0" borderId="0" xfId="1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2" fontId="30" fillId="0" borderId="0" xfId="0" applyNumberFormat="1" applyFont="1" applyAlignment="1">
      <alignment horizontal="left" vertical="center"/>
    </xf>
    <xf numFmtId="1" fontId="21" fillId="0" borderId="5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6" fillId="3" borderId="10" xfId="11" applyFont="1" applyFill="1" applyBorder="1" applyAlignment="1">
      <alignment horizontal="center" vertical="center"/>
    </xf>
    <xf numFmtId="0" fontId="18" fillId="3" borderId="10" xfId="1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3" xfId="2" applyFont="1" applyBorder="1" applyAlignment="1">
      <alignment horizontal="right" vertical="center"/>
    </xf>
    <xf numFmtId="0" fontId="21" fillId="0" borderId="4" xfId="2" applyFont="1" applyBorder="1" applyAlignment="1">
      <alignment horizontal="left" vertical="center"/>
    </xf>
    <xf numFmtId="49" fontId="21" fillId="0" borderId="5" xfId="2" applyNumberFormat="1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1" fontId="21" fillId="0" borderId="48" xfId="2" applyNumberFormat="1" applyFont="1" applyBorder="1" applyAlignment="1">
      <alignment horizontal="center" vertical="center"/>
    </xf>
    <xf numFmtId="1" fontId="21" fillId="0" borderId="29" xfId="2" applyNumberFormat="1" applyFont="1" applyBorder="1" applyAlignment="1">
      <alignment horizontal="center" vertical="center"/>
    </xf>
    <xf numFmtId="1" fontId="21" fillId="0" borderId="50" xfId="2" applyNumberFormat="1" applyFont="1" applyBorder="1" applyAlignment="1">
      <alignment horizontal="center" vertical="center"/>
    </xf>
    <xf numFmtId="1" fontId="21" fillId="0" borderId="49" xfId="2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0" fontId="21" fillId="0" borderId="6" xfId="2" applyFont="1" applyBorder="1" applyAlignment="1">
      <alignment horizontal="left" vertical="center"/>
    </xf>
    <xf numFmtId="0" fontId="21" fillId="0" borderId="0" xfId="2" applyFont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2" fontId="44" fillId="0" borderId="10" xfId="2" applyNumberFormat="1" applyFont="1" applyBorder="1" applyAlignment="1">
      <alignment horizontal="center" vertical="center"/>
    </xf>
    <xf numFmtId="2" fontId="45" fillId="3" borderId="10" xfId="0" applyNumberFormat="1" applyFont="1" applyFill="1" applyBorder="1" applyAlignment="1">
      <alignment horizontal="center" vertical="center"/>
    </xf>
    <xf numFmtId="0" fontId="46" fillId="3" borderId="10" xfId="2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8" fillId="3" borderId="10" xfId="2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1" fontId="21" fillId="0" borderId="1" xfId="2" applyNumberFormat="1" applyFont="1" applyBorder="1" applyAlignment="1">
      <alignment horizontal="center" vertical="center"/>
    </xf>
    <xf numFmtId="1" fontId="21" fillId="0" borderId="2" xfId="2" applyNumberFormat="1" applyFont="1" applyBorder="1" applyAlignment="1">
      <alignment horizontal="center" vertical="center"/>
    </xf>
    <xf numFmtId="2" fontId="47" fillId="0" borderId="4" xfId="0" applyNumberFormat="1" applyFont="1" applyBorder="1" applyAlignment="1">
      <alignment horizontal="center" vertical="center"/>
    </xf>
    <xf numFmtId="49" fontId="47" fillId="0" borderId="3" xfId="0" applyNumberFormat="1" applyFont="1" applyBorder="1" applyAlignment="1">
      <alignment horizontal="center" vertical="center"/>
    </xf>
    <xf numFmtId="0" fontId="47" fillId="0" borderId="6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48" fillId="3" borderId="10" xfId="2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50" fillId="3" borderId="10" xfId="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34" fillId="0" borderId="0" xfId="0" applyFont="1" applyAlignment="1">
      <alignment horizontal="left" vertical="center" shrinkToFit="1"/>
    </xf>
    <xf numFmtId="2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21" fillId="0" borderId="5" xfId="2" applyFont="1" applyBorder="1" applyAlignment="1">
      <alignment horizontal="left" vertical="center" shrinkToFit="1"/>
    </xf>
    <xf numFmtId="2" fontId="47" fillId="0" borderId="4" xfId="2" applyNumberFormat="1" applyFont="1" applyBorder="1" applyAlignment="1">
      <alignment horizontal="center" vertical="center"/>
    </xf>
    <xf numFmtId="49" fontId="47" fillId="0" borderId="3" xfId="2" applyNumberFormat="1" applyFont="1" applyBorder="1" applyAlignment="1">
      <alignment horizontal="center" vertical="center"/>
    </xf>
    <xf numFmtId="0" fontId="47" fillId="0" borderId="6" xfId="2" applyFont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shrinkToFit="1"/>
    </xf>
    <xf numFmtId="2" fontId="51" fillId="3" borderId="10" xfId="0" applyNumberFormat="1" applyFont="1" applyFill="1" applyBorder="1" applyAlignment="1">
      <alignment horizontal="center" vertical="center"/>
    </xf>
    <xf numFmtId="0" fontId="48" fillId="0" borderId="10" xfId="1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50" fillId="0" borderId="10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9" fontId="6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6" fillId="0" borderId="10" xfId="2" applyFont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164" fontId="14" fillId="0" borderId="10" xfId="2" applyNumberFormat="1" applyFont="1" applyBorder="1" applyAlignment="1">
      <alignment horizontal="center" vertical="center"/>
    </xf>
    <xf numFmtId="0" fontId="15" fillId="0" borderId="9" xfId="2" applyFont="1" applyBorder="1" applyAlignment="1">
      <alignment horizontal="left" vertical="center"/>
    </xf>
    <xf numFmtId="0" fontId="14" fillId="0" borderId="8" xfId="2" applyFont="1" applyBorder="1" applyAlignment="1">
      <alignment horizontal="right" vertical="center"/>
    </xf>
    <xf numFmtId="0" fontId="14" fillId="0" borderId="10" xfId="2" applyFont="1" applyBorder="1" applyAlignment="1">
      <alignment horizontal="center" vertical="center"/>
    </xf>
    <xf numFmtId="2" fontId="6" fillId="0" borderId="10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7" fillId="0" borderId="6" xfId="2" applyFont="1" applyBorder="1" applyAlignment="1">
      <alignment horizontal="left" vertical="center"/>
    </xf>
    <xf numFmtId="49" fontId="21" fillId="0" borderId="4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3" xfId="2" applyFont="1" applyBorder="1" applyAlignment="1">
      <alignment horizontal="right" vertical="center"/>
    </xf>
    <xf numFmtId="49" fontId="8" fillId="0" borderId="0" xfId="2" applyNumberFormat="1" applyFont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2" fontId="5" fillId="0" borderId="10" xfId="2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49" fontId="4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49" fontId="1" fillId="0" borderId="0" xfId="2" applyNumberFormat="1" applyFont="1" applyAlignment="1">
      <alignment horizontal="left" vertical="center"/>
    </xf>
    <xf numFmtId="49" fontId="3" fillId="0" borderId="0" xfId="2" applyNumberFormat="1" applyFont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49" fontId="4" fillId="0" borderId="0" xfId="3" applyNumberFormat="1" applyFont="1" applyAlignment="1">
      <alignment horizontal="center"/>
    </xf>
    <xf numFmtId="49" fontId="21" fillId="0" borderId="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65" fontId="6" fillId="0" borderId="11" xfId="7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2" applyNumberFormat="1" applyFont="1" applyAlignment="1">
      <alignment horizontal="center" vertical="center"/>
    </xf>
    <xf numFmtId="165" fontId="15" fillId="0" borderId="10" xfId="2" applyNumberFormat="1" applyFont="1" applyBorder="1" applyAlignment="1">
      <alignment horizontal="center" vertical="center"/>
    </xf>
    <xf numFmtId="49" fontId="19" fillId="0" borderId="0" xfId="12" applyNumberFormat="1" applyFont="1"/>
    <xf numFmtId="49" fontId="19" fillId="0" borderId="0" xfId="12" applyNumberFormat="1" applyFont="1" applyAlignment="1">
      <alignment horizontal="left"/>
    </xf>
    <xf numFmtId="0" fontId="16" fillId="0" borderId="0" xfId="2" applyFont="1" applyAlignment="1">
      <alignment horizontal="left" vertical="center"/>
    </xf>
    <xf numFmtId="165" fontId="15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164" fontId="14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9" fillId="0" borderId="0" xfId="4" applyFont="1" applyAlignment="1">
      <alignment horizontal="left" vertical="center"/>
    </xf>
    <xf numFmtId="164" fontId="19" fillId="0" borderId="0" xfId="4" applyNumberFormat="1" applyFont="1" applyAlignment="1">
      <alignment horizontal="left" vertical="center"/>
    </xf>
    <xf numFmtId="49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19" fillId="0" borderId="0" xfId="4" applyNumberFormat="1" applyFont="1" applyAlignment="1">
      <alignment horizontal="center"/>
    </xf>
    <xf numFmtId="49" fontId="19" fillId="0" borderId="0" xfId="12" applyNumberFormat="1" applyFont="1" applyAlignment="1">
      <alignment horizontal="center"/>
    </xf>
    <xf numFmtId="164" fontId="19" fillId="0" borderId="0" xfId="4" applyNumberFormat="1" applyFont="1" applyAlignment="1">
      <alignment horizontal="left"/>
    </xf>
    <xf numFmtId="49" fontId="19" fillId="0" borderId="0" xfId="6" applyNumberFormat="1" applyFont="1"/>
    <xf numFmtId="49" fontId="19" fillId="0" borderId="0" xfId="6" applyNumberFormat="1" applyFont="1" applyAlignment="1">
      <alignment horizontal="left"/>
    </xf>
    <xf numFmtId="49" fontId="19" fillId="0" borderId="0" xfId="2" applyNumberFormat="1" applyFont="1"/>
    <xf numFmtId="0" fontId="30" fillId="0" borderId="0" xfId="2" applyFont="1" applyAlignment="1">
      <alignment vertical="center"/>
    </xf>
    <xf numFmtId="49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left" vertical="center"/>
    </xf>
    <xf numFmtId="49" fontId="22" fillId="0" borderId="0" xfId="2" applyNumberFormat="1" applyFont="1" applyAlignment="1">
      <alignment horizontal="left" vertical="center"/>
    </xf>
    <xf numFmtId="0" fontId="22" fillId="0" borderId="0" xfId="2" applyFont="1" applyAlignment="1">
      <alignment vertical="center"/>
    </xf>
    <xf numFmtId="49" fontId="19" fillId="0" borderId="0" xfId="12" applyNumberFormat="1" applyFont="1" applyAlignment="1">
      <alignment horizontal="center" vertical="center"/>
    </xf>
    <xf numFmtId="0" fontId="19" fillId="0" borderId="0" xfId="12" applyFont="1"/>
    <xf numFmtId="0" fontId="19" fillId="0" borderId="0" xfId="12" applyFont="1" applyAlignment="1">
      <alignment horizontal="left"/>
    </xf>
    <xf numFmtId="0" fontId="16" fillId="0" borderId="0" xfId="2" applyFont="1" applyAlignment="1">
      <alignment vertical="center"/>
    </xf>
    <xf numFmtId="49" fontId="14" fillId="0" borderId="0" xfId="2" applyNumberFormat="1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49" fontId="16" fillId="0" borderId="0" xfId="2" applyNumberFormat="1" applyFont="1" applyAlignment="1">
      <alignment horizontal="left" vertical="center"/>
    </xf>
    <xf numFmtId="49" fontId="21" fillId="0" borderId="3" xfId="2" applyNumberFormat="1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1" fillId="0" borderId="2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49" fontId="15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left" vertical="center"/>
    </xf>
    <xf numFmtId="49" fontId="21" fillId="0" borderId="0" xfId="2" applyNumberFormat="1" applyFont="1" applyAlignment="1">
      <alignment horizontal="left" vertical="center"/>
    </xf>
    <xf numFmtId="0" fontId="15" fillId="0" borderId="0" xfId="2" applyFont="1" applyAlignment="1">
      <alignment vertical="center"/>
    </xf>
    <xf numFmtId="2" fontId="18" fillId="0" borderId="10" xfId="0" applyNumberFormat="1" applyFont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54" fillId="0" borderId="3" xfId="0" applyNumberFormat="1" applyFont="1" applyBorder="1" applyAlignment="1">
      <alignment horizontal="center" vertical="center"/>
    </xf>
    <xf numFmtId="2" fontId="54" fillId="0" borderId="4" xfId="0" applyNumberFormat="1" applyFont="1" applyBorder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7" fillId="0" borderId="0" xfId="13" applyFont="1" applyAlignment="1">
      <alignment vertical="center"/>
    </xf>
    <xf numFmtId="0" fontId="57" fillId="0" borderId="0" xfId="13" applyFont="1" applyAlignment="1">
      <alignment horizontal="center" vertical="center"/>
    </xf>
    <xf numFmtId="0" fontId="57" fillId="0" borderId="0" xfId="13" applyFont="1" applyAlignment="1">
      <alignment horizontal="right" vertical="center"/>
    </xf>
    <xf numFmtId="0" fontId="58" fillId="0" borderId="10" xfId="13" applyFont="1" applyBorder="1" applyAlignment="1">
      <alignment horizontal="center" vertical="center"/>
    </xf>
    <xf numFmtId="0" fontId="59" fillId="2" borderId="10" xfId="13" applyFont="1" applyFill="1" applyBorder="1" applyAlignment="1">
      <alignment horizontal="center" vertical="center"/>
    </xf>
    <xf numFmtId="0" fontId="30" fillId="2" borderId="10" xfId="13" applyFont="1" applyFill="1" applyBorder="1" applyAlignment="1">
      <alignment horizontal="center" vertical="center"/>
    </xf>
    <xf numFmtId="0" fontId="60" fillId="2" borderId="10" xfId="13" applyFont="1" applyFill="1" applyBorder="1" applyAlignment="1">
      <alignment vertical="center"/>
    </xf>
    <xf numFmtId="0" fontId="59" fillId="0" borderId="10" xfId="13" applyFont="1" applyBorder="1" applyAlignment="1">
      <alignment horizontal="center" vertical="center"/>
    </xf>
    <xf numFmtId="0" fontId="30" fillId="0" borderId="10" xfId="13" applyFont="1" applyBorder="1" applyAlignment="1">
      <alignment horizontal="center" vertical="center"/>
    </xf>
    <xf numFmtId="0" fontId="30" fillId="2" borderId="10" xfId="13" applyFont="1" applyFill="1" applyBorder="1" applyAlignment="1">
      <alignment vertical="center"/>
    </xf>
    <xf numFmtId="0" fontId="60" fillId="0" borderId="10" xfId="13" applyFont="1" applyBorder="1" applyAlignment="1">
      <alignment horizontal="center" vertical="center"/>
    </xf>
    <xf numFmtId="0" fontId="60" fillId="2" borderId="10" xfId="13" applyFont="1" applyFill="1" applyBorder="1" applyAlignment="1">
      <alignment horizontal="center" vertical="center"/>
    </xf>
    <xf numFmtId="0" fontId="61" fillId="2" borderId="10" xfId="13" applyFont="1" applyFill="1" applyBorder="1" applyAlignment="1">
      <alignment horizontal="center" vertical="center"/>
    </xf>
    <xf numFmtId="0" fontId="59" fillId="0" borderId="9" xfId="13" applyFont="1" applyBorder="1" applyAlignment="1">
      <alignment horizontal="center" vertical="center"/>
    </xf>
    <xf numFmtId="0" fontId="58" fillId="2" borderId="38" xfId="13" applyFont="1" applyFill="1" applyBorder="1" applyAlignment="1">
      <alignment horizontal="center" vertical="center"/>
    </xf>
    <xf numFmtId="0" fontId="62" fillId="0" borderId="38" xfId="0" applyFont="1" applyBorder="1" applyAlignment="1">
      <alignment vertical="center" wrapText="1"/>
    </xf>
    <xf numFmtId="0" fontId="58" fillId="0" borderId="38" xfId="13" applyFont="1" applyBorder="1" applyAlignment="1">
      <alignment horizontal="center" vertical="center" wrapText="1"/>
    </xf>
    <xf numFmtId="0" fontId="64" fillId="0" borderId="0" xfId="13" applyFont="1" applyAlignment="1">
      <alignment vertical="center"/>
    </xf>
    <xf numFmtId="0" fontId="58" fillId="0" borderId="10" xfId="13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58" fillId="0" borderId="27" xfId="13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8" fillId="0" borderId="10" xfId="13" applyFont="1" applyBorder="1" applyAlignment="1">
      <alignment horizontal="center" vertical="center"/>
    </xf>
    <xf numFmtId="0" fontId="58" fillId="0" borderId="10" xfId="13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3" fillId="0" borderId="40" xfId="13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58" fillId="0" borderId="51" xfId="13" applyFont="1" applyBorder="1" applyAlignment="1">
      <alignment horizontal="center" vertical="center" wrapText="1"/>
    </xf>
    <xf numFmtId="0" fontId="62" fillId="0" borderId="36" xfId="0" applyFont="1" applyBorder="1" applyAlignment="1">
      <alignment vertical="center" wrapText="1"/>
    </xf>
    <xf numFmtId="0" fontId="58" fillId="0" borderId="9" xfId="13" applyFont="1" applyBorder="1" applyAlignment="1">
      <alignment horizontal="center" vertical="center"/>
    </xf>
    <xf numFmtId="0" fontId="62" fillId="0" borderId="9" xfId="0" applyFont="1" applyBorder="1" applyAlignment="1">
      <alignment vertical="center"/>
    </xf>
    <xf numFmtId="2" fontId="9" fillId="0" borderId="41" xfId="9" applyNumberFormat="1" applyFont="1" applyBorder="1" applyAlignment="1">
      <alignment horizontal="center" vertical="center"/>
    </xf>
    <xf numFmtId="2" fontId="9" fillId="0" borderId="2" xfId="9" applyNumberFormat="1" applyFont="1" applyBorder="1" applyAlignment="1">
      <alignment horizontal="center" vertical="center"/>
    </xf>
    <xf numFmtId="2" fontId="9" fillId="0" borderId="42" xfId="9" applyNumberFormat="1" applyFont="1" applyBorder="1" applyAlignment="1">
      <alignment horizontal="center" vertical="center"/>
    </xf>
    <xf numFmtId="2" fontId="9" fillId="0" borderId="47" xfId="9" applyNumberFormat="1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42" xfId="0" applyNumberFormat="1" applyFont="1" applyBorder="1" applyAlignment="1">
      <alignment horizontal="center" vertical="center"/>
    </xf>
    <xf numFmtId="2" fontId="16" fillId="0" borderId="41" xfId="1" applyNumberFormat="1" applyFont="1" applyBorder="1" applyAlignment="1">
      <alignment horizontal="center" vertical="center"/>
    </xf>
    <xf numFmtId="2" fontId="16" fillId="0" borderId="2" xfId="1" applyNumberFormat="1" applyFont="1" applyBorder="1" applyAlignment="1">
      <alignment horizontal="center" vertical="center"/>
    </xf>
    <xf numFmtId="2" fontId="16" fillId="0" borderId="42" xfId="1" applyNumberFormat="1" applyFont="1" applyBorder="1" applyAlignment="1">
      <alignment horizontal="center" vertical="center"/>
    </xf>
  </cellXfs>
  <cellStyles count="14">
    <cellStyle name="Įprastas 2" xfId="9"/>
    <cellStyle name="Įprastas 4" xfId="8"/>
    <cellStyle name="Normal" xfId="0" builtinId="0"/>
    <cellStyle name="Normal 10" xfId="4"/>
    <cellStyle name="Normal 10 2 2_aukstis" xfId="5"/>
    <cellStyle name="Normal 10 4" xfId="1"/>
    <cellStyle name="Normal 2" xfId="12"/>
    <cellStyle name="Normal 2 2 10" xfId="3"/>
    <cellStyle name="Normal 2 2 10_aukstis" xfId="2"/>
    <cellStyle name="Normal 2 2 10_aukstis 2" xfId="10"/>
    <cellStyle name="Normal 2_Technines LJnP 2016 A (1)" xfId="11"/>
    <cellStyle name="Normal_05-19-20 VVP VJcZ" xfId="6"/>
    <cellStyle name="Normal_Komandiniai" xfId="13"/>
    <cellStyle name="Paprastas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7.xml"/><Relationship Id="rId68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66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65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8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67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6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U_ziema/LTU_zpb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Klaip&#279;dos%20&#269;empionat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ngvoji.lt/DOCUME~1/User/LOCALS~1/Temp/Klaip&#279;dos%20&#269;empionat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ngvoji.lt/LTU_ziema/LTU_zpb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ngvoji.lt/Documents%20and%20Settings/User/Desktop/Varzybos/protokolai2009ziema/LJnP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ewest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ngvoji.lt/DOCUME~1/User/LOCALS~1/Temp/newest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>
            <v>0</v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>
            <v>0</v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>
            <v>0</v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>
            <v>0</v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>
            <v>0</v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>
            <v>0</v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>
            <v>0</v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>
            <v>0</v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>
            <v>0</v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>
            <v>0</v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>
            <v>0</v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>
            <v>0</v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>
            <v>0</v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>
            <v>0</v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>
            <v>0</v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>
            <v>0</v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>
            <v>0</v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>
            <v>0</v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>
            <v>0</v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>
            <v>0</v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>
            <v>0</v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>
            <v>0</v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>
            <v>0</v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>
            <v>0</v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>
            <v>0</v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>
            <v>0</v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>
            <v>0</v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>
            <v>0</v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>
            <v>0</v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>
            <v>0</v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>
            <v>0</v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>
            <v>0</v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>
            <v>0</v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>
            <v>0</v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>
            <v>0</v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>
            <v>0</v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>
            <v>0</v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>
            <v>0</v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>
            <v>0</v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>
            <v>0</v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>
            <v>0</v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>
            <v>0</v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>
            <v>0</v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>
            <v>0</v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>
            <v>0</v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>
            <v>0</v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>
            <v>0</v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>
            <v>0</v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>
            <v>0</v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>
            <v>0</v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>
            <v>0</v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>
            <v>0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>
            <v>0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>
            <v>0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>
            <v>0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>
            <v>0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>
            <v>0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>
            <v>0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>
            <v>0</v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>
            <v>0</v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>
            <v>0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>
            <v>0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>
            <v>0</v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>
            <v>0</v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>
            <v>0</v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>
            <v>0</v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>
            <v>0</v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>
            <v>0</v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>
            <v>0</v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>
            <v>0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>
            <v>0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>
            <v>0</v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>
            <v>0</v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>
            <v>0</v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>
            <v>0</v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>
            <v>0</v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>
            <v>0</v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>
            <v>0</v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>
            <v>0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>
            <v>0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>
            <v>0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>
            <v>0</v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>
            <v>0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>
            <v>0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>
            <v>0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>
            <v>0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>
            <v>0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>
            <v>0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>
            <v>0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>
            <v>0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>
            <v>0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>
            <v>0</v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>
            <v>0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>
            <v>0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>
            <v>0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>
            <v>0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>
            <v>0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>
            <v>0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>
            <v>0</v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>
            <v>0</v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>
            <v>0</v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>
            <v>0</v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>
            <v>0</v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>
            <v>0</v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>
            <v>0</v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>
            <v>0</v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>
            <v>0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>
            <v>0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>
            <v>0</v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>
            <v>0</v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>
            <v>0</v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>
            <v>0</v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>
            <v>0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>
            <v>0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>
            <v>0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>
            <v>0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>
            <v>0</v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>
            <v>0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>
            <v>0</v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>
            <v>0</v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>
            <v>0</v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>
            <v>0</v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>
            <v>0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>
            <v>0</v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>
            <v>0</v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>
            <v>0</v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>
            <v>0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>
            <v>0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>
            <v>0</v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>
            <v>0</v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>
            <v>0</v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>
            <v>0</v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>
            <v>0</v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>
            <v>0</v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>
            <v>0</v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>
            <v>0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>
            <v>0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>
            <v>0</v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>
            <v>0</v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>
            <v>0</v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>
            <v>0</v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>
            <v>0</v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>
            <v>0</v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>
            <v>0</v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>
            <v>0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>
            <v>0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>
            <v>0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>
            <v>0</v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>
            <v>0</v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>
            <v>0</v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>
            <v>0</v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>
            <v>0</v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>
            <v>0</v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>
            <v>0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>
            <v>0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>
            <v>0</v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>
            <v>0</v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>
            <v>0</v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>
            <v>0</v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>
            <v>0</v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>
            <v>0</v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>
            <v>0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>
            <v>0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>
            <v>0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>
            <v>0</v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>
            <v>0</v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>
            <v>0</v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>
            <v>0</v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>
            <v>0</v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>
            <v>0</v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>
            <v>0</v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>
            <v>0</v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>
            <v>0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>
            <v>0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>
            <v>0</v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>
            <v>0</v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>
            <v>0</v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>
            <v>0</v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>
            <v>0</v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>
            <v>0</v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>
            <v>0</v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>
            <v>0</v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>
            <v>0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>
            <v>0</v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>
            <v>0</v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>
            <v>0</v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>
            <v>0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>
            <v>0</v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>
            <v>0</v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>
            <v>0</v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>
            <v>0</v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>
            <v>0</v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>
            <v>0</v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>
            <v>0</v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>
            <v>0</v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>
            <v>0</v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>
            <v>0</v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>
            <v>0</v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>
            <v>0</v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>
            <v>0</v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>
            <v>0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>
            <v>0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>
            <v>0</v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>
            <v>0</v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>
            <v>0</v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>
            <v>0</v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>
            <v>0</v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>
            <v>0</v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>
            <v>0</v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>
            <v>0</v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>
            <v>0</v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>
            <v>0</v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>
            <v>0</v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>
            <v>0</v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>
            <v>0</v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>
            <v>0</v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>
            <v>0</v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>
            <v>0</v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>
            <v>0</v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>
            <v>0</v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>
            <v>0</v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>
            <v>0</v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>
            <v>0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>
            <v>0</v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>
            <v>0</v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>
            <v>0</v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>
            <v>0</v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>
            <v>0</v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>
            <v>0</v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>
            <v>0</v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>
            <v>0</v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>
            <v>0</v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>
            <v>0</v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>
            <v>0</v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>
            <v>0</v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>
            <v>0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>
            <v>0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>
            <v>0</v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>
            <v>0</v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>
            <v>0</v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>
            <v>0</v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>
            <v>0</v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>
            <v>0</v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>
            <v>0</v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>
            <v>0</v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>
            <v>0</v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>
            <v>0</v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>
            <v>0</v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>
            <v>0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>
            <v>0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>
            <v>0</v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>
            <v>0</v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>
            <v>0</v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>
            <v>0</v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>
            <v>0</v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>
            <v>0</v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>
            <v>0</v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>
            <v>0</v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>
            <v>0</v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>
            <v>0</v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>
            <v>0</v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>
            <v>0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>
            <v>0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>
            <v>0</v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>
            <v>0</v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>
            <v>0</v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>
            <v>0</v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>
            <v>0</v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>
            <v>0</v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>
            <v>0</v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>
            <v>0</v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>
            <v>0</v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>
            <v>0</v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>
            <v>0</v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>
            <v>0</v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>
            <v>0</v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>
            <v>0</v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>
            <v>0</v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>
            <v>0</v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>
            <v>0</v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>
            <v>0</v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>
            <v>0</v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>
            <v>0</v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>
            <v>0</v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>
            <v>0</v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>
            <v>0</v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>
            <v>0</v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>
            <v>0</v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>
            <v>0</v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>
            <v>0</v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>
            <v>0</v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>
            <v>0</v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>
            <v>0</v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>
            <v>0</v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>
            <v>0</v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>
            <v>0</v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>
            <v>0</v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>
            <v>0</v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>
            <v>0</v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>
            <v>0</v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>
            <v>0</v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>
            <v>0</v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>
            <v>0</v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>
            <v>0</v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>
            <v>0</v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>
            <v>0</v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>
            <v>0</v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>
            <v>0</v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>
            <v>0</v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>
            <v>0</v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>
            <v>0</v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>
            <v>0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>
            <v>0</v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>
            <v>0</v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>
            <v>0</v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>
            <v>0</v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>
            <v>0</v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>
            <v>0</v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>
            <v>0</v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>
            <v>0</v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>
            <v>0</v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>
            <v>0</v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>
            <v>0</v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>
            <v>0</v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>
            <v>0</v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>
            <v>0</v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>
            <v>0</v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>
            <v>0</v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>
            <v>0</v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>
            <v>0</v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>
            <v>0</v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>
            <v>0</v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>
            <v>0</v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>
            <v>0</v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>
            <v>0</v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>
            <v>0</v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>
            <v>0</v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>
            <v>0</v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>
            <v>0</v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>
            <v>0</v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>
            <v>0</v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>
            <v>0</v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>
            <v>0</v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>
            <v>0</v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>
            <v>0</v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>
            <v>0</v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>
            <v>0</v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>
            <v>0</v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>
            <v>0</v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>
            <v>0</v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>
            <v>0</v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>
            <v>0</v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>
            <v>0</v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>
            <v>0</v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>
            <v>0</v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>
            <v>0</v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>
            <v>0</v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>
            <v>0</v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>
            <v>0</v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>
            <v>0</v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>
            <v>0</v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>
            <v>0</v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>
            <v>0</v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>
            <v>0</v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>
            <v>0</v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>
            <v>0</v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>
            <v>0</v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>
            <v>0</v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>
            <v>0</v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>
            <v>0</v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>
            <v>0</v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>
            <v>0</v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>
            <v>0</v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>
            <v>0</v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>
            <v>0</v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>
            <v>0</v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>
            <v>0</v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>
            <v>0</v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>
            <v>0</v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>
            <v>0</v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>
            <v>0</v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>
            <v>0</v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>
            <v>0</v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>
            <v>0</v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>
            <v>0</v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>
            <v>0</v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>
            <v>0</v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>
            <v>0</v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>
            <v>0</v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>
            <v>0</v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>
            <v>0</v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>
            <v>0</v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>
            <v>0</v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>
            <v>0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>
            <v>0</v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>
            <v>0</v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>
            <v>0</v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>
            <v>0</v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>
            <v>0</v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>
            <v>0</v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>
            <v>0</v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>
            <v>0</v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>
            <v>0</v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>
            <v>0</v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>
            <v>0</v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>
            <v>0</v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>
            <v>0</v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>
            <v>0</v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>
            <v>0</v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>
            <v>0</v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>
            <v>0</v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>
            <v>0</v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>
            <v>0</v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>
            <v>0</v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>
            <v>0</v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>
            <v>0</v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>
            <v>0</v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>
            <v>0</v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>
            <v>0</v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>
            <v>0</v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>
            <v>0</v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>
            <v>0</v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>
            <v>0</v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>
            <v>0</v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>
            <v>0</v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>
            <v>0</v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>
            <v>0</v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>
            <v>0</v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>
            <v>0</v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>
            <v>0</v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>
            <v>0</v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>
            <v>0</v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>
            <v>0</v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>
            <v>0</v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>
            <v>0</v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>
            <v>0</v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>
            <v>0</v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>
            <v>0</v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>
            <v>0</v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>
            <v>0</v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>
            <v>0</v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>
            <v>0</v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>
            <v>0</v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>
            <v>0</v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>
            <v>0</v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>
            <v>0</v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>
            <v>0</v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>
            <v>0</v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>
            <v>0</v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>
            <v>0</v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>
            <v>0</v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>
            <v>0</v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>
            <v>0</v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>
            <v>0</v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>
            <v>0</v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>
            <v>0</v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>
            <v>0</v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>
            <v>0</v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>
            <v>0</v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>
            <v>0</v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>
            <v>0</v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>
            <v>0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>
            <v>0</v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>
            <v>0</v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>
            <v>0</v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>
            <v>0</v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>
            <v>0</v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>
            <v>0</v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>
            <v>0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>
            <v>0</v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>
            <v>0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>
            <v>0</v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>
            <v>0</v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>
            <v>0</v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>
            <v>0</v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>
            <v>0</v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>
            <v>0</v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>
            <v>0</v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>
            <v>0</v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>
            <v>0</v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>
            <v>0</v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>
            <v>0</v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>
            <v>0</v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>
            <v>0</v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>
            <v>0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>
            <v>0</v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>
            <v>0</v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>
            <v>0</v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>
            <v>0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>
            <v>0</v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>
            <v>0</v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>
            <v>0</v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>
            <v>0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>
            <v>0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>
            <v>0</v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>
            <v>0</v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>
            <v>0</v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>
            <v>0</v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>
            <v>0</v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>
            <v>0</v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>
            <v>0</v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>
            <v>0</v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>
            <v>0</v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>
            <v>0</v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>
            <v>0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>
            <v>0</v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>
            <v>0</v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>
            <v>0</v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>
            <v>0</v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>
            <v>0</v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>
            <v>0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>
            <v>0</v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>
            <v>0</v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>
            <v>0</v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>
            <v>0</v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>
            <v>0</v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>
            <v>0</v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>
            <v>0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>
            <v>0</v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>
            <v>0</v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>
            <v>0</v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>
            <v>0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>
            <v>0</v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>
            <v>0</v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>
            <v>0</v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>
            <v>0</v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>
            <v>0</v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>
            <v>0</v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>
            <v>0</v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>
            <v>0</v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>
            <v>0</v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>
            <v>0</v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>
            <v>0</v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>
            <v>0</v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>
            <v>0</v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>
            <v>0</v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>
            <v>0</v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>
            <v>0</v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>
            <v>0</v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>
            <v>0</v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>
            <v>0</v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>
            <v>0</v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>
            <v>0</v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>
            <v>0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>
            <v>0</v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>
            <v>0</v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>
            <v>0</v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>
            <v>0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>
            <v>0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>
            <v>0</v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>
            <v>0</v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>
            <v>0</v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>
            <v>0</v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>
            <v>0</v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>
            <v>0</v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>
            <v>0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>
            <v>0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>
            <v>0</v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>
            <v>0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>
            <v>0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>
            <v>0</v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>
            <v>0</v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>
            <v>0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>
            <v>0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>
            <v>0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>
            <v>0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>
            <v>0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>
            <v>0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>
            <v>0</v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>
            <v>0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>
            <v>0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>
            <v>0</v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>
            <v>0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>
            <v>0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>
            <v>0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>
            <v>0</v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>
            <v>0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>
            <v>0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>
            <v>0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>
            <v>0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>
            <v>0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>
            <v>0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>
            <v>0</v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>
            <v>0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>
            <v>0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>
            <v>0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>
            <v>0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>
            <v>0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>
            <v>0</v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>
            <v>0</v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>
            <v>0</v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>
            <v>0</v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>
            <v>0</v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>
            <v>0</v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>
            <v>0</v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>
            <v>0</v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>
            <v>0</v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>
            <v>0</v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>
            <v>0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>
            <v>0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>
            <v>0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>
            <v>0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>
            <v>0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>
            <v>0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>
            <v>0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>
            <v>0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>
            <v>0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>
            <v>0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>
            <v>0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>
            <v>0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>
            <v>0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>
            <v>0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>
            <v>0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>
            <v>0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>
            <v>0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>
            <v>0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>
            <v>0</v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>
            <v>0</v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>
            <v>0</v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>
            <v>0</v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>
            <v>0</v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>
            <v>0</v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>
            <v>0</v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>
            <v>0</v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>
            <v>0</v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>
            <v>0</v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>
            <v>0</v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>
            <v>0</v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>
            <v>0</v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>
            <v>0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>
            <v>0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>
            <v>0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>
            <v>0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>
            <v>0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>
            <v>0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>
            <v>0</v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>
            <v>0</v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>
            <v>0</v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>
            <v>0</v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>
            <v>0</v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>
            <v>0</v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>
            <v>0</v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>
            <v>0</v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>
            <v>0</v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>
            <v>0</v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>
            <v>0</v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>
            <v>0</v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>
            <v>0</v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>
            <v>0</v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>
            <v>0</v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>
            <v>0</v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>
            <v>0</v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>
            <v>0</v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>
            <v>0</v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>
            <v>0</v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>
            <v>0</v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>
            <v>0</v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>
            <v>0</v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>
            <v>0</v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>
            <v>0</v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>
            <v>0</v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>
            <v>0</v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>
            <v>0</v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>
            <v>0</v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>
            <v>0</v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>
            <v>0</v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>
            <v>0</v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>
            <v>0</v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>
            <v>0</v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>
            <v>0</v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>
            <v>0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>
            <v>0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>
            <v>0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>
            <v>0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>
            <v>0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>
            <v>0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>
            <v>0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>
            <v>0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>
            <v>0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>
            <v>0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>
            <v>0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>
            <v>0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>
            <v>0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>
            <v>0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>
            <v>0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>
            <v>0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>
            <v>0</v>
          </cell>
          <cell r="M12" t="str">
            <v>rut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>
            <v>0</v>
          </cell>
          <cell r="M13" t="str">
            <v>rut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 xml:space="preserve"> </v>
          </cell>
          <cell r="D7">
            <v>0</v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/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/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/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/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/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/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/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/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/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/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/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/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/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/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/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/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/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/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/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/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/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/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/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/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/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/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/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/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/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/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/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/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/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/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/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/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/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/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/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/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/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/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/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/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/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/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/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/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/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/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/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/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/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/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/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/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/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/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/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/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/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/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/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/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/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/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/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/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/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/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/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/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/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/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/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/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/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/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/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/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/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/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/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/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/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/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/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/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/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/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/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/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/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/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/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/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/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/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/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/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/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/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/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/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/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/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/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/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/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/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/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/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/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/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/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/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/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/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/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/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/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/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/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/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/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/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/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/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/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/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/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/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/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/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/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/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/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/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/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/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/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/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/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/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/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/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/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/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/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/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/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/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/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/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/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/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/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/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/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/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/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/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/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/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/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/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/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/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/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/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/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/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/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/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/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/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/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/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/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/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/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/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/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/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/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/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/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/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/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/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/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/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/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/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/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/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/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/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/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/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/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/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/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/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/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/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/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/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/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/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/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/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/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/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/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/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/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/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/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/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/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/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/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/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/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/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/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/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/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/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/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/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/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/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/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/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/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/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/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/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/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/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/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/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/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/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/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/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/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/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/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/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/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/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/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/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/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/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/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/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/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/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/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/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/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/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/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/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/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/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/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/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/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/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/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/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/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/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/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/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/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/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/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/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/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/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/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/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/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/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/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/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/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/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/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/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/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/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/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/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/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/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/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/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/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/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/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/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/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/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/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/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/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/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/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/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/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/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/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/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/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/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/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/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/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/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/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/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/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/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/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/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/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/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/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/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/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/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/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/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/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/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/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/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/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/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/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/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/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/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/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/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/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/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/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/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/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/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/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/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/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/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/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/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/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/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/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/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/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/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/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/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/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/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/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/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/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/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/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/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/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/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/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/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/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/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/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/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/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/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/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/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/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/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/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/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/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/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/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/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/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/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/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/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/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/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/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/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/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/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/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/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/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/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/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/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/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/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/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/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/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/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/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/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/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/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/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/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/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/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/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/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/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/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/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/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/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/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/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/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/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/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/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/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/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/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/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/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/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/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/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/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/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/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/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/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/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/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/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/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/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/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/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/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/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/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/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/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/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/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/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/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/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/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/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/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/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/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/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/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/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/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/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/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/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/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/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/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/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/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/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/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/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/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/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/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/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/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/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/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/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/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/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/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/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/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/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/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/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/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/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/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/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/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/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/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/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/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/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/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/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/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/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/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/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/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/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/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/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/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/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/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/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/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/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/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/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/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/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/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/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/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/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/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/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/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/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/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/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/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/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/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/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/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/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/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/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/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/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/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/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/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/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/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/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/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/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/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/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/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/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/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/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/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/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/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/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/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/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/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/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/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/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/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/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/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/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/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/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/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/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/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/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/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/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/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/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/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/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/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/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/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/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/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/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/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/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/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/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/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/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/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/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/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/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/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/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/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/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/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/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/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/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/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/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/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/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/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/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/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/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/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/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/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/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/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/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/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/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/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/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/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/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/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/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/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/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/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/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/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/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/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/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/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/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/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/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/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/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/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/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/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/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/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/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/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/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/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/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/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/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/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/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/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/>
        </row>
        <row r="8">
          <cell r="A8"/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/>
        </row>
        <row r="9">
          <cell r="A9"/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/>
        </row>
        <row r="10">
          <cell r="A10"/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/>
        </row>
        <row r="11">
          <cell r="A11"/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/>
        </row>
        <row r="12">
          <cell r="A12"/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/>
        </row>
        <row r="13">
          <cell r="A13"/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/>
        </row>
        <row r="14">
          <cell r="A14"/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/>
        </row>
        <row r="15">
          <cell r="A15"/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/>
        </row>
        <row r="16">
          <cell r="A16"/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/>
        </row>
        <row r="17">
          <cell r="A17"/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/>
        </row>
        <row r="18">
          <cell r="A18"/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/>
        </row>
        <row r="19">
          <cell r="A19"/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/>
        </row>
        <row r="20">
          <cell r="A20"/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/>
        </row>
        <row r="21">
          <cell r="A21"/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/>
        </row>
        <row r="22">
          <cell r="A22"/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/>
        </row>
        <row r="23">
          <cell r="A23"/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/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/>
          <cell r="M8" t="str">
            <v>rut m1</v>
          </cell>
        </row>
        <row r="9">
          <cell r="A9"/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/>
          <cell r="M9" t="str">
            <v>rut m2</v>
          </cell>
        </row>
        <row r="10">
          <cell r="A10"/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/>
          <cell r="M10" t="str">
            <v>rut m3</v>
          </cell>
        </row>
        <row r="11">
          <cell r="A11"/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/>
          <cell r="M11" t="str">
            <v>rut m4</v>
          </cell>
        </row>
        <row r="12">
          <cell r="A12"/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/>
          <cell r="M12" t="str">
            <v>rut m5</v>
          </cell>
        </row>
        <row r="13">
          <cell r="A13"/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/>
          <cell r="M13" t="str">
            <v>rut m6</v>
          </cell>
        </row>
        <row r="14">
          <cell r="A14"/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/>
          <cell r="M14" t="str">
            <v>rut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/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/>
          <cell r="M8" t="str">
            <v>rut v1</v>
          </cell>
        </row>
        <row r="9">
          <cell r="A9"/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/>
          <cell r="M9" t="str">
            <v>rut v2</v>
          </cell>
        </row>
        <row r="10">
          <cell r="A10"/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/>
          <cell r="M10" t="str">
            <v>rut v3</v>
          </cell>
        </row>
        <row r="11">
          <cell r="A11"/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/>
          <cell r="M11" t="str">
            <v>rut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/>
          <cell r="M12" t="str">
            <v>rut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/>
          <cell r="M13" t="str">
            <v>rut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/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/>
          <cell r="M8" t="str">
            <v>rut6kg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/>
          <cell r="M9" t="str">
            <v>rut6kg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/>
          <cell r="M10" t="str">
            <v>rut6kg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/>
          <cell r="M11" t="str">
            <v>rut6kg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/>
          <cell r="M12" t="str">
            <v>rut6kg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/>
          <cell r="M13" t="str">
            <v>rut6kg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rut6kg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rut6kg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rut6kg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rut6kg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/>
          <cell r="C7" t="str">
            <v xml:space="preserve"> </v>
          </cell>
          <cell r="D7"/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/>
          <cell r="M8" t="str">
            <v>triš m1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/>
          <cell r="M9" t="str">
            <v>triš m2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/>
          <cell r="M10" t="str">
            <v>triš m3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/>
          <cell r="M11" t="str">
            <v>triš m4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/>
          <cell r="M12" t="str">
            <v>triš m5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/>
          <cell r="M13" t="str">
            <v>triš m6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/>
          <cell r="M14" t="str">
            <v>triš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/>
          <cell r="M15" t="str">
            <v>triš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/>
          <cell r="M16" t="str">
            <v>triš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/>
          <cell r="M17" t="str">
            <v>triš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/>
          <cell r="M9" t="str">
            <v>triš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/>
          <cell r="M10" t="str">
            <v>triš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/>
          <cell r="M11" t="str">
            <v>triš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/>
          <cell r="M12" t="str">
            <v>triš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/>
          <cell r="M13" t="str">
            <v>triš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/>
          <cell r="M14" t="str">
            <v>triš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/>
          <cell r="M15" t="str">
            <v>triš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/>
          <cell r="M16" t="str">
            <v>triš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/>
          <cell r="M17" t="str">
            <v>triš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>
            <v>0</v>
          </cell>
          <cell r="AB9">
            <v>0</v>
          </cell>
          <cell r="AC9" t="str">
            <v xml:space="preserve">  </v>
          </cell>
          <cell r="AE9" t="str">
            <v xml:space="preserve"> </v>
          </cell>
          <cell r="AG9">
            <v>0</v>
          </cell>
          <cell r="AH9">
            <v>0</v>
          </cell>
          <cell r="AI9" t="str">
            <v xml:space="preserve">  </v>
          </cell>
          <cell r="AK9" t="str">
            <v xml:space="preserve"> </v>
          </cell>
          <cell r="AM9">
            <v>0</v>
          </cell>
          <cell r="AN9">
            <v>0</v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>
            <v>0</v>
          </cell>
          <cell r="AB10">
            <v>0</v>
          </cell>
          <cell r="AC10" t="str">
            <v xml:space="preserve">  </v>
          </cell>
          <cell r="AE10" t="str">
            <v xml:space="preserve"> </v>
          </cell>
          <cell r="AG10">
            <v>0</v>
          </cell>
          <cell r="AH10">
            <v>0</v>
          </cell>
          <cell r="AI10" t="str">
            <v xml:space="preserve">  </v>
          </cell>
          <cell r="AK10" t="str">
            <v xml:space="preserve"> </v>
          </cell>
          <cell r="AM10">
            <v>0</v>
          </cell>
          <cell r="AN10">
            <v>0</v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>
            <v>0</v>
          </cell>
          <cell r="AB11">
            <v>0</v>
          </cell>
          <cell r="AC11" t="str">
            <v xml:space="preserve">  </v>
          </cell>
          <cell r="AE11" t="str">
            <v xml:space="preserve"> </v>
          </cell>
          <cell r="AG11">
            <v>0</v>
          </cell>
          <cell r="AH11">
            <v>0</v>
          </cell>
          <cell r="AI11" t="str">
            <v xml:space="preserve">  </v>
          </cell>
          <cell r="AK11" t="str">
            <v xml:space="preserve"> </v>
          </cell>
          <cell r="AM11">
            <v>0</v>
          </cell>
          <cell r="AN11">
            <v>0</v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>
            <v>0</v>
          </cell>
          <cell r="AB12">
            <v>0</v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>
            <v>0</v>
          </cell>
          <cell r="AB13">
            <v>0</v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>
            <v>0</v>
          </cell>
          <cell r="AN13">
            <v>0</v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>
            <v>0</v>
          </cell>
          <cell r="AH14">
            <v>0</v>
          </cell>
          <cell r="AI14" t="str">
            <v xml:space="preserve">  </v>
          </cell>
          <cell r="AK14" t="str">
            <v xml:space="preserve"> </v>
          </cell>
          <cell r="AM14">
            <v>0</v>
          </cell>
          <cell r="AN14">
            <v>0</v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>
            <v>0</v>
          </cell>
          <cell r="AB15">
            <v>0</v>
          </cell>
          <cell r="AC15" t="str">
            <v xml:space="preserve">  </v>
          </cell>
          <cell r="AE15" t="str">
            <v xml:space="preserve"> </v>
          </cell>
          <cell r="AG15">
            <v>0</v>
          </cell>
          <cell r="AH15">
            <v>0</v>
          </cell>
          <cell r="AI15" t="str">
            <v xml:space="preserve">  </v>
          </cell>
          <cell r="AK15" t="str">
            <v xml:space="preserve"> </v>
          </cell>
          <cell r="AM15">
            <v>0</v>
          </cell>
          <cell r="AN15">
            <v>0</v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>
            <v>0</v>
          </cell>
          <cell r="AB16">
            <v>0</v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>
            <v>0</v>
          </cell>
          <cell r="AN16">
            <v>0</v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>
            <v>0</v>
          </cell>
          <cell r="AB17">
            <v>0</v>
          </cell>
          <cell r="AC17" t="str">
            <v xml:space="preserve">  </v>
          </cell>
          <cell r="AE17" t="str">
            <v xml:space="preserve"> </v>
          </cell>
          <cell r="AG17">
            <v>0</v>
          </cell>
          <cell r="AH17">
            <v>0</v>
          </cell>
          <cell r="AI17" t="str">
            <v xml:space="preserve">  </v>
          </cell>
          <cell r="AK17" t="str">
            <v xml:space="preserve"> </v>
          </cell>
          <cell r="AM17">
            <v>0</v>
          </cell>
          <cell r="AN17">
            <v>0</v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>
            <v>0</v>
          </cell>
          <cell r="AH18">
            <v>0</v>
          </cell>
          <cell r="AI18" t="str">
            <v xml:space="preserve">  </v>
          </cell>
          <cell r="AK18" t="str">
            <v xml:space="preserve"> </v>
          </cell>
          <cell r="AM18">
            <v>0</v>
          </cell>
          <cell r="AN18">
            <v>0</v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>
            <v>0</v>
          </cell>
          <cell r="AB19">
            <v>0</v>
          </cell>
          <cell r="AC19" t="str">
            <v xml:space="preserve">  </v>
          </cell>
          <cell r="AE19" t="str">
            <v xml:space="preserve"> </v>
          </cell>
          <cell r="AG19">
            <v>0</v>
          </cell>
          <cell r="AH19">
            <v>0</v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>
            <v>0</v>
          </cell>
          <cell r="AB20">
            <v>0</v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>
            <v>0</v>
          </cell>
          <cell r="AN20">
            <v>0</v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>
            <v>0</v>
          </cell>
          <cell r="AB21">
            <v>0</v>
          </cell>
          <cell r="AC21" t="str">
            <v xml:space="preserve">  </v>
          </cell>
          <cell r="AE21" t="str">
            <v xml:space="preserve"> </v>
          </cell>
          <cell r="AG21">
            <v>0</v>
          </cell>
          <cell r="AH21">
            <v>0</v>
          </cell>
          <cell r="AI21" t="str">
            <v xml:space="preserve">  </v>
          </cell>
          <cell r="AK21" t="str">
            <v xml:space="preserve"> </v>
          </cell>
          <cell r="AM21">
            <v>0</v>
          </cell>
          <cell r="AN21">
            <v>0</v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>
            <v>0</v>
          </cell>
          <cell r="AB22">
            <v>0</v>
          </cell>
          <cell r="AC22" t="str">
            <v xml:space="preserve">  </v>
          </cell>
          <cell r="AE22" t="str">
            <v xml:space="preserve"> </v>
          </cell>
          <cell r="AG22">
            <v>0</v>
          </cell>
          <cell r="AH22">
            <v>0</v>
          </cell>
          <cell r="AI22" t="str">
            <v xml:space="preserve">  </v>
          </cell>
          <cell r="AK22" t="str">
            <v xml:space="preserve"> </v>
          </cell>
          <cell r="AM22">
            <v>0</v>
          </cell>
          <cell r="AN22">
            <v>0</v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>
            <v>0</v>
          </cell>
          <cell r="AB23">
            <v>0</v>
          </cell>
          <cell r="AC23" t="str">
            <v xml:space="preserve">  </v>
          </cell>
          <cell r="AE23" t="str">
            <v xml:space="preserve"> </v>
          </cell>
          <cell r="AG23">
            <v>0</v>
          </cell>
          <cell r="AH23">
            <v>0</v>
          </cell>
          <cell r="AI23" t="str">
            <v xml:space="preserve">  </v>
          </cell>
          <cell r="AK23" t="str">
            <v xml:space="preserve"> </v>
          </cell>
          <cell r="AM23">
            <v>0</v>
          </cell>
          <cell r="AN23">
            <v>0</v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>
            <v>0</v>
          </cell>
          <cell r="AB24">
            <v>0</v>
          </cell>
          <cell r="AC24" t="str">
            <v xml:space="preserve">  </v>
          </cell>
          <cell r="AE24" t="str">
            <v xml:space="preserve"> </v>
          </cell>
          <cell r="AG24">
            <v>0</v>
          </cell>
          <cell r="AH24">
            <v>0</v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>
            <v>0</v>
          </cell>
          <cell r="AH25">
            <v>0</v>
          </cell>
          <cell r="AI25" t="str">
            <v xml:space="preserve">  </v>
          </cell>
          <cell r="AK25" t="str">
            <v xml:space="preserve"> </v>
          </cell>
          <cell r="AM25">
            <v>0</v>
          </cell>
          <cell r="AN25">
            <v>0</v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>
            <v>0</v>
          </cell>
          <cell r="AB26">
            <v>0</v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>
            <v>0</v>
          </cell>
          <cell r="AN26">
            <v>0</v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>
            <v>0</v>
          </cell>
          <cell r="AB27">
            <v>0</v>
          </cell>
          <cell r="AC27" t="str">
            <v xml:space="preserve">  </v>
          </cell>
          <cell r="AE27" t="str">
            <v xml:space="preserve"> </v>
          </cell>
          <cell r="AG27">
            <v>0</v>
          </cell>
          <cell r="AH27">
            <v>0</v>
          </cell>
          <cell r="AI27" t="str">
            <v xml:space="preserve">  </v>
          </cell>
          <cell r="AK27" t="str">
            <v xml:space="preserve"> </v>
          </cell>
          <cell r="AM27">
            <v>0</v>
          </cell>
          <cell r="AN27">
            <v>0</v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>
            <v>0</v>
          </cell>
          <cell r="AB28">
            <v>0</v>
          </cell>
          <cell r="AC28" t="str">
            <v xml:space="preserve">  </v>
          </cell>
          <cell r="AE28" t="str">
            <v xml:space="preserve"> </v>
          </cell>
          <cell r="AG28">
            <v>0</v>
          </cell>
          <cell r="AH28">
            <v>0</v>
          </cell>
          <cell r="AI28" t="str">
            <v xml:space="preserve">  </v>
          </cell>
          <cell r="AK28" t="str">
            <v xml:space="preserve"> </v>
          </cell>
          <cell r="AM28">
            <v>0</v>
          </cell>
          <cell r="AN28">
            <v>0</v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>
            <v>0</v>
          </cell>
          <cell r="AH29">
            <v>0</v>
          </cell>
          <cell r="AI29" t="str">
            <v xml:space="preserve">  </v>
          </cell>
          <cell r="AK29" t="str">
            <v xml:space="preserve"> </v>
          </cell>
          <cell r="AM29">
            <v>0</v>
          </cell>
          <cell r="AN29">
            <v>0</v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>
            <v>0</v>
          </cell>
          <cell r="AB30">
            <v>0</v>
          </cell>
          <cell r="AC30" t="str">
            <v xml:space="preserve">  </v>
          </cell>
          <cell r="AE30" t="str">
            <v xml:space="preserve"> </v>
          </cell>
          <cell r="AG30">
            <v>0</v>
          </cell>
          <cell r="AH30">
            <v>0</v>
          </cell>
          <cell r="AI30" t="str">
            <v xml:space="preserve">  </v>
          </cell>
          <cell r="AK30" t="str">
            <v xml:space="preserve"> </v>
          </cell>
          <cell r="AM30">
            <v>0</v>
          </cell>
          <cell r="AN30">
            <v>0</v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>
            <v>0</v>
          </cell>
          <cell r="AB31">
            <v>0</v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>
            <v>0</v>
          </cell>
          <cell r="AN31">
            <v>0</v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>
            <v>0</v>
          </cell>
          <cell r="AB32">
            <v>0</v>
          </cell>
          <cell r="AC32" t="str">
            <v xml:space="preserve">  </v>
          </cell>
          <cell r="AE32" t="str">
            <v xml:space="preserve"> </v>
          </cell>
          <cell r="AG32">
            <v>0</v>
          </cell>
          <cell r="AH32">
            <v>0</v>
          </cell>
          <cell r="AI32" t="str">
            <v xml:space="preserve">  </v>
          </cell>
          <cell r="AK32" t="str">
            <v xml:space="preserve"> </v>
          </cell>
          <cell r="AM32">
            <v>0</v>
          </cell>
          <cell r="AN32">
            <v>0</v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>
            <v>0</v>
          </cell>
          <cell r="AB33">
            <v>0</v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>
            <v>0</v>
          </cell>
          <cell r="AN33">
            <v>0</v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>
            <v>0</v>
          </cell>
          <cell r="AH34">
            <v>0</v>
          </cell>
          <cell r="AI34" t="str">
            <v xml:space="preserve">  </v>
          </cell>
          <cell r="AK34" t="str">
            <v xml:space="preserve"> </v>
          </cell>
          <cell r="AM34">
            <v>0</v>
          </cell>
          <cell r="AN34">
            <v>0</v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>
            <v>0</v>
          </cell>
          <cell r="AB35">
            <v>0</v>
          </cell>
          <cell r="AC35" t="str">
            <v xml:space="preserve">  </v>
          </cell>
          <cell r="AE35" t="str">
            <v xml:space="preserve"> </v>
          </cell>
          <cell r="AG35">
            <v>0</v>
          </cell>
          <cell r="AH35">
            <v>0</v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>
            <v>0</v>
          </cell>
          <cell r="AB36">
            <v>0</v>
          </cell>
          <cell r="AC36" t="str">
            <v xml:space="preserve">  </v>
          </cell>
          <cell r="AE36" t="str">
            <v xml:space="preserve"> </v>
          </cell>
          <cell r="AG36">
            <v>0</v>
          </cell>
          <cell r="AH36">
            <v>0</v>
          </cell>
          <cell r="AI36" t="str">
            <v xml:space="preserve">  </v>
          </cell>
          <cell r="AK36" t="str">
            <v xml:space="preserve"> </v>
          </cell>
          <cell r="AM36">
            <v>0</v>
          </cell>
          <cell r="AN36">
            <v>0</v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>
            <v>0</v>
          </cell>
          <cell r="AB37">
            <v>0</v>
          </cell>
          <cell r="AC37" t="str">
            <v xml:space="preserve">  </v>
          </cell>
          <cell r="AE37" t="str">
            <v xml:space="preserve"> </v>
          </cell>
          <cell r="AG37">
            <v>0</v>
          </cell>
          <cell r="AH37">
            <v>0</v>
          </cell>
          <cell r="AI37" t="str">
            <v xml:space="preserve">  </v>
          </cell>
          <cell r="AK37" t="str">
            <v xml:space="preserve"> </v>
          </cell>
          <cell r="AM37">
            <v>0</v>
          </cell>
          <cell r="AN37">
            <v>0</v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>
            <v>0</v>
          </cell>
          <cell r="AB38">
            <v>0</v>
          </cell>
          <cell r="AC38" t="str">
            <v xml:space="preserve">  </v>
          </cell>
          <cell r="AE38" t="str">
            <v xml:space="preserve"> </v>
          </cell>
          <cell r="AG38">
            <v>0</v>
          </cell>
          <cell r="AH38">
            <v>0</v>
          </cell>
          <cell r="AI38" t="str">
            <v xml:space="preserve">  </v>
          </cell>
          <cell r="AK38" t="str">
            <v xml:space="preserve"> </v>
          </cell>
          <cell r="AM38">
            <v>0</v>
          </cell>
          <cell r="AN38">
            <v>0</v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>
            <v>0</v>
          </cell>
          <cell r="AB39">
            <v>0</v>
          </cell>
          <cell r="AC39" t="str">
            <v xml:space="preserve">  </v>
          </cell>
          <cell r="AE39" t="str">
            <v xml:space="preserve"> </v>
          </cell>
          <cell r="AG39">
            <v>0</v>
          </cell>
          <cell r="AH39">
            <v>0</v>
          </cell>
          <cell r="AI39" t="str">
            <v xml:space="preserve">  </v>
          </cell>
          <cell r="AK39" t="str">
            <v xml:space="preserve"> </v>
          </cell>
          <cell r="AM39">
            <v>0</v>
          </cell>
          <cell r="AN39">
            <v>0</v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>
            <v>0</v>
          </cell>
          <cell r="AB40">
            <v>0</v>
          </cell>
          <cell r="AC40" t="str">
            <v xml:space="preserve">  </v>
          </cell>
          <cell r="AE40" t="str">
            <v xml:space="preserve"> </v>
          </cell>
          <cell r="AG40">
            <v>0</v>
          </cell>
          <cell r="AH40">
            <v>0</v>
          </cell>
          <cell r="AI40" t="str">
            <v xml:space="preserve">  </v>
          </cell>
          <cell r="AK40" t="str">
            <v xml:space="preserve"> </v>
          </cell>
          <cell r="AM40">
            <v>0</v>
          </cell>
          <cell r="AN40">
            <v>0</v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>
            <v>0</v>
          </cell>
          <cell r="AH41">
            <v>0</v>
          </cell>
          <cell r="AI41" t="str">
            <v xml:space="preserve">  </v>
          </cell>
          <cell r="AK41" t="str">
            <v xml:space="preserve"> </v>
          </cell>
          <cell r="AM41">
            <v>0</v>
          </cell>
          <cell r="AN41">
            <v>0</v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>
            <v>0</v>
          </cell>
          <cell r="AB42">
            <v>0</v>
          </cell>
          <cell r="AC42" t="str">
            <v xml:space="preserve">  </v>
          </cell>
          <cell r="AE42" t="str">
            <v xml:space="preserve"> </v>
          </cell>
          <cell r="AG42">
            <v>0</v>
          </cell>
          <cell r="AH42">
            <v>0</v>
          </cell>
          <cell r="AI42" t="str">
            <v xml:space="preserve">  </v>
          </cell>
          <cell r="AK42" t="str">
            <v xml:space="preserve"> </v>
          </cell>
          <cell r="AM42">
            <v>0</v>
          </cell>
          <cell r="AN42">
            <v>0</v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>
            <v>0</v>
          </cell>
          <cell r="AB43">
            <v>0</v>
          </cell>
          <cell r="AC43" t="str">
            <v xml:space="preserve">  </v>
          </cell>
          <cell r="AE43" t="str">
            <v xml:space="preserve"> </v>
          </cell>
          <cell r="AG43">
            <v>0</v>
          </cell>
          <cell r="AH43">
            <v>0</v>
          </cell>
          <cell r="AI43" t="str">
            <v xml:space="preserve">  </v>
          </cell>
          <cell r="AK43" t="str">
            <v xml:space="preserve"> </v>
          </cell>
          <cell r="AM43">
            <v>0</v>
          </cell>
          <cell r="AN43">
            <v>0</v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>
            <v>0</v>
          </cell>
          <cell r="AB44">
            <v>0</v>
          </cell>
          <cell r="AC44" t="str">
            <v xml:space="preserve">  </v>
          </cell>
          <cell r="AE44" t="str">
            <v xml:space="preserve"> </v>
          </cell>
          <cell r="AG44">
            <v>0</v>
          </cell>
          <cell r="AH44">
            <v>0</v>
          </cell>
          <cell r="AI44" t="str">
            <v xml:space="preserve">  </v>
          </cell>
          <cell r="AK44" t="str">
            <v xml:space="preserve"> </v>
          </cell>
          <cell r="AM44">
            <v>0</v>
          </cell>
          <cell r="AN44">
            <v>0</v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 xml:space="preserve"> </v>
          </cell>
          <cell r="U45">
            <v>0</v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>
            <v>0</v>
          </cell>
          <cell r="AB45">
            <v>0</v>
          </cell>
          <cell r="AC45" t="str">
            <v xml:space="preserve">  </v>
          </cell>
          <cell r="AE45" t="str">
            <v xml:space="preserve"> </v>
          </cell>
          <cell r="AG45">
            <v>0</v>
          </cell>
          <cell r="AH45">
            <v>0</v>
          </cell>
          <cell r="AI45" t="str">
            <v xml:space="preserve">  </v>
          </cell>
          <cell r="AK45" t="str">
            <v xml:space="preserve"> </v>
          </cell>
          <cell r="AM45">
            <v>0</v>
          </cell>
          <cell r="AN45">
            <v>0</v>
          </cell>
          <cell r="AO45" t="str">
            <v xml:space="preserve">  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 xml:space="preserve"> </v>
          </cell>
          <cell r="U46">
            <v>0</v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>
            <v>0</v>
          </cell>
          <cell r="AB46">
            <v>0</v>
          </cell>
          <cell r="AC46" t="str">
            <v xml:space="preserve">  </v>
          </cell>
          <cell r="AE46" t="str">
            <v xml:space="preserve"> </v>
          </cell>
          <cell r="AG46">
            <v>0</v>
          </cell>
          <cell r="AH46">
            <v>0</v>
          </cell>
          <cell r="AI46" t="str">
            <v xml:space="preserve">  </v>
          </cell>
          <cell r="AK46" t="str">
            <v xml:space="preserve"> </v>
          </cell>
          <cell r="AM46">
            <v>0</v>
          </cell>
          <cell r="AN46">
            <v>0</v>
          </cell>
          <cell r="AO46" t="str">
            <v xml:space="preserve">  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 xml:space="preserve"> </v>
          </cell>
          <cell r="U47">
            <v>0</v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>
            <v>0</v>
          </cell>
          <cell r="AB47">
            <v>0</v>
          </cell>
          <cell r="AC47" t="str">
            <v xml:space="preserve">  </v>
          </cell>
          <cell r="AE47" t="str">
            <v xml:space="preserve"> </v>
          </cell>
          <cell r="AG47">
            <v>0</v>
          </cell>
          <cell r="AH47">
            <v>0</v>
          </cell>
          <cell r="AI47" t="str">
            <v xml:space="preserve">  </v>
          </cell>
          <cell r="AK47" t="str">
            <v xml:space="preserve"> </v>
          </cell>
          <cell r="AM47">
            <v>0</v>
          </cell>
          <cell r="AN47">
            <v>0</v>
          </cell>
          <cell r="AO47" t="str">
            <v xml:space="preserve">  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 xml:space="preserve"> </v>
          </cell>
          <cell r="U48">
            <v>0</v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>
            <v>0</v>
          </cell>
          <cell r="AB48">
            <v>0</v>
          </cell>
          <cell r="AC48" t="str">
            <v xml:space="preserve">  </v>
          </cell>
          <cell r="AE48" t="str">
            <v xml:space="preserve"> </v>
          </cell>
          <cell r="AG48">
            <v>0</v>
          </cell>
          <cell r="AH48">
            <v>0</v>
          </cell>
          <cell r="AI48" t="str">
            <v xml:space="preserve">  </v>
          </cell>
          <cell r="AK48" t="str">
            <v xml:space="preserve"> </v>
          </cell>
          <cell r="AM48">
            <v>0</v>
          </cell>
          <cell r="AN48">
            <v>0</v>
          </cell>
          <cell r="AO48" t="str">
            <v xml:space="preserve">  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 xml:space="preserve"> </v>
          </cell>
          <cell r="U49">
            <v>0</v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>
            <v>0</v>
          </cell>
          <cell r="AB49">
            <v>0</v>
          </cell>
          <cell r="AC49" t="str">
            <v xml:space="preserve">  </v>
          </cell>
          <cell r="AE49" t="str">
            <v xml:space="preserve"> </v>
          </cell>
          <cell r="AG49">
            <v>0</v>
          </cell>
          <cell r="AH49">
            <v>0</v>
          </cell>
          <cell r="AI49" t="str">
            <v xml:space="preserve">  </v>
          </cell>
          <cell r="AK49" t="str">
            <v xml:space="preserve"> </v>
          </cell>
          <cell r="AM49">
            <v>0</v>
          </cell>
          <cell r="AN49">
            <v>0</v>
          </cell>
          <cell r="AO49" t="str">
            <v xml:space="preserve">  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 xml:space="preserve"> </v>
          </cell>
          <cell r="U50">
            <v>0</v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>
            <v>0</v>
          </cell>
          <cell r="AB50">
            <v>0</v>
          </cell>
          <cell r="AC50" t="str">
            <v xml:space="preserve">  </v>
          </cell>
          <cell r="AE50" t="str">
            <v xml:space="preserve"> </v>
          </cell>
          <cell r="AG50">
            <v>0</v>
          </cell>
          <cell r="AH50">
            <v>0</v>
          </cell>
          <cell r="AI50" t="str">
            <v xml:space="preserve">  </v>
          </cell>
          <cell r="AK50" t="str">
            <v xml:space="preserve"> </v>
          </cell>
          <cell r="AM50">
            <v>0</v>
          </cell>
          <cell r="AN50">
            <v>0</v>
          </cell>
          <cell r="AO50" t="str">
            <v xml:space="preserve">  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 xml:space="preserve"> </v>
          </cell>
          <cell r="U51">
            <v>0</v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>
            <v>0</v>
          </cell>
          <cell r="AB51">
            <v>0</v>
          </cell>
          <cell r="AC51" t="str">
            <v xml:space="preserve">  </v>
          </cell>
          <cell r="AE51" t="str">
            <v xml:space="preserve"> </v>
          </cell>
          <cell r="AG51">
            <v>0</v>
          </cell>
          <cell r="AH51">
            <v>0</v>
          </cell>
          <cell r="AI51" t="str">
            <v xml:space="preserve">  </v>
          </cell>
          <cell r="AK51" t="str">
            <v xml:space="preserve"> </v>
          </cell>
          <cell r="AM51">
            <v>0</v>
          </cell>
          <cell r="AN51">
            <v>0</v>
          </cell>
          <cell r="AO51" t="str">
            <v xml:space="preserve">  </v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 xml:space="preserve"> </v>
          </cell>
          <cell r="U52">
            <v>0</v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>
            <v>0</v>
          </cell>
          <cell r="AB52">
            <v>0</v>
          </cell>
          <cell r="AC52" t="str">
            <v xml:space="preserve">  </v>
          </cell>
          <cell r="AE52" t="str">
            <v xml:space="preserve"> </v>
          </cell>
          <cell r="AG52">
            <v>0</v>
          </cell>
          <cell r="AH52">
            <v>0</v>
          </cell>
          <cell r="AI52" t="str">
            <v xml:space="preserve">  </v>
          </cell>
          <cell r="AK52" t="str">
            <v xml:space="preserve"> </v>
          </cell>
          <cell r="AM52">
            <v>0</v>
          </cell>
          <cell r="AN52">
            <v>0</v>
          </cell>
          <cell r="AO52" t="str">
            <v xml:space="preserve">  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 xml:space="preserve"> </v>
          </cell>
          <cell r="U53">
            <v>0</v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>
            <v>0</v>
          </cell>
          <cell r="AB53">
            <v>0</v>
          </cell>
          <cell r="AC53" t="str">
            <v xml:space="preserve">  </v>
          </cell>
          <cell r="AE53" t="str">
            <v xml:space="preserve"> </v>
          </cell>
          <cell r="AG53">
            <v>0</v>
          </cell>
          <cell r="AH53">
            <v>0</v>
          </cell>
          <cell r="AI53" t="str">
            <v xml:space="preserve">  </v>
          </cell>
          <cell r="AK53" t="str">
            <v xml:space="preserve"> </v>
          </cell>
          <cell r="AM53">
            <v>0</v>
          </cell>
          <cell r="AN53">
            <v>0</v>
          </cell>
          <cell r="AO53" t="str">
            <v xml:space="preserve">  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 xml:space="preserve"> </v>
          </cell>
          <cell r="U54">
            <v>0</v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>
            <v>0</v>
          </cell>
          <cell r="AB54">
            <v>0</v>
          </cell>
          <cell r="AC54" t="str">
            <v xml:space="preserve">  </v>
          </cell>
          <cell r="AE54" t="str">
            <v xml:space="preserve"> </v>
          </cell>
          <cell r="AG54">
            <v>0</v>
          </cell>
          <cell r="AH54">
            <v>0</v>
          </cell>
          <cell r="AI54" t="str">
            <v xml:space="preserve">  </v>
          </cell>
          <cell r="AK54" t="str">
            <v xml:space="preserve"> </v>
          </cell>
          <cell r="AM54">
            <v>0</v>
          </cell>
          <cell r="AN54">
            <v>0</v>
          </cell>
          <cell r="AO54" t="str">
            <v xml:space="preserve">  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 xml:space="preserve"> </v>
          </cell>
          <cell r="U55">
            <v>0</v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>
            <v>0</v>
          </cell>
          <cell r="AB55">
            <v>0</v>
          </cell>
          <cell r="AC55" t="str">
            <v xml:space="preserve">  </v>
          </cell>
          <cell r="AE55" t="str">
            <v xml:space="preserve"> </v>
          </cell>
          <cell r="AG55">
            <v>0</v>
          </cell>
          <cell r="AH55">
            <v>0</v>
          </cell>
          <cell r="AI55" t="str">
            <v xml:space="preserve">  </v>
          </cell>
          <cell r="AK55" t="str">
            <v xml:space="preserve"> </v>
          </cell>
          <cell r="AM55">
            <v>0</v>
          </cell>
          <cell r="AN55">
            <v>0</v>
          </cell>
          <cell r="AO55" t="str">
            <v xml:space="preserve">  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/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/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/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/>
        </row>
        <row r="113">
          <cell r="Q113"/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/>
        </row>
        <row r="116">
          <cell r="Q116"/>
        </row>
        <row r="117">
          <cell r="Q117"/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/>
        </row>
        <row r="120">
          <cell r="Q120"/>
        </row>
        <row r="121">
          <cell r="Q121"/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/>
        </row>
        <row r="124">
          <cell r="Q124"/>
        </row>
        <row r="125">
          <cell r="Q125"/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/>
        </row>
        <row r="129">
          <cell r="Q129"/>
        </row>
        <row r="130">
          <cell r="Q130"/>
        </row>
        <row r="131">
          <cell r="Q131"/>
        </row>
        <row r="132">
          <cell r="Q132"/>
        </row>
        <row r="133">
          <cell r="Q133"/>
        </row>
        <row r="134">
          <cell r="Q134"/>
        </row>
        <row r="135">
          <cell r="Q135"/>
        </row>
        <row r="136">
          <cell r="Q136"/>
        </row>
        <row r="137">
          <cell r="Q137"/>
        </row>
        <row r="138">
          <cell r="Q138"/>
        </row>
        <row r="139">
          <cell r="Q139"/>
        </row>
        <row r="140">
          <cell r="Q140"/>
        </row>
        <row r="141">
          <cell r="Q141"/>
        </row>
        <row r="142">
          <cell r="Q142"/>
        </row>
        <row r="143">
          <cell r="Q143"/>
        </row>
        <row r="144">
          <cell r="Q144"/>
        </row>
        <row r="145">
          <cell r="Q145"/>
        </row>
        <row r="146">
          <cell r="Q146"/>
        </row>
        <row r="147">
          <cell r="Q147"/>
        </row>
        <row r="148">
          <cell r="Q148"/>
        </row>
        <row r="149">
          <cell r="Q149"/>
        </row>
        <row r="150">
          <cell r="Q150"/>
        </row>
        <row r="151">
          <cell r="Q151"/>
        </row>
        <row r="152">
          <cell r="Q152"/>
        </row>
        <row r="153">
          <cell r="Q153"/>
        </row>
        <row r="154">
          <cell r="Q154"/>
        </row>
        <row r="155">
          <cell r="Q155"/>
        </row>
        <row r="156">
          <cell r="Q156"/>
        </row>
        <row r="157">
          <cell r="Q157"/>
        </row>
        <row r="158">
          <cell r="Q158"/>
        </row>
        <row r="159">
          <cell r="Q159"/>
        </row>
        <row r="160">
          <cell r="Q160"/>
        </row>
        <row r="161">
          <cell r="Q161"/>
        </row>
        <row r="162">
          <cell r="Q162"/>
        </row>
        <row r="163">
          <cell r="Q163"/>
        </row>
        <row r="164">
          <cell r="Q164"/>
        </row>
        <row r="165">
          <cell r="Q165"/>
        </row>
        <row r="166">
          <cell r="Q166"/>
        </row>
        <row r="167">
          <cell r="Q167"/>
        </row>
        <row r="168">
          <cell r="Q168"/>
        </row>
        <row r="169">
          <cell r="Q169"/>
        </row>
        <row r="170">
          <cell r="Q170"/>
        </row>
        <row r="171">
          <cell r="Q171"/>
        </row>
        <row r="172">
          <cell r="Q172"/>
        </row>
        <row r="173">
          <cell r="Q173"/>
        </row>
        <row r="174">
          <cell r="Q174"/>
        </row>
        <row r="175">
          <cell r="Q175"/>
        </row>
        <row r="176">
          <cell r="Q176"/>
        </row>
        <row r="177">
          <cell r="Q177"/>
        </row>
        <row r="178">
          <cell r="Q178"/>
        </row>
        <row r="179">
          <cell r="Q179"/>
        </row>
        <row r="180">
          <cell r="Q180"/>
        </row>
        <row r="181">
          <cell r="Q181"/>
        </row>
        <row r="182">
          <cell r="Q182"/>
        </row>
        <row r="183">
          <cell r="Q183"/>
        </row>
        <row r="184">
          <cell r="Q184"/>
        </row>
        <row r="185">
          <cell r="Q185"/>
        </row>
        <row r="186">
          <cell r="Q186"/>
        </row>
        <row r="187">
          <cell r="Q187"/>
        </row>
        <row r="188">
          <cell r="Q188"/>
        </row>
        <row r="189">
          <cell r="Q189"/>
        </row>
        <row r="190">
          <cell r="Q190"/>
        </row>
        <row r="191">
          <cell r="Q191"/>
        </row>
        <row r="192">
          <cell r="Q192"/>
        </row>
        <row r="193">
          <cell r="Q193"/>
        </row>
        <row r="194">
          <cell r="Q194"/>
        </row>
        <row r="195">
          <cell r="Q195"/>
        </row>
        <row r="196">
          <cell r="Q196"/>
        </row>
        <row r="197">
          <cell r="Q197"/>
        </row>
        <row r="198">
          <cell r="Q198"/>
        </row>
        <row r="199">
          <cell r="Q199"/>
        </row>
        <row r="200">
          <cell r="Q200"/>
        </row>
        <row r="201">
          <cell r="Q201"/>
        </row>
        <row r="202">
          <cell r="Q202"/>
        </row>
        <row r="203">
          <cell r="Q203"/>
        </row>
        <row r="204">
          <cell r="Q204"/>
        </row>
        <row r="205">
          <cell r="Q205"/>
        </row>
        <row r="206">
          <cell r="Q206"/>
        </row>
        <row r="207">
          <cell r="Q207"/>
        </row>
        <row r="208">
          <cell r="Q208"/>
        </row>
        <row r="209">
          <cell r="Q209"/>
        </row>
        <row r="210">
          <cell r="Q210"/>
        </row>
        <row r="211">
          <cell r="Q211"/>
        </row>
        <row r="212">
          <cell r="Q212"/>
        </row>
        <row r="213">
          <cell r="Q213"/>
        </row>
        <row r="214">
          <cell r="Q214"/>
        </row>
        <row r="215">
          <cell r="Q215"/>
        </row>
        <row r="216">
          <cell r="Q216"/>
        </row>
        <row r="217">
          <cell r="Q217"/>
        </row>
        <row r="218">
          <cell r="Q218"/>
        </row>
        <row r="219">
          <cell r="Q219"/>
        </row>
        <row r="220">
          <cell r="Q220"/>
        </row>
        <row r="221">
          <cell r="Q221"/>
        </row>
        <row r="222">
          <cell r="Q222"/>
        </row>
        <row r="223">
          <cell r="Q223"/>
        </row>
        <row r="224">
          <cell r="Q224"/>
        </row>
        <row r="225">
          <cell r="Q225"/>
        </row>
        <row r="226">
          <cell r="Q226"/>
        </row>
        <row r="227">
          <cell r="Q227"/>
        </row>
        <row r="228">
          <cell r="Q228"/>
        </row>
        <row r="229">
          <cell r="Q229"/>
        </row>
        <row r="230">
          <cell r="Q230"/>
        </row>
        <row r="231">
          <cell r="Q231"/>
        </row>
        <row r="232">
          <cell r="Q232"/>
        </row>
        <row r="233">
          <cell r="Q233"/>
        </row>
        <row r="234">
          <cell r="Q234"/>
        </row>
        <row r="235">
          <cell r="Q235"/>
        </row>
        <row r="236">
          <cell r="Q236"/>
        </row>
        <row r="237">
          <cell r="Q237"/>
        </row>
        <row r="238">
          <cell r="Q238"/>
        </row>
        <row r="239">
          <cell r="Q239"/>
        </row>
        <row r="240">
          <cell r="Q240"/>
        </row>
        <row r="241">
          <cell r="Q241"/>
        </row>
        <row r="242">
          <cell r="Q242"/>
        </row>
        <row r="243">
          <cell r="Q243"/>
        </row>
        <row r="244">
          <cell r="Q244"/>
        </row>
        <row r="245">
          <cell r="Q245"/>
        </row>
        <row r="246">
          <cell r="Q246"/>
        </row>
        <row r="247">
          <cell r="Q247"/>
        </row>
        <row r="248">
          <cell r="Q248"/>
        </row>
        <row r="249">
          <cell r="Q249"/>
        </row>
        <row r="250">
          <cell r="Q250"/>
        </row>
        <row r="251">
          <cell r="Q251"/>
        </row>
        <row r="252">
          <cell r="Q252"/>
        </row>
        <row r="253">
          <cell r="Q253"/>
        </row>
        <row r="254">
          <cell r="Q254"/>
        </row>
        <row r="255">
          <cell r="Q255"/>
        </row>
        <row r="256">
          <cell r="Q256"/>
        </row>
        <row r="257">
          <cell r="Q257"/>
        </row>
        <row r="258">
          <cell r="Q258"/>
        </row>
        <row r="259">
          <cell r="Q259"/>
        </row>
        <row r="260">
          <cell r="Q260"/>
        </row>
        <row r="261">
          <cell r="Q261"/>
        </row>
        <row r="262">
          <cell r="Q262"/>
        </row>
        <row r="263">
          <cell r="Q263"/>
        </row>
        <row r="264">
          <cell r="Q264"/>
        </row>
        <row r="265">
          <cell r="Q265"/>
        </row>
        <row r="266">
          <cell r="Q266"/>
        </row>
        <row r="267">
          <cell r="Q267"/>
        </row>
        <row r="268">
          <cell r="Q268"/>
        </row>
        <row r="269">
          <cell r="Q269"/>
        </row>
        <row r="270">
          <cell r="Q270"/>
        </row>
        <row r="271">
          <cell r="Q271"/>
        </row>
        <row r="272">
          <cell r="Q272"/>
        </row>
        <row r="273">
          <cell r="Q273"/>
        </row>
        <row r="274">
          <cell r="Q274"/>
        </row>
        <row r="275">
          <cell r="Q275"/>
        </row>
        <row r="276">
          <cell r="Q276"/>
        </row>
        <row r="277">
          <cell r="Q277"/>
        </row>
        <row r="278">
          <cell r="Q278"/>
        </row>
        <row r="279">
          <cell r="Q279"/>
        </row>
        <row r="280">
          <cell r="Q280"/>
        </row>
        <row r="281">
          <cell r="Q281"/>
        </row>
        <row r="282">
          <cell r="Q282"/>
        </row>
        <row r="283">
          <cell r="Q283"/>
        </row>
        <row r="284">
          <cell r="Q284"/>
        </row>
        <row r="285">
          <cell r="Q285"/>
        </row>
        <row r="286">
          <cell r="Q286"/>
        </row>
        <row r="287">
          <cell r="Q287"/>
        </row>
        <row r="288">
          <cell r="Q288"/>
        </row>
        <row r="289">
          <cell r="Q289"/>
        </row>
        <row r="290">
          <cell r="Q290"/>
        </row>
        <row r="291">
          <cell r="Q291"/>
        </row>
        <row r="292">
          <cell r="Q292"/>
        </row>
        <row r="293">
          <cell r="Q293"/>
        </row>
        <row r="294">
          <cell r="Q294"/>
        </row>
        <row r="295">
          <cell r="Q295"/>
        </row>
        <row r="296">
          <cell r="Q296"/>
        </row>
        <row r="297">
          <cell r="Q297"/>
        </row>
        <row r="298">
          <cell r="Q298"/>
        </row>
        <row r="299">
          <cell r="Q299"/>
        </row>
        <row r="300">
          <cell r="Q300"/>
        </row>
        <row r="301">
          <cell r="Q301"/>
        </row>
        <row r="302">
          <cell r="Q302"/>
        </row>
        <row r="303">
          <cell r="Q303"/>
        </row>
        <row r="304">
          <cell r="Q304"/>
        </row>
        <row r="305">
          <cell r="Q305"/>
        </row>
        <row r="306">
          <cell r="Q306"/>
        </row>
        <row r="307">
          <cell r="Q307"/>
        </row>
        <row r="308">
          <cell r="Q308"/>
        </row>
        <row r="309">
          <cell r="Q309"/>
        </row>
        <row r="310">
          <cell r="Q310"/>
        </row>
        <row r="311">
          <cell r="Q311"/>
        </row>
        <row r="312">
          <cell r="Q312"/>
        </row>
        <row r="313">
          <cell r="Q313"/>
        </row>
        <row r="314">
          <cell r="Q314"/>
        </row>
        <row r="315">
          <cell r="Q315"/>
        </row>
        <row r="316">
          <cell r="Q316"/>
        </row>
        <row r="317">
          <cell r="Q317"/>
        </row>
        <row r="318">
          <cell r="Q318"/>
        </row>
        <row r="319">
          <cell r="Q319"/>
        </row>
        <row r="320">
          <cell r="Q320"/>
        </row>
        <row r="321">
          <cell r="Q321"/>
        </row>
        <row r="322">
          <cell r="Q322"/>
        </row>
        <row r="323">
          <cell r="Q323"/>
        </row>
        <row r="324">
          <cell r="Q324"/>
        </row>
        <row r="325">
          <cell r="Q325"/>
        </row>
        <row r="326">
          <cell r="Q326"/>
        </row>
        <row r="327">
          <cell r="Q327"/>
        </row>
        <row r="328">
          <cell r="Q328"/>
        </row>
        <row r="329">
          <cell r="Q329"/>
        </row>
        <row r="330">
          <cell r="Q330"/>
        </row>
        <row r="331">
          <cell r="Q331"/>
        </row>
        <row r="332">
          <cell r="Q332"/>
        </row>
        <row r="333">
          <cell r="Q333"/>
        </row>
        <row r="334">
          <cell r="Q334"/>
        </row>
        <row r="335">
          <cell r="Q335"/>
        </row>
        <row r="336">
          <cell r="Q336"/>
        </row>
        <row r="337">
          <cell r="Q337"/>
        </row>
        <row r="338">
          <cell r="Q338"/>
        </row>
        <row r="339">
          <cell r="Q339"/>
        </row>
        <row r="340">
          <cell r="Q340"/>
        </row>
        <row r="341">
          <cell r="Q341"/>
        </row>
        <row r="342">
          <cell r="Q342"/>
        </row>
        <row r="343">
          <cell r="Q343"/>
        </row>
        <row r="344">
          <cell r="Q344"/>
        </row>
        <row r="345">
          <cell r="Q345"/>
        </row>
        <row r="346">
          <cell r="Q346"/>
        </row>
        <row r="347">
          <cell r="Q347"/>
        </row>
        <row r="348">
          <cell r="Q348"/>
        </row>
        <row r="349">
          <cell r="Q349"/>
        </row>
        <row r="350">
          <cell r="Q350"/>
        </row>
        <row r="351">
          <cell r="Q351"/>
        </row>
        <row r="352">
          <cell r="Q352"/>
        </row>
        <row r="353">
          <cell r="Q353"/>
        </row>
        <row r="354">
          <cell r="Q354"/>
        </row>
        <row r="355">
          <cell r="Q355"/>
        </row>
        <row r="356">
          <cell r="Q356"/>
        </row>
        <row r="357">
          <cell r="Q357"/>
        </row>
        <row r="358">
          <cell r="Q358"/>
        </row>
        <row r="359">
          <cell r="Q359"/>
        </row>
        <row r="360">
          <cell r="Q360"/>
        </row>
        <row r="361">
          <cell r="Q361"/>
        </row>
        <row r="362">
          <cell r="Q362"/>
        </row>
        <row r="363">
          <cell r="Q363"/>
        </row>
        <row r="364">
          <cell r="Q364"/>
        </row>
        <row r="365">
          <cell r="Q365"/>
        </row>
        <row r="366">
          <cell r="Q366"/>
        </row>
        <row r="367">
          <cell r="Q367"/>
        </row>
        <row r="368">
          <cell r="Q368"/>
        </row>
        <row r="369">
          <cell r="Q369"/>
        </row>
        <row r="370">
          <cell r="Q370"/>
        </row>
        <row r="371">
          <cell r="Q371"/>
        </row>
        <row r="372">
          <cell r="Q372"/>
        </row>
        <row r="373">
          <cell r="Q373"/>
        </row>
        <row r="374">
          <cell r="Q374"/>
        </row>
        <row r="375">
          <cell r="Q375"/>
        </row>
        <row r="376">
          <cell r="Q376"/>
        </row>
        <row r="377">
          <cell r="Q377"/>
        </row>
        <row r="378">
          <cell r="Q378"/>
        </row>
        <row r="379">
          <cell r="Q379"/>
        </row>
        <row r="380">
          <cell r="Q380"/>
        </row>
        <row r="381">
          <cell r="Q381"/>
        </row>
        <row r="382">
          <cell r="Q382"/>
        </row>
        <row r="383">
          <cell r="Q383"/>
        </row>
        <row r="384">
          <cell r="Q384"/>
        </row>
        <row r="385">
          <cell r="Q385"/>
        </row>
        <row r="386">
          <cell r="Q386"/>
        </row>
        <row r="387">
          <cell r="Q387"/>
        </row>
        <row r="388">
          <cell r="Q388"/>
        </row>
        <row r="389">
          <cell r="Q389"/>
        </row>
        <row r="390">
          <cell r="Q390"/>
        </row>
        <row r="391">
          <cell r="Q391"/>
        </row>
        <row r="392">
          <cell r="Q392"/>
        </row>
        <row r="393">
          <cell r="Q393"/>
        </row>
        <row r="394">
          <cell r="Q394"/>
        </row>
        <row r="395">
          <cell r="Q395"/>
        </row>
        <row r="396">
          <cell r="Q396"/>
        </row>
        <row r="397">
          <cell r="Q397"/>
        </row>
        <row r="398">
          <cell r="Q398"/>
        </row>
        <row r="399">
          <cell r="Q399"/>
        </row>
        <row r="400">
          <cell r="Q400"/>
        </row>
        <row r="401">
          <cell r="Q401"/>
        </row>
        <row r="402">
          <cell r="Q402"/>
        </row>
        <row r="403">
          <cell r="Q403"/>
        </row>
        <row r="404">
          <cell r="Q404"/>
        </row>
        <row r="405">
          <cell r="Q405"/>
        </row>
        <row r="406">
          <cell r="Q406"/>
        </row>
        <row r="407">
          <cell r="Q407"/>
        </row>
        <row r="408">
          <cell r="Q408"/>
        </row>
        <row r="409">
          <cell r="Q409"/>
        </row>
        <row r="410">
          <cell r="Q410"/>
        </row>
        <row r="411">
          <cell r="Q411"/>
        </row>
        <row r="412">
          <cell r="Q412"/>
        </row>
        <row r="413">
          <cell r="Q413"/>
        </row>
        <row r="414">
          <cell r="Q414"/>
        </row>
        <row r="415">
          <cell r="Q415"/>
        </row>
        <row r="416">
          <cell r="Q416"/>
        </row>
        <row r="417">
          <cell r="Q417"/>
        </row>
        <row r="418">
          <cell r="Q418"/>
        </row>
        <row r="419">
          <cell r="Q419"/>
        </row>
        <row r="420">
          <cell r="Q420"/>
        </row>
        <row r="421">
          <cell r="Q421"/>
        </row>
        <row r="422">
          <cell r="Q422"/>
        </row>
        <row r="423">
          <cell r="Q423"/>
        </row>
        <row r="424">
          <cell r="Q424"/>
        </row>
        <row r="425">
          <cell r="Q425"/>
        </row>
        <row r="426">
          <cell r="Q426"/>
        </row>
        <row r="427">
          <cell r="Q427"/>
        </row>
        <row r="428">
          <cell r="Q428"/>
        </row>
        <row r="429">
          <cell r="Q429"/>
        </row>
        <row r="430">
          <cell r="Q430"/>
        </row>
        <row r="431">
          <cell r="Q431"/>
        </row>
        <row r="432">
          <cell r="Q432"/>
        </row>
        <row r="433">
          <cell r="Q433"/>
        </row>
        <row r="434">
          <cell r="Q434"/>
        </row>
        <row r="435">
          <cell r="Q435"/>
        </row>
        <row r="436">
          <cell r="Q436"/>
        </row>
        <row r="437">
          <cell r="Q437"/>
        </row>
        <row r="438">
          <cell r="Q438"/>
        </row>
        <row r="439">
          <cell r="Q439"/>
        </row>
        <row r="440">
          <cell r="Q440"/>
        </row>
        <row r="441">
          <cell r="Q441"/>
        </row>
        <row r="442">
          <cell r="Q442"/>
        </row>
        <row r="443">
          <cell r="Q443"/>
        </row>
        <row r="444">
          <cell r="Q444"/>
        </row>
        <row r="445">
          <cell r="Q445"/>
        </row>
        <row r="446">
          <cell r="Q446"/>
        </row>
        <row r="447">
          <cell r="Q447"/>
        </row>
        <row r="448">
          <cell r="Q448"/>
        </row>
        <row r="449">
          <cell r="Q449"/>
        </row>
        <row r="450">
          <cell r="Q450"/>
        </row>
        <row r="451">
          <cell r="Q451"/>
        </row>
        <row r="452">
          <cell r="Q452"/>
        </row>
        <row r="453">
          <cell r="Q453"/>
        </row>
        <row r="454">
          <cell r="Q454"/>
        </row>
        <row r="455">
          <cell r="Q455"/>
        </row>
        <row r="456">
          <cell r="Q456"/>
        </row>
        <row r="457">
          <cell r="Q457"/>
        </row>
        <row r="458">
          <cell r="Q458"/>
        </row>
        <row r="459">
          <cell r="Q459"/>
        </row>
        <row r="460">
          <cell r="Q460"/>
        </row>
        <row r="461">
          <cell r="Q461"/>
        </row>
        <row r="462">
          <cell r="Q462"/>
        </row>
        <row r="463">
          <cell r="Q463"/>
        </row>
        <row r="464">
          <cell r="Q464"/>
        </row>
        <row r="465">
          <cell r="Q465"/>
        </row>
        <row r="466">
          <cell r="Q466"/>
        </row>
        <row r="467">
          <cell r="Q467"/>
        </row>
        <row r="468">
          <cell r="Q468"/>
        </row>
        <row r="469">
          <cell r="Q469"/>
        </row>
        <row r="470">
          <cell r="Q470"/>
        </row>
        <row r="471">
          <cell r="Q471"/>
        </row>
        <row r="472">
          <cell r="Q472"/>
        </row>
        <row r="473">
          <cell r="Q473"/>
        </row>
        <row r="474">
          <cell r="Q474"/>
        </row>
        <row r="475">
          <cell r="Q475"/>
        </row>
        <row r="476">
          <cell r="Q476"/>
        </row>
        <row r="477">
          <cell r="Q477"/>
        </row>
        <row r="478">
          <cell r="Q478"/>
        </row>
        <row r="479">
          <cell r="Q479"/>
        </row>
        <row r="480">
          <cell r="Q480"/>
        </row>
        <row r="481">
          <cell r="Q481"/>
        </row>
        <row r="482">
          <cell r="Q482"/>
        </row>
        <row r="483">
          <cell r="Q483"/>
        </row>
        <row r="484">
          <cell r="Q484"/>
        </row>
        <row r="485">
          <cell r="Q485"/>
        </row>
        <row r="486">
          <cell r="Q486"/>
        </row>
        <row r="487">
          <cell r="Q487"/>
        </row>
        <row r="488">
          <cell r="Q488"/>
        </row>
        <row r="489">
          <cell r="Q489"/>
        </row>
        <row r="490">
          <cell r="Q490"/>
        </row>
        <row r="491">
          <cell r="Q491"/>
        </row>
        <row r="492">
          <cell r="Q492"/>
        </row>
        <row r="493">
          <cell r="Q493"/>
        </row>
        <row r="494">
          <cell r="Q494"/>
        </row>
        <row r="495">
          <cell r="Q495"/>
        </row>
        <row r="496">
          <cell r="Q496"/>
        </row>
        <row r="497">
          <cell r="Q497"/>
        </row>
        <row r="498">
          <cell r="Q498"/>
        </row>
        <row r="499">
          <cell r="Q499"/>
        </row>
        <row r="500">
          <cell r="Q500"/>
        </row>
        <row r="501">
          <cell r="Q501"/>
        </row>
        <row r="502">
          <cell r="Q502"/>
        </row>
        <row r="503">
          <cell r="Q503"/>
        </row>
        <row r="504">
          <cell r="Q504"/>
        </row>
        <row r="505">
          <cell r="Q505"/>
        </row>
        <row r="506">
          <cell r="Q506"/>
        </row>
        <row r="507">
          <cell r="Q507"/>
        </row>
        <row r="508">
          <cell r="Q508"/>
        </row>
        <row r="509">
          <cell r="Q509"/>
        </row>
        <row r="510">
          <cell r="Q510"/>
        </row>
        <row r="511">
          <cell r="Q511"/>
        </row>
        <row r="512">
          <cell r="Q512"/>
        </row>
        <row r="513">
          <cell r="Q513"/>
        </row>
        <row r="514">
          <cell r="Q514"/>
        </row>
        <row r="515">
          <cell r="Q515"/>
        </row>
        <row r="516">
          <cell r="Q516"/>
        </row>
        <row r="517">
          <cell r="Q517"/>
        </row>
        <row r="518">
          <cell r="Q518"/>
        </row>
        <row r="519">
          <cell r="Q519"/>
        </row>
        <row r="520">
          <cell r="Q520"/>
        </row>
        <row r="521">
          <cell r="Q521"/>
        </row>
        <row r="522">
          <cell r="Q522"/>
        </row>
        <row r="523">
          <cell r="Q523"/>
        </row>
        <row r="524">
          <cell r="Q524"/>
        </row>
        <row r="525">
          <cell r="Q525"/>
        </row>
        <row r="526">
          <cell r="Q526"/>
        </row>
        <row r="527">
          <cell r="Q527"/>
        </row>
        <row r="528">
          <cell r="Q528"/>
        </row>
        <row r="529">
          <cell r="Q529"/>
        </row>
        <row r="530">
          <cell r="Q530"/>
        </row>
        <row r="531">
          <cell r="Q531"/>
        </row>
        <row r="532">
          <cell r="Q532"/>
        </row>
        <row r="533">
          <cell r="Q533"/>
        </row>
        <row r="534">
          <cell r="Q534"/>
        </row>
        <row r="535">
          <cell r="Q535"/>
        </row>
        <row r="536">
          <cell r="Q536"/>
        </row>
        <row r="537">
          <cell r="Q537"/>
        </row>
        <row r="538">
          <cell r="Q538"/>
        </row>
        <row r="539">
          <cell r="Q539"/>
        </row>
        <row r="540">
          <cell r="Q540"/>
        </row>
        <row r="541">
          <cell r="Q541"/>
        </row>
        <row r="542">
          <cell r="Q542"/>
        </row>
        <row r="543">
          <cell r="Q543"/>
        </row>
        <row r="544">
          <cell r="Q544"/>
        </row>
        <row r="545">
          <cell r="Q545"/>
        </row>
        <row r="546">
          <cell r="Q546"/>
        </row>
        <row r="547">
          <cell r="Q547"/>
        </row>
        <row r="548">
          <cell r="Q548"/>
        </row>
        <row r="549">
          <cell r="Q549"/>
        </row>
        <row r="550">
          <cell r="Q550"/>
        </row>
        <row r="551">
          <cell r="Q551"/>
        </row>
        <row r="552">
          <cell r="Q552"/>
        </row>
        <row r="553">
          <cell r="Q553"/>
        </row>
        <row r="554">
          <cell r="Q554"/>
        </row>
        <row r="555">
          <cell r="Q555"/>
        </row>
        <row r="556">
          <cell r="Q556"/>
        </row>
        <row r="557">
          <cell r="Q557"/>
        </row>
        <row r="558">
          <cell r="Q558"/>
        </row>
        <row r="559">
          <cell r="Q559"/>
        </row>
        <row r="560">
          <cell r="Q560"/>
        </row>
        <row r="561">
          <cell r="Q561"/>
        </row>
        <row r="562">
          <cell r="Q562"/>
        </row>
        <row r="563">
          <cell r="Q563"/>
        </row>
        <row r="564">
          <cell r="Q564"/>
        </row>
        <row r="565">
          <cell r="Q565"/>
        </row>
        <row r="566">
          <cell r="Q566"/>
        </row>
        <row r="567">
          <cell r="Q567"/>
        </row>
        <row r="568">
          <cell r="Q568"/>
        </row>
        <row r="569">
          <cell r="Q569"/>
        </row>
        <row r="570">
          <cell r="Q570"/>
        </row>
        <row r="571">
          <cell r="Q571"/>
        </row>
        <row r="572">
          <cell r="Q572"/>
        </row>
        <row r="573">
          <cell r="Q573"/>
        </row>
        <row r="574">
          <cell r="Q574"/>
        </row>
        <row r="575">
          <cell r="Q575"/>
        </row>
        <row r="576">
          <cell r="Q576"/>
        </row>
        <row r="577">
          <cell r="Q577"/>
        </row>
        <row r="578">
          <cell r="Q578"/>
        </row>
        <row r="579">
          <cell r="Q579"/>
        </row>
        <row r="580">
          <cell r="Q580"/>
        </row>
        <row r="581">
          <cell r="Q581"/>
        </row>
        <row r="582">
          <cell r="Q582"/>
        </row>
        <row r="583">
          <cell r="Q583"/>
        </row>
        <row r="584">
          <cell r="Q584"/>
        </row>
        <row r="585">
          <cell r="Q585"/>
        </row>
        <row r="586">
          <cell r="Q586"/>
        </row>
        <row r="587">
          <cell r="Q587"/>
        </row>
        <row r="588">
          <cell r="Q588"/>
        </row>
        <row r="589">
          <cell r="Q589"/>
        </row>
        <row r="590">
          <cell r="Q590"/>
        </row>
        <row r="591">
          <cell r="Q591"/>
        </row>
        <row r="592">
          <cell r="Q592"/>
        </row>
        <row r="593">
          <cell r="Q593"/>
        </row>
        <row r="594">
          <cell r="Q594"/>
        </row>
        <row r="595">
          <cell r="Q595"/>
        </row>
        <row r="596">
          <cell r="Q596"/>
        </row>
        <row r="597">
          <cell r="Q597"/>
        </row>
        <row r="598">
          <cell r="Q598"/>
        </row>
        <row r="599">
          <cell r="Q599"/>
        </row>
        <row r="600">
          <cell r="Q600"/>
        </row>
        <row r="601">
          <cell r="Q601"/>
        </row>
        <row r="602">
          <cell r="Q602"/>
        </row>
        <row r="603">
          <cell r="Q603"/>
        </row>
        <row r="604">
          <cell r="Q604"/>
        </row>
        <row r="605">
          <cell r="Q605"/>
        </row>
        <row r="606">
          <cell r="Q606"/>
        </row>
        <row r="607">
          <cell r="Q607"/>
        </row>
        <row r="608">
          <cell r="Q608"/>
        </row>
        <row r="609">
          <cell r="Q609"/>
        </row>
        <row r="610">
          <cell r="Q610"/>
        </row>
        <row r="611">
          <cell r="Q611"/>
        </row>
        <row r="612">
          <cell r="Q612"/>
        </row>
        <row r="613">
          <cell r="Q613"/>
        </row>
        <row r="614">
          <cell r="Q614"/>
        </row>
        <row r="615">
          <cell r="Q615"/>
        </row>
        <row r="616">
          <cell r="Q616"/>
        </row>
        <row r="617">
          <cell r="Q617"/>
        </row>
        <row r="618">
          <cell r="Q618"/>
        </row>
        <row r="619">
          <cell r="Q619"/>
        </row>
        <row r="620">
          <cell r="Q620"/>
        </row>
        <row r="621">
          <cell r="Q621"/>
        </row>
        <row r="622">
          <cell r="Q622"/>
        </row>
        <row r="623">
          <cell r="Q623"/>
        </row>
        <row r="624">
          <cell r="Q624"/>
        </row>
        <row r="625">
          <cell r="Q625"/>
        </row>
        <row r="626">
          <cell r="Q626"/>
        </row>
        <row r="627">
          <cell r="Q627"/>
        </row>
        <row r="628">
          <cell r="Q628"/>
        </row>
        <row r="629">
          <cell r="Q629"/>
        </row>
        <row r="630">
          <cell r="Q630"/>
        </row>
        <row r="631">
          <cell r="Q631"/>
        </row>
        <row r="632">
          <cell r="Q632"/>
        </row>
        <row r="633">
          <cell r="Q633"/>
        </row>
        <row r="634">
          <cell r="Q634"/>
        </row>
        <row r="635">
          <cell r="Q635"/>
        </row>
        <row r="636">
          <cell r="Q636"/>
        </row>
        <row r="637">
          <cell r="Q637"/>
        </row>
        <row r="638">
          <cell r="Q638"/>
        </row>
        <row r="639">
          <cell r="Q639"/>
        </row>
        <row r="640">
          <cell r="Q640"/>
        </row>
        <row r="641">
          <cell r="Q641"/>
        </row>
        <row r="642">
          <cell r="Q642"/>
        </row>
        <row r="643">
          <cell r="Q643"/>
        </row>
        <row r="644">
          <cell r="Q644"/>
        </row>
        <row r="645">
          <cell r="Q645"/>
        </row>
        <row r="646">
          <cell r="Q646"/>
        </row>
        <row r="647">
          <cell r="Q647"/>
        </row>
        <row r="648">
          <cell r="Q648"/>
        </row>
        <row r="649">
          <cell r="Q649"/>
        </row>
        <row r="650">
          <cell r="Q650"/>
        </row>
        <row r="651">
          <cell r="Q651"/>
        </row>
        <row r="652">
          <cell r="Q652"/>
        </row>
        <row r="653">
          <cell r="Q653"/>
        </row>
        <row r="654">
          <cell r="Q654"/>
        </row>
        <row r="655">
          <cell r="Q655"/>
        </row>
        <row r="656">
          <cell r="Q656"/>
        </row>
        <row r="657">
          <cell r="Q657"/>
        </row>
        <row r="658">
          <cell r="Q658"/>
        </row>
        <row r="659">
          <cell r="Q659"/>
        </row>
        <row r="660">
          <cell r="Q660"/>
        </row>
        <row r="661">
          <cell r="Q661"/>
        </row>
        <row r="662">
          <cell r="Q662"/>
        </row>
        <row r="663">
          <cell r="Q663"/>
        </row>
        <row r="664">
          <cell r="Q664"/>
        </row>
        <row r="665">
          <cell r="Q665"/>
        </row>
        <row r="666">
          <cell r="Q666"/>
        </row>
        <row r="667">
          <cell r="Q667"/>
        </row>
        <row r="668">
          <cell r="Q668"/>
        </row>
        <row r="669">
          <cell r="Q669"/>
        </row>
        <row r="670">
          <cell r="Q670"/>
        </row>
        <row r="671">
          <cell r="Q671"/>
        </row>
        <row r="672">
          <cell r="Q672"/>
        </row>
        <row r="673">
          <cell r="Q673"/>
        </row>
        <row r="674">
          <cell r="Q674"/>
        </row>
        <row r="675">
          <cell r="Q675"/>
        </row>
        <row r="676">
          <cell r="Q676"/>
        </row>
        <row r="677">
          <cell r="Q677"/>
        </row>
        <row r="678">
          <cell r="Q678"/>
        </row>
        <row r="679">
          <cell r="Q679"/>
        </row>
        <row r="680">
          <cell r="Q680"/>
        </row>
        <row r="681">
          <cell r="Q681"/>
        </row>
        <row r="682">
          <cell r="Q682"/>
        </row>
        <row r="683">
          <cell r="Q683"/>
        </row>
        <row r="684">
          <cell r="Q684"/>
        </row>
        <row r="685">
          <cell r="Q685"/>
        </row>
        <row r="686">
          <cell r="Q686"/>
        </row>
        <row r="687">
          <cell r="Q687"/>
        </row>
        <row r="688">
          <cell r="Q688"/>
        </row>
        <row r="689">
          <cell r="Q689"/>
        </row>
        <row r="690">
          <cell r="Q690"/>
        </row>
        <row r="691">
          <cell r="Q691"/>
        </row>
        <row r="692">
          <cell r="Q692"/>
        </row>
        <row r="693">
          <cell r="Q693"/>
        </row>
        <row r="694">
          <cell r="Q694"/>
        </row>
        <row r="695">
          <cell r="Q695"/>
        </row>
        <row r="696">
          <cell r="Q696"/>
        </row>
        <row r="697">
          <cell r="Q697"/>
        </row>
        <row r="698">
          <cell r="Q698"/>
        </row>
        <row r="699">
          <cell r="Q699"/>
        </row>
        <row r="700">
          <cell r="Q700"/>
        </row>
        <row r="701">
          <cell r="Q701"/>
        </row>
        <row r="702">
          <cell r="Q702"/>
        </row>
        <row r="703">
          <cell r="Q703"/>
        </row>
        <row r="704">
          <cell r="Q704"/>
        </row>
        <row r="705">
          <cell r="Q705"/>
        </row>
        <row r="706">
          <cell r="Q706"/>
        </row>
        <row r="707">
          <cell r="Q707"/>
        </row>
        <row r="708">
          <cell r="Q708"/>
        </row>
        <row r="709">
          <cell r="Q709"/>
        </row>
        <row r="710">
          <cell r="Q710"/>
        </row>
        <row r="711">
          <cell r="Q711"/>
        </row>
        <row r="712">
          <cell r="Q712"/>
        </row>
        <row r="713">
          <cell r="Q713"/>
        </row>
        <row r="714">
          <cell r="Q714"/>
        </row>
        <row r="715">
          <cell r="Q715"/>
        </row>
        <row r="716">
          <cell r="Q716"/>
        </row>
        <row r="717">
          <cell r="Q717"/>
        </row>
        <row r="718">
          <cell r="Q718"/>
        </row>
        <row r="719">
          <cell r="Q719"/>
        </row>
        <row r="720">
          <cell r="Q720"/>
        </row>
        <row r="721">
          <cell r="Q721"/>
        </row>
        <row r="722">
          <cell r="Q722"/>
        </row>
        <row r="723">
          <cell r="Q723"/>
        </row>
        <row r="724">
          <cell r="Q724"/>
        </row>
        <row r="725">
          <cell r="Q725"/>
        </row>
        <row r="726">
          <cell r="Q726"/>
        </row>
        <row r="727">
          <cell r="Q727"/>
        </row>
        <row r="728">
          <cell r="Q728"/>
        </row>
        <row r="729">
          <cell r="Q729"/>
        </row>
        <row r="730">
          <cell r="Q730"/>
        </row>
        <row r="731">
          <cell r="Q731"/>
        </row>
        <row r="732">
          <cell r="Q732"/>
        </row>
        <row r="733">
          <cell r="Q733"/>
        </row>
        <row r="734">
          <cell r="Q734"/>
        </row>
        <row r="735">
          <cell r="Q735"/>
        </row>
        <row r="736">
          <cell r="Q736"/>
        </row>
        <row r="737">
          <cell r="Q737"/>
        </row>
        <row r="738">
          <cell r="Q738"/>
        </row>
        <row r="739">
          <cell r="Q739"/>
        </row>
        <row r="740">
          <cell r="Q740"/>
        </row>
        <row r="741">
          <cell r="Q741"/>
        </row>
        <row r="742">
          <cell r="Q742"/>
        </row>
        <row r="743">
          <cell r="Q743"/>
        </row>
        <row r="744">
          <cell r="Q744"/>
        </row>
        <row r="745">
          <cell r="Q745"/>
        </row>
        <row r="746">
          <cell r="Q746"/>
        </row>
        <row r="747">
          <cell r="Q747"/>
        </row>
        <row r="748">
          <cell r="Q748"/>
        </row>
        <row r="749">
          <cell r="Q749"/>
        </row>
        <row r="750">
          <cell r="Q750"/>
        </row>
        <row r="751">
          <cell r="Q751"/>
        </row>
        <row r="752">
          <cell r="Q752"/>
        </row>
        <row r="753">
          <cell r="Q753"/>
        </row>
        <row r="754">
          <cell r="Q754"/>
        </row>
        <row r="755">
          <cell r="Q755"/>
        </row>
        <row r="756">
          <cell r="Q756"/>
        </row>
        <row r="757">
          <cell r="Q757"/>
        </row>
        <row r="758">
          <cell r="Q758"/>
        </row>
        <row r="759">
          <cell r="Q759"/>
        </row>
        <row r="760">
          <cell r="Q760"/>
        </row>
        <row r="761">
          <cell r="Q761"/>
        </row>
        <row r="762">
          <cell r="Q762"/>
        </row>
        <row r="763">
          <cell r="Q763"/>
        </row>
        <row r="764">
          <cell r="Q764"/>
        </row>
        <row r="765">
          <cell r="Q765"/>
        </row>
        <row r="766">
          <cell r="Q766"/>
        </row>
        <row r="767">
          <cell r="Q767"/>
        </row>
        <row r="768">
          <cell r="Q768"/>
        </row>
        <row r="769">
          <cell r="Q769"/>
        </row>
        <row r="770">
          <cell r="Q770"/>
        </row>
        <row r="771">
          <cell r="Q771"/>
        </row>
        <row r="772">
          <cell r="Q772"/>
        </row>
        <row r="773">
          <cell r="Q773"/>
        </row>
        <row r="774">
          <cell r="Q774"/>
        </row>
        <row r="775">
          <cell r="Q775"/>
        </row>
        <row r="776">
          <cell r="Q776"/>
        </row>
        <row r="777">
          <cell r="Q777"/>
        </row>
        <row r="778">
          <cell r="Q778"/>
        </row>
        <row r="779">
          <cell r="Q779"/>
        </row>
        <row r="780">
          <cell r="Q780"/>
        </row>
        <row r="781">
          <cell r="Q781"/>
        </row>
        <row r="782">
          <cell r="Q782"/>
        </row>
        <row r="783">
          <cell r="Q783"/>
        </row>
        <row r="784">
          <cell r="Q784"/>
        </row>
        <row r="785">
          <cell r="Q785"/>
        </row>
        <row r="786">
          <cell r="Q786"/>
        </row>
        <row r="787">
          <cell r="Q787"/>
        </row>
        <row r="788">
          <cell r="Q788"/>
        </row>
        <row r="789">
          <cell r="Q789"/>
        </row>
        <row r="790">
          <cell r="Q790"/>
        </row>
        <row r="791">
          <cell r="Q791"/>
        </row>
        <row r="792">
          <cell r="Q792"/>
        </row>
        <row r="793">
          <cell r="Q793"/>
        </row>
        <row r="794">
          <cell r="Q794"/>
        </row>
        <row r="795">
          <cell r="Q795"/>
        </row>
        <row r="796">
          <cell r="Q796"/>
        </row>
        <row r="797">
          <cell r="Q797"/>
        </row>
        <row r="798">
          <cell r="Q798"/>
        </row>
        <row r="799">
          <cell r="Q799"/>
        </row>
        <row r="800">
          <cell r="Q800"/>
        </row>
        <row r="801">
          <cell r="Q801"/>
        </row>
        <row r="802">
          <cell r="Q802"/>
        </row>
        <row r="803">
          <cell r="Q803"/>
        </row>
        <row r="804">
          <cell r="Q804"/>
        </row>
        <row r="805">
          <cell r="Q805"/>
        </row>
        <row r="806">
          <cell r="Q806"/>
        </row>
        <row r="807">
          <cell r="Q807"/>
        </row>
        <row r="808">
          <cell r="Q808"/>
        </row>
        <row r="809">
          <cell r="Q809"/>
        </row>
        <row r="810">
          <cell r="Q810"/>
        </row>
        <row r="811">
          <cell r="Q811"/>
        </row>
        <row r="812">
          <cell r="Q812"/>
        </row>
        <row r="813">
          <cell r="Q813"/>
        </row>
        <row r="814">
          <cell r="Q814"/>
        </row>
        <row r="815">
          <cell r="Q815"/>
        </row>
        <row r="816">
          <cell r="Q816"/>
        </row>
        <row r="817">
          <cell r="Q817"/>
        </row>
        <row r="818">
          <cell r="Q818"/>
        </row>
        <row r="819">
          <cell r="Q819"/>
        </row>
        <row r="820">
          <cell r="Q820"/>
        </row>
        <row r="821">
          <cell r="Q821"/>
        </row>
        <row r="822">
          <cell r="Q822"/>
        </row>
        <row r="823">
          <cell r="Q823"/>
        </row>
        <row r="824">
          <cell r="Q824"/>
        </row>
        <row r="825">
          <cell r="Q825"/>
        </row>
        <row r="826">
          <cell r="Q826"/>
        </row>
        <row r="827">
          <cell r="Q827"/>
        </row>
        <row r="828">
          <cell r="Q828"/>
        </row>
        <row r="829">
          <cell r="Q829"/>
        </row>
        <row r="830">
          <cell r="Q830"/>
        </row>
        <row r="831">
          <cell r="Q831"/>
        </row>
        <row r="832">
          <cell r="Q832"/>
        </row>
        <row r="833">
          <cell r="Q833"/>
        </row>
        <row r="834">
          <cell r="Q834"/>
        </row>
        <row r="835">
          <cell r="Q835"/>
        </row>
        <row r="836">
          <cell r="Q836"/>
        </row>
        <row r="837">
          <cell r="Q837"/>
        </row>
        <row r="838">
          <cell r="Q838"/>
        </row>
        <row r="839">
          <cell r="Q839"/>
        </row>
        <row r="840">
          <cell r="Q840"/>
        </row>
        <row r="841">
          <cell r="Q841"/>
        </row>
        <row r="842">
          <cell r="Q842"/>
        </row>
        <row r="843">
          <cell r="Q843"/>
        </row>
        <row r="844">
          <cell r="Q844"/>
        </row>
        <row r="845">
          <cell r="Q845"/>
        </row>
        <row r="846">
          <cell r="Q846"/>
        </row>
        <row r="847">
          <cell r="Q847"/>
        </row>
        <row r="848">
          <cell r="Q848"/>
        </row>
        <row r="849">
          <cell r="Q849"/>
        </row>
        <row r="850">
          <cell r="Q850"/>
        </row>
        <row r="851">
          <cell r="Q851"/>
        </row>
        <row r="852">
          <cell r="Q852"/>
        </row>
        <row r="853">
          <cell r="Q853"/>
        </row>
        <row r="854">
          <cell r="Q854"/>
        </row>
        <row r="855">
          <cell r="Q855"/>
        </row>
        <row r="856">
          <cell r="Q856"/>
        </row>
        <row r="857">
          <cell r="Q857"/>
        </row>
        <row r="858">
          <cell r="Q858"/>
        </row>
        <row r="859">
          <cell r="Q859"/>
        </row>
        <row r="860">
          <cell r="Q860"/>
        </row>
        <row r="861">
          <cell r="Q861"/>
        </row>
        <row r="862">
          <cell r="Q862"/>
        </row>
        <row r="863">
          <cell r="Q863"/>
        </row>
        <row r="864">
          <cell r="Q864"/>
        </row>
        <row r="865">
          <cell r="Q865"/>
        </row>
        <row r="866">
          <cell r="Q866"/>
        </row>
        <row r="867">
          <cell r="Q867"/>
        </row>
        <row r="868">
          <cell r="Q868"/>
        </row>
        <row r="869">
          <cell r="Q869"/>
        </row>
        <row r="870">
          <cell r="Q870"/>
        </row>
        <row r="871">
          <cell r="Q871"/>
        </row>
        <row r="872">
          <cell r="Q872"/>
        </row>
        <row r="873">
          <cell r="Q873"/>
        </row>
        <row r="874">
          <cell r="Q874"/>
        </row>
        <row r="875">
          <cell r="Q875"/>
        </row>
        <row r="876">
          <cell r="Q876"/>
        </row>
        <row r="877">
          <cell r="Q877"/>
        </row>
        <row r="878">
          <cell r="Q878"/>
        </row>
        <row r="879">
          <cell r="Q879"/>
        </row>
        <row r="880">
          <cell r="Q880"/>
        </row>
        <row r="881">
          <cell r="Q881"/>
        </row>
        <row r="882">
          <cell r="Q882"/>
        </row>
        <row r="883">
          <cell r="Q883"/>
        </row>
        <row r="884">
          <cell r="Q884"/>
        </row>
        <row r="885">
          <cell r="Q885"/>
        </row>
        <row r="886">
          <cell r="Q886"/>
        </row>
        <row r="887">
          <cell r="Q887"/>
        </row>
        <row r="888">
          <cell r="Q888"/>
        </row>
        <row r="889">
          <cell r="Q889"/>
        </row>
        <row r="890">
          <cell r="Q890"/>
        </row>
        <row r="891">
          <cell r="Q891"/>
        </row>
        <row r="892">
          <cell r="Q892"/>
        </row>
        <row r="893">
          <cell r="Q893"/>
        </row>
        <row r="894">
          <cell r="Q894"/>
        </row>
        <row r="895">
          <cell r="Q895"/>
        </row>
        <row r="896">
          <cell r="Q896"/>
        </row>
        <row r="897">
          <cell r="Q897"/>
        </row>
        <row r="898">
          <cell r="Q898"/>
        </row>
        <row r="899">
          <cell r="Q899"/>
        </row>
        <row r="900">
          <cell r="Q900"/>
        </row>
        <row r="901">
          <cell r="Q901"/>
        </row>
        <row r="902">
          <cell r="Q902"/>
        </row>
        <row r="903">
          <cell r="Q903"/>
        </row>
        <row r="904">
          <cell r="Q904"/>
        </row>
        <row r="905">
          <cell r="Q905"/>
        </row>
        <row r="906">
          <cell r="Q906"/>
        </row>
        <row r="907">
          <cell r="Q907"/>
        </row>
        <row r="908">
          <cell r="Q908"/>
        </row>
        <row r="909">
          <cell r="Q909"/>
        </row>
        <row r="910">
          <cell r="Q910"/>
        </row>
        <row r="911">
          <cell r="Q911"/>
        </row>
        <row r="912">
          <cell r="Q912"/>
        </row>
        <row r="913">
          <cell r="Q913"/>
        </row>
        <row r="914">
          <cell r="Q914"/>
        </row>
        <row r="915">
          <cell r="Q915"/>
        </row>
        <row r="916">
          <cell r="Q916"/>
        </row>
        <row r="917">
          <cell r="Q917"/>
        </row>
        <row r="918">
          <cell r="Q918"/>
        </row>
        <row r="919">
          <cell r="Q919"/>
        </row>
        <row r="920">
          <cell r="Q920"/>
        </row>
        <row r="921">
          <cell r="Q921"/>
        </row>
        <row r="922">
          <cell r="Q922"/>
        </row>
        <row r="923">
          <cell r="Q923"/>
        </row>
        <row r="924">
          <cell r="Q924"/>
        </row>
        <row r="925">
          <cell r="Q925"/>
        </row>
        <row r="926">
          <cell r="Q926"/>
        </row>
        <row r="927">
          <cell r="Q927"/>
        </row>
        <row r="928">
          <cell r="Q928"/>
        </row>
        <row r="929">
          <cell r="Q929"/>
        </row>
        <row r="930">
          <cell r="Q930"/>
        </row>
        <row r="931">
          <cell r="Q931"/>
        </row>
        <row r="932">
          <cell r="Q932"/>
        </row>
        <row r="933">
          <cell r="Q933"/>
        </row>
        <row r="934">
          <cell r="Q934"/>
        </row>
        <row r="935">
          <cell r="Q935"/>
        </row>
        <row r="936">
          <cell r="Q936"/>
        </row>
        <row r="937">
          <cell r="Q937"/>
        </row>
        <row r="938">
          <cell r="Q938"/>
        </row>
        <row r="939">
          <cell r="Q939"/>
        </row>
        <row r="940">
          <cell r="Q940"/>
        </row>
        <row r="941">
          <cell r="Q941"/>
        </row>
        <row r="942">
          <cell r="Q942"/>
        </row>
        <row r="943">
          <cell r="Q943"/>
        </row>
        <row r="944">
          <cell r="Q944"/>
        </row>
        <row r="945">
          <cell r="Q945"/>
        </row>
        <row r="946">
          <cell r="Q946"/>
        </row>
        <row r="947">
          <cell r="Q947"/>
        </row>
        <row r="948">
          <cell r="Q948"/>
        </row>
        <row r="949">
          <cell r="Q949"/>
        </row>
        <row r="950">
          <cell r="Q950"/>
        </row>
        <row r="951">
          <cell r="Q951"/>
        </row>
        <row r="952">
          <cell r="Q952"/>
        </row>
        <row r="953">
          <cell r="Q953"/>
        </row>
        <row r="954">
          <cell r="Q954"/>
        </row>
        <row r="955">
          <cell r="Q955"/>
        </row>
        <row r="956">
          <cell r="Q956"/>
        </row>
        <row r="957">
          <cell r="Q957"/>
        </row>
        <row r="958">
          <cell r="Q958"/>
        </row>
        <row r="959">
          <cell r="Q959"/>
        </row>
        <row r="960">
          <cell r="Q960"/>
        </row>
        <row r="961">
          <cell r="Q961"/>
        </row>
        <row r="962">
          <cell r="Q962"/>
        </row>
        <row r="963">
          <cell r="Q963"/>
        </row>
        <row r="964">
          <cell r="Q964"/>
        </row>
        <row r="965">
          <cell r="Q965"/>
        </row>
        <row r="966">
          <cell r="Q966"/>
        </row>
        <row r="967">
          <cell r="Q967"/>
        </row>
        <row r="968">
          <cell r="Q968"/>
        </row>
        <row r="969">
          <cell r="Q969"/>
        </row>
        <row r="970">
          <cell r="Q970"/>
        </row>
        <row r="971">
          <cell r="Q971"/>
        </row>
        <row r="972">
          <cell r="Q972"/>
        </row>
        <row r="973">
          <cell r="Q973"/>
        </row>
        <row r="974">
          <cell r="Q974"/>
        </row>
        <row r="975">
          <cell r="Q975"/>
        </row>
        <row r="976">
          <cell r="Q976"/>
        </row>
        <row r="977">
          <cell r="Q977"/>
        </row>
        <row r="978">
          <cell r="Q978"/>
        </row>
        <row r="979">
          <cell r="Q979"/>
        </row>
        <row r="980">
          <cell r="Q980"/>
        </row>
        <row r="981">
          <cell r="Q981"/>
        </row>
        <row r="982">
          <cell r="Q982"/>
        </row>
        <row r="983">
          <cell r="Q983"/>
        </row>
        <row r="984">
          <cell r="Q984"/>
        </row>
        <row r="985">
          <cell r="Q985"/>
        </row>
        <row r="986">
          <cell r="Q986"/>
        </row>
        <row r="987">
          <cell r="Q987"/>
        </row>
        <row r="988">
          <cell r="Q988"/>
        </row>
        <row r="989">
          <cell r="Q989"/>
        </row>
        <row r="990">
          <cell r="Q990"/>
        </row>
        <row r="991">
          <cell r="Q991"/>
        </row>
        <row r="992">
          <cell r="Q992"/>
        </row>
        <row r="993">
          <cell r="Q993"/>
        </row>
        <row r="994">
          <cell r="Q994"/>
        </row>
        <row r="995">
          <cell r="Q995"/>
        </row>
        <row r="996">
          <cell r="Q996"/>
        </row>
        <row r="997">
          <cell r="Q997"/>
        </row>
        <row r="998">
          <cell r="Q998"/>
        </row>
        <row r="999">
          <cell r="Q999"/>
        </row>
        <row r="1000">
          <cell r="Q1000"/>
        </row>
        <row r="1001">
          <cell r="Q1001"/>
        </row>
        <row r="1002">
          <cell r="Q1002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/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/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/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/>
        </row>
        <row r="113">
          <cell r="Q113"/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/>
        </row>
        <row r="116">
          <cell r="Q116"/>
        </row>
        <row r="117">
          <cell r="Q117"/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/>
        </row>
        <row r="120">
          <cell r="Q120"/>
        </row>
        <row r="121">
          <cell r="Q121"/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/>
        </row>
        <row r="124">
          <cell r="Q124"/>
        </row>
        <row r="125">
          <cell r="Q125"/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/>
        </row>
        <row r="129">
          <cell r="Q129"/>
        </row>
        <row r="130">
          <cell r="Q130"/>
        </row>
        <row r="131">
          <cell r="Q131"/>
        </row>
        <row r="132">
          <cell r="Q132"/>
        </row>
        <row r="133">
          <cell r="Q133"/>
        </row>
        <row r="134">
          <cell r="Q134"/>
        </row>
        <row r="135">
          <cell r="Q135"/>
        </row>
        <row r="136">
          <cell r="Q136"/>
        </row>
        <row r="137">
          <cell r="Q137"/>
        </row>
        <row r="138">
          <cell r="Q138"/>
        </row>
        <row r="139">
          <cell r="Q139"/>
        </row>
        <row r="140">
          <cell r="Q140"/>
        </row>
        <row r="141">
          <cell r="Q141"/>
        </row>
        <row r="142">
          <cell r="Q142"/>
        </row>
        <row r="143">
          <cell r="Q143"/>
        </row>
        <row r="144">
          <cell r="Q144"/>
        </row>
        <row r="145">
          <cell r="Q145"/>
        </row>
        <row r="146">
          <cell r="Q146"/>
        </row>
        <row r="147">
          <cell r="Q147"/>
        </row>
        <row r="148">
          <cell r="Q148"/>
        </row>
        <row r="149">
          <cell r="Q149"/>
        </row>
        <row r="150">
          <cell r="Q150"/>
        </row>
        <row r="151">
          <cell r="Q151"/>
        </row>
        <row r="152">
          <cell r="Q152"/>
        </row>
        <row r="153">
          <cell r="Q153"/>
        </row>
        <row r="154">
          <cell r="Q154"/>
        </row>
        <row r="155">
          <cell r="Q155"/>
        </row>
        <row r="156">
          <cell r="Q156"/>
        </row>
        <row r="157">
          <cell r="Q157"/>
        </row>
        <row r="158">
          <cell r="Q158"/>
        </row>
        <row r="159">
          <cell r="Q159"/>
        </row>
        <row r="160">
          <cell r="Q160"/>
        </row>
        <row r="161">
          <cell r="Q161"/>
        </row>
        <row r="162">
          <cell r="Q162"/>
        </row>
        <row r="163">
          <cell r="Q163"/>
        </row>
        <row r="164">
          <cell r="Q164"/>
        </row>
        <row r="165">
          <cell r="Q165"/>
        </row>
        <row r="166">
          <cell r="Q166"/>
        </row>
        <row r="167">
          <cell r="Q167"/>
        </row>
        <row r="168">
          <cell r="Q168"/>
        </row>
        <row r="169">
          <cell r="Q169"/>
        </row>
        <row r="170">
          <cell r="Q170"/>
        </row>
        <row r="171">
          <cell r="Q171"/>
        </row>
        <row r="172">
          <cell r="Q172"/>
        </row>
        <row r="173">
          <cell r="Q173"/>
        </row>
        <row r="174">
          <cell r="Q174"/>
        </row>
        <row r="175">
          <cell r="Q175"/>
        </row>
        <row r="176">
          <cell r="Q176"/>
        </row>
        <row r="177">
          <cell r="Q177"/>
        </row>
        <row r="178">
          <cell r="Q178"/>
        </row>
        <row r="179">
          <cell r="Q179"/>
        </row>
        <row r="180">
          <cell r="Q180"/>
        </row>
        <row r="181">
          <cell r="Q181"/>
        </row>
        <row r="182">
          <cell r="Q182"/>
        </row>
        <row r="183">
          <cell r="Q183"/>
        </row>
        <row r="184">
          <cell r="Q184"/>
        </row>
        <row r="185">
          <cell r="Q185"/>
        </row>
        <row r="186">
          <cell r="Q186"/>
        </row>
        <row r="187">
          <cell r="Q187"/>
        </row>
        <row r="188">
          <cell r="Q188"/>
        </row>
        <row r="189">
          <cell r="Q189"/>
        </row>
        <row r="190">
          <cell r="Q190"/>
        </row>
        <row r="191">
          <cell r="Q191"/>
        </row>
        <row r="192">
          <cell r="Q192"/>
        </row>
        <row r="193">
          <cell r="Q193"/>
        </row>
        <row r="194">
          <cell r="Q194"/>
        </row>
        <row r="195">
          <cell r="Q195"/>
        </row>
        <row r="196">
          <cell r="Q196"/>
        </row>
        <row r="197">
          <cell r="Q197"/>
        </row>
        <row r="198">
          <cell r="Q198"/>
        </row>
        <row r="199">
          <cell r="Q199"/>
        </row>
        <row r="200">
          <cell r="Q200"/>
        </row>
        <row r="201">
          <cell r="Q201"/>
        </row>
        <row r="202">
          <cell r="Q202"/>
        </row>
        <row r="203">
          <cell r="Q203"/>
        </row>
        <row r="204">
          <cell r="Q204"/>
        </row>
        <row r="205">
          <cell r="Q205"/>
        </row>
        <row r="206">
          <cell r="Q206"/>
        </row>
        <row r="207">
          <cell r="Q207"/>
        </row>
        <row r="208">
          <cell r="Q208"/>
        </row>
        <row r="209">
          <cell r="Q209"/>
        </row>
        <row r="210">
          <cell r="Q210"/>
        </row>
        <row r="211">
          <cell r="Q211"/>
        </row>
        <row r="212">
          <cell r="Q212"/>
        </row>
        <row r="213">
          <cell r="Q213"/>
        </row>
        <row r="214">
          <cell r="Q214"/>
        </row>
        <row r="215">
          <cell r="Q215"/>
        </row>
        <row r="216">
          <cell r="Q216"/>
        </row>
        <row r="217">
          <cell r="Q217"/>
        </row>
        <row r="218">
          <cell r="Q218"/>
        </row>
        <row r="219">
          <cell r="Q219"/>
        </row>
        <row r="220">
          <cell r="Q220"/>
        </row>
        <row r="221">
          <cell r="Q221"/>
        </row>
        <row r="222">
          <cell r="Q222"/>
        </row>
        <row r="223">
          <cell r="Q223"/>
        </row>
        <row r="224">
          <cell r="Q224"/>
        </row>
        <row r="225">
          <cell r="Q225"/>
        </row>
        <row r="226">
          <cell r="Q226"/>
        </row>
        <row r="227">
          <cell r="Q227"/>
        </row>
        <row r="228">
          <cell r="Q228"/>
        </row>
        <row r="229">
          <cell r="Q229"/>
        </row>
        <row r="230">
          <cell r="Q230"/>
        </row>
        <row r="231">
          <cell r="Q231"/>
        </row>
        <row r="232">
          <cell r="Q232"/>
        </row>
        <row r="233">
          <cell r="Q233"/>
        </row>
        <row r="234">
          <cell r="Q234"/>
        </row>
        <row r="235">
          <cell r="Q235"/>
        </row>
        <row r="236">
          <cell r="Q236"/>
        </row>
        <row r="237">
          <cell r="Q237"/>
        </row>
        <row r="238">
          <cell r="Q238"/>
        </row>
        <row r="239">
          <cell r="Q239"/>
        </row>
        <row r="240">
          <cell r="Q240"/>
        </row>
        <row r="241">
          <cell r="Q241"/>
        </row>
        <row r="242">
          <cell r="Q242"/>
        </row>
        <row r="243">
          <cell r="Q243"/>
        </row>
        <row r="244">
          <cell r="Q244"/>
        </row>
        <row r="245">
          <cell r="Q245"/>
        </row>
        <row r="246">
          <cell r="Q246"/>
        </row>
        <row r="247">
          <cell r="Q247"/>
        </row>
        <row r="248">
          <cell r="Q248"/>
        </row>
        <row r="249">
          <cell r="Q249"/>
        </row>
        <row r="250">
          <cell r="Q250"/>
        </row>
        <row r="251">
          <cell r="Q251"/>
        </row>
        <row r="252">
          <cell r="Q252"/>
        </row>
        <row r="253">
          <cell r="Q253"/>
        </row>
        <row r="254">
          <cell r="Q254"/>
        </row>
        <row r="255">
          <cell r="Q255"/>
        </row>
        <row r="256">
          <cell r="Q256"/>
        </row>
        <row r="257">
          <cell r="Q257"/>
        </row>
        <row r="258">
          <cell r="Q258"/>
        </row>
        <row r="259">
          <cell r="Q259"/>
        </row>
        <row r="260">
          <cell r="Q260"/>
        </row>
        <row r="261">
          <cell r="Q261"/>
        </row>
        <row r="262">
          <cell r="Q262"/>
        </row>
        <row r="263">
          <cell r="Q263"/>
        </row>
        <row r="264">
          <cell r="Q264"/>
        </row>
        <row r="265">
          <cell r="Q265"/>
        </row>
        <row r="266">
          <cell r="Q266"/>
        </row>
        <row r="267">
          <cell r="Q267"/>
        </row>
        <row r="268">
          <cell r="Q268"/>
        </row>
        <row r="269">
          <cell r="Q269"/>
        </row>
        <row r="270">
          <cell r="Q270"/>
        </row>
        <row r="271">
          <cell r="Q271"/>
        </row>
        <row r="272">
          <cell r="Q272"/>
        </row>
        <row r="273">
          <cell r="Q273"/>
        </row>
        <row r="274">
          <cell r="Q274"/>
        </row>
        <row r="275">
          <cell r="Q275"/>
        </row>
        <row r="276">
          <cell r="Q276"/>
        </row>
        <row r="277">
          <cell r="Q277"/>
        </row>
        <row r="278">
          <cell r="Q278"/>
        </row>
        <row r="279">
          <cell r="Q279"/>
        </row>
        <row r="280">
          <cell r="Q280"/>
        </row>
        <row r="281">
          <cell r="Q281"/>
        </row>
        <row r="282">
          <cell r="Q282"/>
        </row>
        <row r="283">
          <cell r="Q283"/>
        </row>
        <row r="284">
          <cell r="Q284"/>
        </row>
        <row r="285">
          <cell r="Q285"/>
        </row>
        <row r="286">
          <cell r="Q286"/>
        </row>
        <row r="287">
          <cell r="Q287"/>
        </row>
        <row r="288">
          <cell r="Q288"/>
        </row>
        <row r="289">
          <cell r="Q289"/>
        </row>
        <row r="290">
          <cell r="Q290"/>
        </row>
        <row r="291">
          <cell r="Q291"/>
        </row>
        <row r="292">
          <cell r="Q292"/>
        </row>
        <row r="293">
          <cell r="Q293"/>
        </row>
        <row r="294">
          <cell r="Q294"/>
        </row>
        <row r="295">
          <cell r="Q295"/>
        </row>
        <row r="296">
          <cell r="Q296"/>
        </row>
        <row r="297">
          <cell r="Q297"/>
        </row>
        <row r="298">
          <cell r="Q298"/>
        </row>
        <row r="299">
          <cell r="Q299"/>
        </row>
        <row r="300">
          <cell r="Q300"/>
        </row>
        <row r="301">
          <cell r="Q301"/>
        </row>
        <row r="302">
          <cell r="Q302"/>
        </row>
        <row r="303">
          <cell r="Q303"/>
        </row>
        <row r="304">
          <cell r="Q304"/>
        </row>
        <row r="305">
          <cell r="Q305"/>
        </row>
        <row r="306">
          <cell r="Q306"/>
        </row>
        <row r="307">
          <cell r="Q307"/>
        </row>
        <row r="308">
          <cell r="Q308"/>
        </row>
        <row r="309">
          <cell r="Q309"/>
        </row>
        <row r="310">
          <cell r="Q310"/>
        </row>
        <row r="311">
          <cell r="Q311"/>
        </row>
        <row r="312">
          <cell r="Q312"/>
        </row>
        <row r="313">
          <cell r="Q313"/>
        </row>
        <row r="314">
          <cell r="Q314"/>
        </row>
        <row r="315">
          <cell r="Q315"/>
        </row>
        <row r="316">
          <cell r="Q316"/>
        </row>
        <row r="317">
          <cell r="Q317"/>
        </row>
        <row r="318">
          <cell r="Q318"/>
        </row>
        <row r="319">
          <cell r="Q319"/>
        </row>
        <row r="320">
          <cell r="Q320"/>
        </row>
        <row r="321">
          <cell r="Q321"/>
        </row>
        <row r="322">
          <cell r="Q322"/>
        </row>
        <row r="323">
          <cell r="Q323"/>
        </row>
        <row r="324">
          <cell r="Q324"/>
        </row>
        <row r="325">
          <cell r="Q325"/>
        </row>
        <row r="326">
          <cell r="Q326"/>
        </row>
        <row r="327">
          <cell r="Q327"/>
        </row>
        <row r="328">
          <cell r="Q328"/>
        </row>
        <row r="329">
          <cell r="Q329"/>
        </row>
        <row r="330">
          <cell r="Q330"/>
        </row>
        <row r="331">
          <cell r="Q331"/>
        </row>
        <row r="332">
          <cell r="Q332"/>
        </row>
        <row r="333">
          <cell r="Q333"/>
        </row>
        <row r="334">
          <cell r="Q334"/>
        </row>
        <row r="335">
          <cell r="Q335"/>
        </row>
        <row r="336">
          <cell r="Q336"/>
        </row>
        <row r="337">
          <cell r="Q337"/>
        </row>
        <row r="338">
          <cell r="Q338"/>
        </row>
        <row r="339">
          <cell r="Q339"/>
        </row>
        <row r="340">
          <cell r="Q340"/>
        </row>
        <row r="341">
          <cell r="Q341"/>
        </row>
        <row r="342">
          <cell r="Q342"/>
        </row>
        <row r="343">
          <cell r="Q343"/>
        </row>
        <row r="344">
          <cell r="Q344"/>
        </row>
        <row r="345">
          <cell r="Q345"/>
        </row>
        <row r="346">
          <cell r="Q346"/>
        </row>
        <row r="347">
          <cell r="Q347"/>
        </row>
        <row r="348">
          <cell r="Q348"/>
        </row>
        <row r="349">
          <cell r="Q349"/>
        </row>
        <row r="350">
          <cell r="Q350"/>
        </row>
        <row r="351">
          <cell r="Q351"/>
        </row>
        <row r="352">
          <cell r="Q352"/>
        </row>
        <row r="353">
          <cell r="Q353"/>
        </row>
        <row r="354">
          <cell r="Q354"/>
        </row>
        <row r="355">
          <cell r="Q355"/>
        </row>
        <row r="356">
          <cell r="Q356"/>
        </row>
        <row r="357">
          <cell r="Q357"/>
        </row>
        <row r="358">
          <cell r="Q358"/>
        </row>
        <row r="359">
          <cell r="Q359"/>
        </row>
        <row r="360">
          <cell r="Q360"/>
        </row>
        <row r="361">
          <cell r="Q361"/>
        </row>
        <row r="362">
          <cell r="Q362"/>
        </row>
        <row r="363">
          <cell r="Q363"/>
        </row>
        <row r="364">
          <cell r="Q364"/>
        </row>
        <row r="365">
          <cell r="Q365"/>
        </row>
        <row r="366">
          <cell r="Q366"/>
        </row>
        <row r="367">
          <cell r="Q367"/>
        </row>
        <row r="368">
          <cell r="Q368"/>
        </row>
        <row r="369">
          <cell r="Q369"/>
        </row>
        <row r="370">
          <cell r="Q370"/>
        </row>
        <row r="371">
          <cell r="Q371"/>
        </row>
        <row r="372">
          <cell r="Q372"/>
        </row>
        <row r="373">
          <cell r="Q373"/>
        </row>
        <row r="374">
          <cell r="Q374"/>
        </row>
        <row r="375">
          <cell r="Q375"/>
        </row>
        <row r="376">
          <cell r="Q376"/>
        </row>
        <row r="377">
          <cell r="Q377"/>
        </row>
        <row r="378">
          <cell r="Q378"/>
        </row>
        <row r="379">
          <cell r="Q379"/>
        </row>
        <row r="380">
          <cell r="Q380"/>
        </row>
        <row r="381">
          <cell r="Q381"/>
        </row>
        <row r="382">
          <cell r="Q382"/>
        </row>
        <row r="383">
          <cell r="Q383"/>
        </row>
        <row r="384">
          <cell r="Q384"/>
        </row>
        <row r="385">
          <cell r="Q385"/>
        </row>
        <row r="386">
          <cell r="Q386"/>
        </row>
        <row r="387">
          <cell r="Q387"/>
        </row>
        <row r="388">
          <cell r="Q388"/>
        </row>
        <row r="389">
          <cell r="Q389"/>
        </row>
        <row r="390">
          <cell r="Q390"/>
        </row>
        <row r="391">
          <cell r="Q391"/>
        </row>
        <row r="392">
          <cell r="Q392"/>
        </row>
        <row r="393">
          <cell r="Q393"/>
        </row>
        <row r="394">
          <cell r="Q394"/>
        </row>
        <row r="395">
          <cell r="Q395"/>
        </row>
        <row r="396">
          <cell r="Q396"/>
        </row>
        <row r="397">
          <cell r="Q397"/>
        </row>
        <row r="398">
          <cell r="Q398"/>
        </row>
        <row r="399">
          <cell r="Q399"/>
        </row>
        <row r="400">
          <cell r="Q400"/>
        </row>
        <row r="401">
          <cell r="Q401"/>
        </row>
        <row r="402">
          <cell r="Q402"/>
        </row>
        <row r="403">
          <cell r="Q403"/>
        </row>
        <row r="404">
          <cell r="Q404"/>
        </row>
        <row r="405">
          <cell r="Q405"/>
        </row>
        <row r="406">
          <cell r="Q406"/>
        </row>
        <row r="407">
          <cell r="Q407"/>
        </row>
        <row r="408">
          <cell r="Q408"/>
        </row>
        <row r="409">
          <cell r="Q409"/>
        </row>
        <row r="410">
          <cell r="Q410"/>
        </row>
        <row r="411">
          <cell r="Q411"/>
        </row>
        <row r="412">
          <cell r="Q412"/>
        </row>
        <row r="413">
          <cell r="Q413"/>
        </row>
        <row r="414">
          <cell r="Q414"/>
        </row>
        <row r="415">
          <cell r="Q415"/>
        </row>
        <row r="416">
          <cell r="Q416"/>
        </row>
        <row r="417">
          <cell r="Q417"/>
        </row>
        <row r="418">
          <cell r="Q418"/>
        </row>
        <row r="419">
          <cell r="Q419"/>
        </row>
        <row r="420">
          <cell r="Q420"/>
        </row>
        <row r="421">
          <cell r="Q421"/>
        </row>
        <row r="422">
          <cell r="Q422"/>
        </row>
        <row r="423">
          <cell r="Q423"/>
        </row>
        <row r="424">
          <cell r="Q424"/>
        </row>
        <row r="425">
          <cell r="Q425"/>
        </row>
        <row r="426">
          <cell r="Q426"/>
        </row>
        <row r="427">
          <cell r="Q427"/>
        </row>
        <row r="428">
          <cell r="Q428"/>
        </row>
        <row r="429">
          <cell r="Q429"/>
        </row>
        <row r="430">
          <cell r="Q430"/>
        </row>
        <row r="431">
          <cell r="Q431"/>
        </row>
        <row r="432">
          <cell r="Q432"/>
        </row>
        <row r="433">
          <cell r="Q433"/>
        </row>
        <row r="434">
          <cell r="Q434"/>
        </row>
        <row r="435">
          <cell r="Q435"/>
        </row>
        <row r="436">
          <cell r="Q436"/>
        </row>
        <row r="437">
          <cell r="Q437"/>
        </row>
        <row r="438">
          <cell r="Q438"/>
        </row>
        <row r="439">
          <cell r="Q439"/>
        </row>
        <row r="440">
          <cell r="Q440"/>
        </row>
        <row r="441">
          <cell r="Q441"/>
        </row>
        <row r="442">
          <cell r="Q442"/>
        </row>
        <row r="443">
          <cell r="Q443"/>
        </row>
        <row r="444">
          <cell r="Q444"/>
        </row>
        <row r="445">
          <cell r="Q445"/>
        </row>
        <row r="446">
          <cell r="Q446"/>
        </row>
        <row r="447">
          <cell r="Q447"/>
        </row>
        <row r="448">
          <cell r="Q448"/>
        </row>
        <row r="449">
          <cell r="Q449"/>
        </row>
        <row r="450">
          <cell r="Q450"/>
        </row>
        <row r="451">
          <cell r="Q451"/>
        </row>
        <row r="452">
          <cell r="Q452"/>
        </row>
        <row r="453">
          <cell r="Q453"/>
        </row>
        <row r="454">
          <cell r="Q454"/>
        </row>
        <row r="455">
          <cell r="Q455"/>
        </row>
        <row r="456">
          <cell r="Q456"/>
        </row>
        <row r="457">
          <cell r="Q457"/>
        </row>
        <row r="458">
          <cell r="Q458"/>
        </row>
        <row r="459">
          <cell r="Q459"/>
        </row>
        <row r="460">
          <cell r="Q460"/>
        </row>
        <row r="461">
          <cell r="Q461"/>
        </row>
        <row r="462">
          <cell r="Q462"/>
        </row>
        <row r="463">
          <cell r="Q463"/>
        </row>
        <row r="464">
          <cell r="Q464"/>
        </row>
        <row r="465">
          <cell r="Q465"/>
        </row>
        <row r="466">
          <cell r="Q466"/>
        </row>
        <row r="467">
          <cell r="Q467"/>
        </row>
        <row r="468">
          <cell r="Q468"/>
        </row>
        <row r="469">
          <cell r="Q469"/>
        </row>
        <row r="470">
          <cell r="Q470"/>
        </row>
        <row r="471">
          <cell r="Q471"/>
        </row>
        <row r="472">
          <cell r="Q472"/>
        </row>
        <row r="473">
          <cell r="Q473"/>
        </row>
        <row r="474">
          <cell r="Q474"/>
        </row>
        <row r="475">
          <cell r="Q475"/>
        </row>
        <row r="476">
          <cell r="Q476"/>
        </row>
        <row r="477">
          <cell r="Q477"/>
        </row>
        <row r="478">
          <cell r="Q478"/>
        </row>
        <row r="479">
          <cell r="Q479"/>
        </row>
        <row r="480">
          <cell r="Q480"/>
        </row>
        <row r="481">
          <cell r="Q481"/>
        </row>
        <row r="482">
          <cell r="Q482"/>
        </row>
        <row r="483">
          <cell r="Q483"/>
        </row>
        <row r="484">
          <cell r="Q484"/>
        </row>
        <row r="485">
          <cell r="Q485"/>
        </row>
        <row r="486">
          <cell r="Q486"/>
        </row>
        <row r="487">
          <cell r="Q487"/>
        </row>
        <row r="488">
          <cell r="Q488"/>
        </row>
        <row r="489">
          <cell r="Q489"/>
        </row>
        <row r="490">
          <cell r="Q490"/>
        </row>
        <row r="491">
          <cell r="Q491"/>
        </row>
        <row r="492">
          <cell r="Q492"/>
        </row>
        <row r="493">
          <cell r="Q493"/>
        </row>
        <row r="494">
          <cell r="Q494"/>
        </row>
        <row r="495">
          <cell r="Q495"/>
        </row>
        <row r="496">
          <cell r="Q496"/>
        </row>
        <row r="497">
          <cell r="Q497"/>
        </row>
        <row r="498">
          <cell r="Q498"/>
        </row>
        <row r="499">
          <cell r="Q499"/>
        </row>
        <row r="500">
          <cell r="Q500"/>
        </row>
        <row r="501">
          <cell r="Q501"/>
        </row>
        <row r="502">
          <cell r="Q502"/>
        </row>
        <row r="503">
          <cell r="Q503"/>
        </row>
        <row r="504">
          <cell r="Q504"/>
        </row>
        <row r="505">
          <cell r="Q505"/>
        </row>
        <row r="506">
          <cell r="Q506"/>
        </row>
        <row r="507">
          <cell r="Q507"/>
        </row>
        <row r="508">
          <cell r="Q508"/>
        </row>
        <row r="509">
          <cell r="Q509"/>
        </row>
        <row r="510">
          <cell r="Q510"/>
        </row>
        <row r="511">
          <cell r="Q511"/>
        </row>
        <row r="512">
          <cell r="Q512"/>
        </row>
        <row r="513">
          <cell r="Q513"/>
        </row>
        <row r="514">
          <cell r="Q514"/>
        </row>
        <row r="515">
          <cell r="Q515"/>
        </row>
        <row r="516">
          <cell r="Q516"/>
        </row>
        <row r="517">
          <cell r="Q517"/>
        </row>
        <row r="518">
          <cell r="Q518"/>
        </row>
        <row r="519">
          <cell r="Q519"/>
        </row>
        <row r="520">
          <cell r="Q520"/>
        </row>
        <row r="521">
          <cell r="Q521"/>
        </row>
        <row r="522">
          <cell r="Q522"/>
        </row>
        <row r="523">
          <cell r="Q523"/>
        </row>
        <row r="524">
          <cell r="Q524"/>
        </row>
        <row r="525">
          <cell r="Q525"/>
        </row>
        <row r="526">
          <cell r="Q526"/>
        </row>
        <row r="527">
          <cell r="Q527"/>
        </row>
        <row r="528">
          <cell r="Q528"/>
        </row>
        <row r="529">
          <cell r="Q529"/>
        </row>
        <row r="530">
          <cell r="Q530"/>
        </row>
        <row r="531">
          <cell r="Q531"/>
        </row>
        <row r="532">
          <cell r="Q532"/>
        </row>
        <row r="533">
          <cell r="Q533"/>
        </row>
        <row r="534">
          <cell r="Q534"/>
        </row>
        <row r="535">
          <cell r="Q535"/>
        </row>
        <row r="536">
          <cell r="Q536"/>
        </row>
        <row r="537">
          <cell r="Q537"/>
        </row>
        <row r="538">
          <cell r="Q538"/>
        </row>
        <row r="539">
          <cell r="Q539"/>
        </row>
        <row r="540">
          <cell r="Q540"/>
        </row>
        <row r="541">
          <cell r="Q541"/>
        </row>
        <row r="542">
          <cell r="Q542"/>
        </row>
        <row r="543">
          <cell r="Q543"/>
        </row>
        <row r="544">
          <cell r="Q544"/>
        </row>
        <row r="545">
          <cell r="Q545"/>
        </row>
        <row r="546">
          <cell r="Q546"/>
        </row>
        <row r="547">
          <cell r="Q547"/>
        </row>
        <row r="548">
          <cell r="Q548"/>
        </row>
        <row r="549">
          <cell r="Q549"/>
        </row>
        <row r="550">
          <cell r="Q550"/>
        </row>
        <row r="551">
          <cell r="Q551"/>
        </row>
        <row r="552">
          <cell r="Q552"/>
        </row>
        <row r="553">
          <cell r="Q553"/>
        </row>
        <row r="554">
          <cell r="Q554"/>
        </row>
        <row r="555">
          <cell r="Q555"/>
        </row>
        <row r="556">
          <cell r="Q556"/>
        </row>
        <row r="557">
          <cell r="Q557"/>
        </row>
        <row r="558">
          <cell r="Q558"/>
        </row>
        <row r="559">
          <cell r="Q559"/>
        </row>
        <row r="560">
          <cell r="Q560"/>
        </row>
        <row r="561">
          <cell r="Q561"/>
        </row>
        <row r="562">
          <cell r="Q562"/>
        </row>
        <row r="563">
          <cell r="Q563"/>
        </row>
        <row r="564">
          <cell r="Q564"/>
        </row>
        <row r="565">
          <cell r="Q565"/>
        </row>
        <row r="566">
          <cell r="Q566"/>
        </row>
        <row r="567">
          <cell r="Q567"/>
        </row>
        <row r="568">
          <cell r="Q568"/>
        </row>
        <row r="569">
          <cell r="Q569"/>
        </row>
        <row r="570">
          <cell r="Q570"/>
        </row>
        <row r="571">
          <cell r="Q571"/>
        </row>
        <row r="572">
          <cell r="Q572"/>
        </row>
        <row r="573">
          <cell r="Q573"/>
        </row>
        <row r="574">
          <cell r="Q574"/>
        </row>
        <row r="575">
          <cell r="Q575"/>
        </row>
        <row r="576">
          <cell r="Q576"/>
        </row>
        <row r="577">
          <cell r="Q577"/>
        </row>
        <row r="578">
          <cell r="Q578"/>
        </row>
        <row r="579">
          <cell r="Q579"/>
        </row>
        <row r="580">
          <cell r="Q580"/>
        </row>
        <row r="581">
          <cell r="Q581"/>
        </row>
        <row r="582">
          <cell r="Q582"/>
        </row>
        <row r="583">
          <cell r="Q583"/>
        </row>
        <row r="584">
          <cell r="Q584"/>
        </row>
        <row r="585">
          <cell r="Q585"/>
        </row>
        <row r="586">
          <cell r="Q586"/>
        </row>
        <row r="587">
          <cell r="Q587"/>
        </row>
        <row r="588">
          <cell r="Q588"/>
        </row>
        <row r="589">
          <cell r="Q589"/>
        </row>
        <row r="590">
          <cell r="Q590"/>
        </row>
        <row r="591">
          <cell r="Q591"/>
        </row>
        <row r="592">
          <cell r="Q592"/>
        </row>
        <row r="593">
          <cell r="Q593"/>
        </row>
        <row r="594">
          <cell r="Q594"/>
        </row>
        <row r="595">
          <cell r="Q595"/>
        </row>
        <row r="596">
          <cell r="Q596"/>
        </row>
        <row r="597">
          <cell r="Q597"/>
        </row>
        <row r="598">
          <cell r="Q598"/>
        </row>
        <row r="599">
          <cell r="Q599"/>
        </row>
        <row r="600">
          <cell r="Q600"/>
        </row>
        <row r="601">
          <cell r="Q601"/>
        </row>
        <row r="602">
          <cell r="Q602"/>
        </row>
        <row r="603">
          <cell r="Q603"/>
        </row>
        <row r="604">
          <cell r="Q604"/>
        </row>
        <row r="605">
          <cell r="Q605"/>
        </row>
        <row r="606">
          <cell r="Q606"/>
        </row>
        <row r="607">
          <cell r="Q607"/>
        </row>
        <row r="608">
          <cell r="Q608"/>
        </row>
        <row r="609">
          <cell r="Q609"/>
        </row>
        <row r="610">
          <cell r="Q610"/>
        </row>
        <row r="611">
          <cell r="Q611"/>
        </row>
        <row r="612">
          <cell r="Q612"/>
        </row>
        <row r="613">
          <cell r="Q613"/>
        </row>
        <row r="614">
          <cell r="Q614"/>
        </row>
        <row r="615">
          <cell r="Q615"/>
        </row>
        <row r="616">
          <cell r="Q616"/>
        </row>
        <row r="617">
          <cell r="Q617"/>
        </row>
        <row r="618">
          <cell r="Q618"/>
        </row>
        <row r="619">
          <cell r="Q619"/>
        </row>
        <row r="620">
          <cell r="Q620"/>
        </row>
        <row r="621">
          <cell r="Q621"/>
        </row>
        <row r="622">
          <cell r="Q622"/>
        </row>
        <row r="623">
          <cell r="Q623"/>
        </row>
        <row r="624">
          <cell r="Q624"/>
        </row>
        <row r="625">
          <cell r="Q625"/>
        </row>
        <row r="626">
          <cell r="Q626"/>
        </row>
        <row r="627">
          <cell r="Q627"/>
        </row>
        <row r="628">
          <cell r="Q628"/>
        </row>
        <row r="629">
          <cell r="Q629"/>
        </row>
        <row r="630">
          <cell r="Q630"/>
        </row>
        <row r="631">
          <cell r="Q631"/>
        </row>
        <row r="632">
          <cell r="Q632"/>
        </row>
        <row r="633">
          <cell r="Q633"/>
        </row>
        <row r="634">
          <cell r="Q634"/>
        </row>
        <row r="635">
          <cell r="Q635"/>
        </row>
        <row r="636">
          <cell r="Q636"/>
        </row>
        <row r="637">
          <cell r="Q637"/>
        </row>
        <row r="638">
          <cell r="Q638"/>
        </row>
        <row r="639">
          <cell r="Q639"/>
        </row>
        <row r="640">
          <cell r="Q640"/>
        </row>
        <row r="641">
          <cell r="Q641"/>
        </row>
        <row r="642">
          <cell r="Q642"/>
        </row>
        <row r="643">
          <cell r="Q643"/>
        </row>
        <row r="644">
          <cell r="Q644"/>
        </row>
        <row r="645">
          <cell r="Q645"/>
        </row>
        <row r="646">
          <cell r="Q646"/>
        </row>
        <row r="647">
          <cell r="Q647"/>
        </row>
        <row r="648">
          <cell r="Q648"/>
        </row>
        <row r="649">
          <cell r="Q649"/>
        </row>
        <row r="650">
          <cell r="Q650"/>
        </row>
        <row r="651">
          <cell r="Q651"/>
        </row>
        <row r="652">
          <cell r="Q652"/>
        </row>
        <row r="653">
          <cell r="Q653"/>
        </row>
        <row r="654">
          <cell r="Q654"/>
        </row>
        <row r="655">
          <cell r="Q655"/>
        </row>
        <row r="656">
          <cell r="Q656"/>
        </row>
        <row r="657">
          <cell r="Q657"/>
        </row>
        <row r="658">
          <cell r="Q658"/>
        </row>
        <row r="659">
          <cell r="Q659"/>
        </row>
        <row r="660">
          <cell r="Q660"/>
        </row>
        <row r="661">
          <cell r="Q661"/>
        </row>
        <row r="662">
          <cell r="Q662"/>
        </row>
        <row r="663">
          <cell r="Q663"/>
        </row>
        <row r="664">
          <cell r="Q664"/>
        </row>
        <row r="665">
          <cell r="Q665"/>
        </row>
        <row r="666">
          <cell r="Q666"/>
        </row>
        <row r="667">
          <cell r="Q667"/>
        </row>
        <row r="668">
          <cell r="Q668"/>
        </row>
        <row r="669">
          <cell r="Q669"/>
        </row>
        <row r="670">
          <cell r="Q670"/>
        </row>
        <row r="671">
          <cell r="Q671"/>
        </row>
        <row r="672">
          <cell r="Q672"/>
        </row>
        <row r="673">
          <cell r="Q673"/>
        </row>
        <row r="674">
          <cell r="Q674"/>
        </row>
        <row r="675">
          <cell r="Q675"/>
        </row>
        <row r="676">
          <cell r="Q676"/>
        </row>
        <row r="677">
          <cell r="Q677"/>
        </row>
        <row r="678">
          <cell r="Q678"/>
        </row>
        <row r="679">
          <cell r="Q679"/>
        </row>
        <row r="680">
          <cell r="Q680"/>
        </row>
        <row r="681">
          <cell r="Q681"/>
        </row>
        <row r="682">
          <cell r="Q682"/>
        </row>
        <row r="683">
          <cell r="Q683"/>
        </row>
        <row r="684">
          <cell r="Q684"/>
        </row>
        <row r="685">
          <cell r="Q685"/>
        </row>
        <row r="686">
          <cell r="Q686"/>
        </row>
        <row r="687">
          <cell r="Q687"/>
        </row>
        <row r="688">
          <cell r="Q688"/>
        </row>
        <row r="689">
          <cell r="Q689"/>
        </row>
        <row r="690">
          <cell r="Q690"/>
        </row>
        <row r="691">
          <cell r="Q691"/>
        </row>
        <row r="692">
          <cell r="Q692"/>
        </row>
        <row r="693">
          <cell r="Q693"/>
        </row>
        <row r="694">
          <cell r="Q694"/>
        </row>
        <row r="695">
          <cell r="Q695"/>
        </row>
        <row r="696">
          <cell r="Q696"/>
        </row>
        <row r="697">
          <cell r="Q697"/>
        </row>
        <row r="698">
          <cell r="Q698"/>
        </row>
        <row r="699">
          <cell r="Q699"/>
        </row>
        <row r="700">
          <cell r="Q700"/>
        </row>
        <row r="701">
          <cell r="Q701"/>
        </row>
        <row r="702">
          <cell r="Q702"/>
        </row>
        <row r="703">
          <cell r="Q703"/>
        </row>
        <row r="704">
          <cell r="Q704"/>
        </row>
        <row r="705">
          <cell r="Q705"/>
        </row>
        <row r="706">
          <cell r="Q706"/>
        </row>
        <row r="707">
          <cell r="Q707"/>
        </row>
        <row r="708">
          <cell r="Q708"/>
        </row>
        <row r="709">
          <cell r="Q709"/>
        </row>
        <row r="710">
          <cell r="Q710"/>
        </row>
        <row r="711">
          <cell r="Q711"/>
        </row>
        <row r="712">
          <cell r="Q712"/>
        </row>
        <row r="713">
          <cell r="Q713"/>
        </row>
        <row r="714">
          <cell r="Q714"/>
        </row>
        <row r="715">
          <cell r="Q715"/>
        </row>
        <row r="716">
          <cell r="Q716"/>
        </row>
        <row r="717">
          <cell r="Q717"/>
        </row>
        <row r="718">
          <cell r="Q718"/>
        </row>
        <row r="719">
          <cell r="Q719"/>
        </row>
        <row r="720">
          <cell r="Q720"/>
        </row>
        <row r="721">
          <cell r="Q721"/>
        </row>
        <row r="722">
          <cell r="Q722"/>
        </row>
        <row r="723">
          <cell r="Q723"/>
        </row>
        <row r="724">
          <cell r="Q724"/>
        </row>
        <row r="725">
          <cell r="Q725"/>
        </row>
        <row r="726">
          <cell r="Q726"/>
        </row>
        <row r="727">
          <cell r="Q727"/>
        </row>
        <row r="728">
          <cell r="Q728"/>
        </row>
        <row r="729">
          <cell r="Q729"/>
        </row>
        <row r="730">
          <cell r="Q730"/>
        </row>
        <row r="731">
          <cell r="Q731"/>
        </row>
        <row r="732">
          <cell r="Q732"/>
        </row>
        <row r="733">
          <cell r="Q733"/>
        </row>
        <row r="734">
          <cell r="Q734"/>
        </row>
        <row r="735">
          <cell r="Q735"/>
        </row>
        <row r="736">
          <cell r="Q736"/>
        </row>
        <row r="737">
          <cell r="Q737"/>
        </row>
        <row r="738">
          <cell r="Q738"/>
        </row>
        <row r="739">
          <cell r="Q739"/>
        </row>
        <row r="740">
          <cell r="Q740"/>
        </row>
        <row r="741">
          <cell r="Q741"/>
        </row>
        <row r="742">
          <cell r="Q742"/>
        </row>
        <row r="743">
          <cell r="Q743"/>
        </row>
        <row r="744">
          <cell r="Q744"/>
        </row>
        <row r="745">
          <cell r="Q745"/>
        </row>
        <row r="746">
          <cell r="Q746"/>
        </row>
        <row r="747">
          <cell r="Q747"/>
        </row>
        <row r="748">
          <cell r="Q748"/>
        </row>
        <row r="749">
          <cell r="Q749"/>
        </row>
        <row r="750">
          <cell r="Q750"/>
        </row>
        <row r="751">
          <cell r="Q751"/>
        </row>
        <row r="752">
          <cell r="Q752"/>
        </row>
        <row r="753">
          <cell r="Q753"/>
        </row>
        <row r="754">
          <cell r="Q754"/>
        </row>
        <row r="755">
          <cell r="Q755"/>
        </row>
        <row r="756">
          <cell r="Q756"/>
        </row>
        <row r="757">
          <cell r="Q757"/>
        </row>
        <row r="758">
          <cell r="Q758"/>
        </row>
        <row r="759">
          <cell r="Q759"/>
        </row>
        <row r="760">
          <cell r="Q760"/>
        </row>
        <row r="761">
          <cell r="Q761"/>
        </row>
        <row r="762">
          <cell r="Q762"/>
        </row>
        <row r="763">
          <cell r="Q763"/>
        </row>
        <row r="764">
          <cell r="Q764"/>
        </row>
        <row r="765">
          <cell r="Q765"/>
        </row>
        <row r="766">
          <cell r="Q766"/>
        </row>
        <row r="767">
          <cell r="Q767"/>
        </row>
        <row r="768">
          <cell r="Q768"/>
        </row>
        <row r="769">
          <cell r="Q769"/>
        </row>
        <row r="770">
          <cell r="Q770"/>
        </row>
        <row r="771">
          <cell r="Q771"/>
        </row>
        <row r="772">
          <cell r="Q772"/>
        </row>
        <row r="773">
          <cell r="Q773"/>
        </row>
        <row r="774">
          <cell r="Q774"/>
        </row>
        <row r="775">
          <cell r="Q775"/>
        </row>
        <row r="776">
          <cell r="Q776"/>
        </row>
        <row r="777">
          <cell r="Q777"/>
        </row>
        <row r="778">
          <cell r="Q778"/>
        </row>
        <row r="779">
          <cell r="Q779"/>
        </row>
        <row r="780">
          <cell r="Q780"/>
        </row>
        <row r="781">
          <cell r="Q781"/>
        </row>
        <row r="782">
          <cell r="Q782"/>
        </row>
        <row r="783">
          <cell r="Q783"/>
        </row>
        <row r="784">
          <cell r="Q784"/>
        </row>
        <row r="785">
          <cell r="Q785"/>
        </row>
        <row r="786">
          <cell r="Q786"/>
        </row>
        <row r="787">
          <cell r="Q787"/>
        </row>
        <row r="788">
          <cell r="Q788"/>
        </row>
        <row r="789">
          <cell r="Q789"/>
        </row>
        <row r="790">
          <cell r="Q790"/>
        </row>
        <row r="791">
          <cell r="Q791"/>
        </row>
        <row r="792">
          <cell r="Q792"/>
        </row>
        <row r="793">
          <cell r="Q793"/>
        </row>
        <row r="794">
          <cell r="Q794"/>
        </row>
        <row r="795">
          <cell r="Q795"/>
        </row>
        <row r="796">
          <cell r="Q796"/>
        </row>
        <row r="797">
          <cell r="Q797"/>
        </row>
        <row r="798">
          <cell r="Q798"/>
        </row>
        <row r="799">
          <cell r="Q799"/>
        </row>
        <row r="800">
          <cell r="Q800"/>
        </row>
        <row r="801">
          <cell r="Q801"/>
        </row>
        <row r="802">
          <cell r="Q802"/>
        </row>
        <row r="803">
          <cell r="Q803"/>
        </row>
        <row r="804">
          <cell r="Q804"/>
        </row>
        <row r="805">
          <cell r="Q805"/>
        </row>
        <row r="806">
          <cell r="Q806"/>
        </row>
        <row r="807">
          <cell r="Q807"/>
        </row>
        <row r="808">
          <cell r="Q808"/>
        </row>
        <row r="809">
          <cell r="Q809"/>
        </row>
        <row r="810">
          <cell r="Q810"/>
        </row>
        <row r="811">
          <cell r="Q811"/>
        </row>
        <row r="812">
          <cell r="Q812"/>
        </row>
        <row r="813">
          <cell r="Q813"/>
        </row>
        <row r="814">
          <cell r="Q814"/>
        </row>
        <row r="815">
          <cell r="Q815"/>
        </row>
        <row r="816">
          <cell r="Q816"/>
        </row>
        <row r="817">
          <cell r="Q817"/>
        </row>
        <row r="818">
          <cell r="Q818"/>
        </row>
        <row r="819">
          <cell r="Q819"/>
        </row>
        <row r="820">
          <cell r="Q820"/>
        </row>
        <row r="821">
          <cell r="Q821"/>
        </row>
        <row r="822">
          <cell r="Q822"/>
        </row>
        <row r="823">
          <cell r="Q823"/>
        </row>
        <row r="824">
          <cell r="Q824"/>
        </row>
        <row r="825">
          <cell r="Q825"/>
        </row>
        <row r="826">
          <cell r="Q826"/>
        </row>
        <row r="827">
          <cell r="Q827"/>
        </row>
        <row r="828">
          <cell r="Q828"/>
        </row>
        <row r="829">
          <cell r="Q829"/>
        </row>
        <row r="830">
          <cell r="Q830"/>
        </row>
        <row r="831">
          <cell r="Q831"/>
        </row>
        <row r="832">
          <cell r="Q832"/>
        </row>
        <row r="833">
          <cell r="Q833"/>
        </row>
        <row r="834">
          <cell r="Q834"/>
        </row>
        <row r="835">
          <cell r="Q835"/>
        </row>
        <row r="836">
          <cell r="Q836"/>
        </row>
        <row r="837">
          <cell r="Q837"/>
        </row>
        <row r="838">
          <cell r="Q838"/>
        </row>
        <row r="839">
          <cell r="Q839"/>
        </row>
        <row r="840">
          <cell r="Q840"/>
        </row>
        <row r="841">
          <cell r="Q841"/>
        </row>
        <row r="842">
          <cell r="Q842"/>
        </row>
        <row r="843">
          <cell r="Q843"/>
        </row>
        <row r="844">
          <cell r="Q844"/>
        </row>
        <row r="845">
          <cell r="Q845"/>
        </row>
        <row r="846">
          <cell r="Q846"/>
        </row>
        <row r="847">
          <cell r="Q847"/>
        </row>
        <row r="848">
          <cell r="Q848"/>
        </row>
        <row r="849">
          <cell r="Q849"/>
        </row>
        <row r="850">
          <cell r="Q850"/>
        </row>
        <row r="851">
          <cell r="Q851"/>
        </row>
        <row r="852">
          <cell r="Q852"/>
        </row>
        <row r="853">
          <cell r="Q853"/>
        </row>
        <row r="854">
          <cell r="Q854"/>
        </row>
        <row r="855">
          <cell r="Q855"/>
        </row>
        <row r="856">
          <cell r="Q856"/>
        </row>
        <row r="857">
          <cell r="Q857"/>
        </row>
        <row r="858">
          <cell r="Q858"/>
        </row>
        <row r="859">
          <cell r="Q859"/>
        </row>
        <row r="860">
          <cell r="Q860"/>
        </row>
        <row r="861">
          <cell r="Q861"/>
        </row>
        <row r="862">
          <cell r="Q862"/>
        </row>
        <row r="863">
          <cell r="Q863"/>
        </row>
        <row r="864">
          <cell r="Q864"/>
        </row>
        <row r="865">
          <cell r="Q865"/>
        </row>
        <row r="866">
          <cell r="Q866"/>
        </row>
        <row r="867">
          <cell r="Q867"/>
        </row>
        <row r="868">
          <cell r="Q868"/>
        </row>
        <row r="869">
          <cell r="Q869"/>
        </row>
        <row r="870">
          <cell r="Q870"/>
        </row>
        <row r="871">
          <cell r="Q871"/>
        </row>
        <row r="872">
          <cell r="Q872"/>
        </row>
        <row r="873">
          <cell r="Q873"/>
        </row>
        <row r="874">
          <cell r="Q874"/>
        </row>
        <row r="875">
          <cell r="Q875"/>
        </row>
        <row r="876">
          <cell r="Q876"/>
        </row>
        <row r="877">
          <cell r="Q877"/>
        </row>
        <row r="878">
          <cell r="Q878"/>
        </row>
        <row r="879">
          <cell r="Q879"/>
        </row>
        <row r="880">
          <cell r="Q880"/>
        </row>
        <row r="881">
          <cell r="Q881"/>
        </row>
        <row r="882">
          <cell r="Q882"/>
        </row>
        <row r="883">
          <cell r="Q883"/>
        </row>
        <row r="884">
          <cell r="Q884"/>
        </row>
        <row r="885">
          <cell r="Q885"/>
        </row>
        <row r="886">
          <cell r="Q886"/>
        </row>
        <row r="887">
          <cell r="Q887"/>
        </row>
        <row r="888">
          <cell r="Q888"/>
        </row>
        <row r="889">
          <cell r="Q889"/>
        </row>
        <row r="890">
          <cell r="Q890"/>
        </row>
        <row r="891">
          <cell r="Q891"/>
        </row>
        <row r="892">
          <cell r="Q892"/>
        </row>
        <row r="893">
          <cell r="Q893"/>
        </row>
        <row r="894">
          <cell r="Q894"/>
        </row>
        <row r="895">
          <cell r="Q895"/>
        </row>
        <row r="896">
          <cell r="Q896"/>
        </row>
        <row r="897">
          <cell r="Q897"/>
        </row>
        <row r="898">
          <cell r="Q898"/>
        </row>
        <row r="899">
          <cell r="Q899"/>
        </row>
        <row r="900">
          <cell r="Q900"/>
        </row>
        <row r="901">
          <cell r="Q901"/>
        </row>
        <row r="902">
          <cell r="Q902"/>
        </row>
        <row r="903">
          <cell r="Q903"/>
        </row>
        <row r="904">
          <cell r="Q904"/>
        </row>
        <row r="905">
          <cell r="Q905"/>
        </row>
        <row r="906">
          <cell r="Q906"/>
        </row>
        <row r="907">
          <cell r="Q907"/>
        </row>
        <row r="908">
          <cell r="Q908"/>
        </row>
        <row r="909">
          <cell r="Q909"/>
        </row>
        <row r="910">
          <cell r="Q910"/>
        </row>
        <row r="911">
          <cell r="Q911"/>
        </row>
        <row r="912">
          <cell r="Q912"/>
        </row>
        <row r="913">
          <cell r="Q913"/>
        </row>
        <row r="914">
          <cell r="Q914"/>
        </row>
        <row r="915">
          <cell r="Q915"/>
        </row>
        <row r="916">
          <cell r="Q916"/>
        </row>
        <row r="917">
          <cell r="Q917"/>
        </row>
        <row r="918">
          <cell r="Q918"/>
        </row>
        <row r="919">
          <cell r="Q919"/>
        </row>
        <row r="920">
          <cell r="Q920"/>
        </row>
        <row r="921">
          <cell r="Q921"/>
        </row>
        <row r="922">
          <cell r="Q922"/>
        </row>
        <row r="923">
          <cell r="Q923"/>
        </row>
        <row r="924">
          <cell r="Q924"/>
        </row>
        <row r="925">
          <cell r="Q925"/>
        </row>
        <row r="926">
          <cell r="Q926"/>
        </row>
        <row r="927">
          <cell r="Q927"/>
        </row>
        <row r="928">
          <cell r="Q928"/>
        </row>
        <row r="929">
          <cell r="Q929"/>
        </row>
        <row r="930">
          <cell r="Q930"/>
        </row>
        <row r="931">
          <cell r="Q931"/>
        </row>
        <row r="932">
          <cell r="Q932"/>
        </row>
        <row r="933">
          <cell r="Q933"/>
        </row>
        <row r="934">
          <cell r="Q934"/>
        </row>
        <row r="935">
          <cell r="Q935"/>
        </row>
        <row r="936">
          <cell r="Q936"/>
        </row>
        <row r="937">
          <cell r="Q937"/>
        </row>
        <row r="938">
          <cell r="Q938"/>
        </row>
        <row r="939">
          <cell r="Q939"/>
        </row>
        <row r="940">
          <cell r="Q940"/>
        </row>
        <row r="941">
          <cell r="Q941"/>
        </row>
        <row r="942">
          <cell r="Q942"/>
        </row>
        <row r="943">
          <cell r="Q943"/>
        </row>
        <row r="944">
          <cell r="Q944"/>
        </row>
        <row r="945">
          <cell r="Q945"/>
        </row>
        <row r="946">
          <cell r="Q946"/>
        </row>
        <row r="947">
          <cell r="Q947"/>
        </row>
        <row r="948">
          <cell r="Q948"/>
        </row>
        <row r="949">
          <cell r="Q949"/>
        </row>
        <row r="950">
          <cell r="Q950"/>
        </row>
        <row r="951">
          <cell r="Q951"/>
        </row>
        <row r="952">
          <cell r="Q952"/>
        </row>
        <row r="953">
          <cell r="Q953"/>
        </row>
        <row r="954">
          <cell r="Q954"/>
        </row>
        <row r="955">
          <cell r="Q955"/>
        </row>
        <row r="956">
          <cell r="Q956"/>
        </row>
        <row r="957">
          <cell r="Q957"/>
        </row>
        <row r="958">
          <cell r="Q958"/>
        </row>
        <row r="959">
          <cell r="Q959"/>
        </row>
        <row r="960">
          <cell r="Q960"/>
        </row>
        <row r="961">
          <cell r="Q961"/>
        </row>
        <row r="962">
          <cell r="Q962"/>
        </row>
        <row r="963">
          <cell r="Q963"/>
        </row>
        <row r="964">
          <cell r="Q964"/>
        </row>
        <row r="965">
          <cell r="Q965"/>
        </row>
        <row r="966">
          <cell r="Q966"/>
        </row>
        <row r="967">
          <cell r="Q967"/>
        </row>
        <row r="968">
          <cell r="Q968"/>
        </row>
        <row r="969">
          <cell r="Q969"/>
        </row>
        <row r="970">
          <cell r="Q970"/>
        </row>
        <row r="971">
          <cell r="Q971"/>
        </row>
        <row r="972">
          <cell r="Q972"/>
        </row>
        <row r="973">
          <cell r="Q973"/>
        </row>
        <row r="974">
          <cell r="Q974"/>
        </row>
        <row r="975">
          <cell r="Q975"/>
        </row>
        <row r="976">
          <cell r="Q976"/>
        </row>
        <row r="977">
          <cell r="Q977"/>
        </row>
        <row r="978">
          <cell r="Q978"/>
        </row>
        <row r="979">
          <cell r="Q979"/>
        </row>
        <row r="980">
          <cell r="Q980"/>
        </row>
        <row r="981">
          <cell r="Q981"/>
        </row>
        <row r="982">
          <cell r="Q982"/>
        </row>
        <row r="983">
          <cell r="Q983"/>
        </row>
        <row r="984">
          <cell r="Q984"/>
        </row>
        <row r="985">
          <cell r="Q985"/>
        </row>
        <row r="986">
          <cell r="Q986"/>
        </row>
        <row r="987">
          <cell r="Q987"/>
        </row>
        <row r="988">
          <cell r="Q988"/>
        </row>
        <row r="989">
          <cell r="Q989"/>
        </row>
        <row r="990">
          <cell r="Q990"/>
        </row>
        <row r="991">
          <cell r="Q991"/>
        </row>
        <row r="992">
          <cell r="Q992"/>
        </row>
        <row r="993">
          <cell r="Q993"/>
        </row>
        <row r="994">
          <cell r="Q994"/>
        </row>
        <row r="995">
          <cell r="Q995"/>
        </row>
        <row r="996">
          <cell r="Q996"/>
        </row>
        <row r="997">
          <cell r="Q997"/>
        </row>
        <row r="998">
          <cell r="Q998"/>
        </row>
        <row r="999">
          <cell r="Q999"/>
        </row>
        <row r="1000">
          <cell r="Q1000"/>
        </row>
        <row r="1001">
          <cell r="Q1001"/>
        </row>
        <row r="1002">
          <cell r="Q1002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M37" sqref="M37"/>
    </sheetView>
  </sheetViews>
  <sheetFormatPr defaultRowHeight="12.75" x14ac:dyDescent="0.2"/>
  <cols>
    <col min="1" max="1" width="4.42578125" style="283" customWidth="1"/>
    <col min="2" max="2" width="0.5703125" style="283" customWidth="1"/>
    <col min="3" max="3" width="3.7109375" style="283" customWidth="1"/>
    <col min="4" max="25" width="5.7109375" style="283" customWidth="1"/>
    <col min="26" max="26" width="9" style="283" customWidth="1"/>
    <col min="27" max="41" width="5.7109375" style="283" customWidth="1"/>
    <col min="42" max="256" width="9.140625" style="283"/>
    <col min="257" max="257" width="4.42578125" style="283" customWidth="1"/>
    <col min="258" max="258" width="0.5703125" style="283" customWidth="1"/>
    <col min="259" max="259" width="3.7109375" style="283" customWidth="1"/>
    <col min="260" max="281" width="5.7109375" style="283" customWidth="1"/>
    <col min="282" max="282" width="9" style="283" customWidth="1"/>
    <col min="283" max="297" width="5.7109375" style="283" customWidth="1"/>
    <col min="298" max="512" width="9.140625" style="283"/>
    <col min="513" max="513" width="4.42578125" style="283" customWidth="1"/>
    <col min="514" max="514" width="0.5703125" style="283" customWidth="1"/>
    <col min="515" max="515" width="3.7109375" style="283" customWidth="1"/>
    <col min="516" max="537" width="5.7109375" style="283" customWidth="1"/>
    <col min="538" max="538" width="9" style="283" customWidth="1"/>
    <col min="539" max="553" width="5.7109375" style="283" customWidth="1"/>
    <col min="554" max="768" width="9.140625" style="283"/>
    <col min="769" max="769" width="4.42578125" style="283" customWidth="1"/>
    <col min="770" max="770" width="0.5703125" style="283" customWidth="1"/>
    <col min="771" max="771" width="3.7109375" style="283" customWidth="1"/>
    <col min="772" max="793" width="5.7109375" style="283" customWidth="1"/>
    <col min="794" max="794" width="9" style="283" customWidth="1"/>
    <col min="795" max="809" width="5.7109375" style="283" customWidth="1"/>
    <col min="810" max="1024" width="9.140625" style="283"/>
    <col min="1025" max="1025" width="4.42578125" style="283" customWidth="1"/>
    <col min="1026" max="1026" width="0.5703125" style="283" customWidth="1"/>
    <col min="1027" max="1027" width="3.7109375" style="283" customWidth="1"/>
    <col min="1028" max="1049" width="5.7109375" style="283" customWidth="1"/>
    <col min="1050" max="1050" width="9" style="283" customWidth="1"/>
    <col min="1051" max="1065" width="5.7109375" style="283" customWidth="1"/>
    <col min="1066" max="1280" width="9.140625" style="283"/>
    <col min="1281" max="1281" width="4.42578125" style="283" customWidth="1"/>
    <col min="1282" max="1282" width="0.5703125" style="283" customWidth="1"/>
    <col min="1283" max="1283" width="3.7109375" style="283" customWidth="1"/>
    <col min="1284" max="1305" width="5.7109375" style="283" customWidth="1"/>
    <col min="1306" max="1306" width="9" style="283" customWidth="1"/>
    <col min="1307" max="1321" width="5.7109375" style="283" customWidth="1"/>
    <col min="1322" max="1536" width="9.140625" style="283"/>
    <col min="1537" max="1537" width="4.42578125" style="283" customWidth="1"/>
    <col min="1538" max="1538" width="0.5703125" style="283" customWidth="1"/>
    <col min="1539" max="1539" width="3.7109375" style="283" customWidth="1"/>
    <col min="1540" max="1561" width="5.7109375" style="283" customWidth="1"/>
    <col min="1562" max="1562" width="9" style="283" customWidth="1"/>
    <col min="1563" max="1577" width="5.7109375" style="283" customWidth="1"/>
    <col min="1578" max="1792" width="9.140625" style="283"/>
    <col min="1793" max="1793" width="4.42578125" style="283" customWidth="1"/>
    <col min="1794" max="1794" width="0.5703125" style="283" customWidth="1"/>
    <col min="1795" max="1795" width="3.7109375" style="283" customWidth="1"/>
    <col min="1796" max="1817" width="5.7109375" style="283" customWidth="1"/>
    <col min="1818" max="1818" width="9" style="283" customWidth="1"/>
    <col min="1819" max="1833" width="5.7109375" style="283" customWidth="1"/>
    <col min="1834" max="2048" width="9.140625" style="283"/>
    <col min="2049" max="2049" width="4.42578125" style="283" customWidth="1"/>
    <col min="2050" max="2050" width="0.5703125" style="283" customWidth="1"/>
    <col min="2051" max="2051" width="3.7109375" style="283" customWidth="1"/>
    <col min="2052" max="2073" width="5.7109375" style="283" customWidth="1"/>
    <col min="2074" max="2074" width="9" style="283" customWidth="1"/>
    <col min="2075" max="2089" width="5.7109375" style="283" customWidth="1"/>
    <col min="2090" max="2304" width="9.140625" style="283"/>
    <col min="2305" max="2305" width="4.42578125" style="283" customWidth="1"/>
    <col min="2306" max="2306" width="0.5703125" style="283" customWidth="1"/>
    <col min="2307" max="2307" width="3.7109375" style="283" customWidth="1"/>
    <col min="2308" max="2329" width="5.7109375" style="283" customWidth="1"/>
    <col min="2330" max="2330" width="9" style="283" customWidth="1"/>
    <col min="2331" max="2345" width="5.7109375" style="283" customWidth="1"/>
    <col min="2346" max="2560" width="9.140625" style="283"/>
    <col min="2561" max="2561" width="4.42578125" style="283" customWidth="1"/>
    <col min="2562" max="2562" width="0.5703125" style="283" customWidth="1"/>
    <col min="2563" max="2563" width="3.7109375" style="283" customWidth="1"/>
    <col min="2564" max="2585" width="5.7109375" style="283" customWidth="1"/>
    <col min="2586" max="2586" width="9" style="283" customWidth="1"/>
    <col min="2587" max="2601" width="5.7109375" style="283" customWidth="1"/>
    <col min="2602" max="2816" width="9.140625" style="283"/>
    <col min="2817" max="2817" width="4.42578125" style="283" customWidth="1"/>
    <col min="2818" max="2818" width="0.5703125" style="283" customWidth="1"/>
    <col min="2819" max="2819" width="3.7109375" style="283" customWidth="1"/>
    <col min="2820" max="2841" width="5.7109375" style="283" customWidth="1"/>
    <col min="2842" max="2842" width="9" style="283" customWidth="1"/>
    <col min="2843" max="2857" width="5.7109375" style="283" customWidth="1"/>
    <col min="2858" max="3072" width="9.140625" style="283"/>
    <col min="3073" max="3073" width="4.42578125" style="283" customWidth="1"/>
    <col min="3074" max="3074" width="0.5703125" style="283" customWidth="1"/>
    <col min="3075" max="3075" width="3.7109375" style="283" customWidth="1"/>
    <col min="3076" max="3097" width="5.7109375" style="283" customWidth="1"/>
    <col min="3098" max="3098" width="9" style="283" customWidth="1"/>
    <col min="3099" max="3113" width="5.7109375" style="283" customWidth="1"/>
    <col min="3114" max="3328" width="9.140625" style="283"/>
    <col min="3329" max="3329" width="4.42578125" style="283" customWidth="1"/>
    <col min="3330" max="3330" width="0.5703125" style="283" customWidth="1"/>
    <col min="3331" max="3331" width="3.7109375" style="283" customWidth="1"/>
    <col min="3332" max="3353" width="5.7109375" style="283" customWidth="1"/>
    <col min="3354" max="3354" width="9" style="283" customWidth="1"/>
    <col min="3355" max="3369" width="5.7109375" style="283" customWidth="1"/>
    <col min="3370" max="3584" width="9.140625" style="283"/>
    <col min="3585" max="3585" width="4.42578125" style="283" customWidth="1"/>
    <col min="3586" max="3586" width="0.5703125" style="283" customWidth="1"/>
    <col min="3587" max="3587" width="3.7109375" style="283" customWidth="1"/>
    <col min="3588" max="3609" width="5.7109375" style="283" customWidth="1"/>
    <col min="3610" max="3610" width="9" style="283" customWidth="1"/>
    <col min="3611" max="3625" width="5.7109375" style="283" customWidth="1"/>
    <col min="3626" max="3840" width="9.140625" style="283"/>
    <col min="3841" max="3841" width="4.42578125" style="283" customWidth="1"/>
    <col min="3842" max="3842" width="0.5703125" style="283" customWidth="1"/>
    <col min="3843" max="3843" width="3.7109375" style="283" customWidth="1"/>
    <col min="3844" max="3865" width="5.7109375" style="283" customWidth="1"/>
    <col min="3866" max="3866" width="9" style="283" customWidth="1"/>
    <col min="3867" max="3881" width="5.7109375" style="283" customWidth="1"/>
    <col min="3882" max="4096" width="9.140625" style="283"/>
    <col min="4097" max="4097" width="4.42578125" style="283" customWidth="1"/>
    <col min="4098" max="4098" width="0.5703125" style="283" customWidth="1"/>
    <col min="4099" max="4099" width="3.7109375" style="283" customWidth="1"/>
    <col min="4100" max="4121" width="5.7109375" style="283" customWidth="1"/>
    <col min="4122" max="4122" width="9" style="283" customWidth="1"/>
    <col min="4123" max="4137" width="5.7109375" style="283" customWidth="1"/>
    <col min="4138" max="4352" width="9.140625" style="283"/>
    <col min="4353" max="4353" width="4.42578125" style="283" customWidth="1"/>
    <col min="4354" max="4354" width="0.5703125" style="283" customWidth="1"/>
    <col min="4355" max="4355" width="3.7109375" style="283" customWidth="1"/>
    <col min="4356" max="4377" width="5.7109375" style="283" customWidth="1"/>
    <col min="4378" max="4378" width="9" style="283" customWidth="1"/>
    <col min="4379" max="4393" width="5.7109375" style="283" customWidth="1"/>
    <col min="4394" max="4608" width="9.140625" style="283"/>
    <col min="4609" max="4609" width="4.42578125" style="283" customWidth="1"/>
    <col min="4610" max="4610" width="0.5703125" style="283" customWidth="1"/>
    <col min="4611" max="4611" width="3.7109375" style="283" customWidth="1"/>
    <col min="4612" max="4633" width="5.7109375" style="283" customWidth="1"/>
    <col min="4634" max="4634" width="9" style="283" customWidth="1"/>
    <col min="4635" max="4649" width="5.7109375" style="283" customWidth="1"/>
    <col min="4650" max="4864" width="9.140625" style="283"/>
    <col min="4865" max="4865" width="4.42578125" style="283" customWidth="1"/>
    <col min="4866" max="4866" width="0.5703125" style="283" customWidth="1"/>
    <col min="4867" max="4867" width="3.7109375" style="283" customWidth="1"/>
    <col min="4868" max="4889" width="5.7109375" style="283" customWidth="1"/>
    <col min="4890" max="4890" width="9" style="283" customWidth="1"/>
    <col min="4891" max="4905" width="5.7109375" style="283" customWidth="1"/>
    <col min="4906" max="5120" width="9.140625" style="283"/>
    <col min="5121" max="5121" width="4.42578125" style="283" customWidth="1"/>
    <col min="5122" max="5122" width="0.5703125" style="283" customWidth="1"/>
    <col min="5123" max="5123" width="3.7109375" style="283" customWidth="1"/>
    <col min="5124" max="5145" width="5.7109375" style="283" customWidth="1"/>
    <col min="5146" max="5146" width="9" style="283" customWidth="1"/>
    <col min="5147" max="5161" width="5.7109375" style="283" customWidth="1"/>
    <col min="5162" max="5376" width="9.140625" style="283"/>
    <col min="5377" max="5377" width="4.42578125" style="283" customWidth="1"/>
    <col min="5378" max="5378" width="0.5703125" style="283" customWidth="1"/>
    <col min="5379" max="5379" width="3.7109375" style="283" customWidth="1"/>
    <col min="5380" max="5401" width="5.7109375" style="283" customWidth="1"/>
    <col min="5402" max="5402" width="9" style="283" customWidth="1"/>
    <col min="5403" max="5417" width="5.7109375" style="283" customWidth="1"/>
    <col min="5418" max="5632" width="9.140625" style="283"/>
    <col min="5633" max="5633" width="4.42578125" style="283" customWidth="1"/>
    <col min="5634" max="5634" width="0.5703125" style="283" customWidth="1"/>
    <col min="5635" max="5635" width="3.7109375" style="283" customWidth="1"/>
    <col min="5636" max="5657" width="5.7109375" style="283" customWidth="1"/>
    <col min="5658" max="5658" width="9" style="283" customWidth="1"/>
    <col min="5659" max="5673" width="5.7109375" style="283" customWidth="1"/>
    <col min="5674" max="5888" width="9.140625" style="283"/>
    <col min="5889" max="5889" width="4.42578125" style="283" customWidth="1"/>
    <col min="5890" max="5890" width="0.5703125" style="283" customWidth="1"/>
    <col min="5891" max="5891" width="3.7109375" style="283" customWidth="1"/>
    <col min="5892" max="5913" width="5.7109375" style="283" customWidth="1"/>
    <col min="5914" max="5914" width="9" style="283" customWidth="1"/>
    <col min="5915" max="5929" width="5.7109375" style="283" customWidth="1"/>
    <col min="5930" max="6144" width="9.140625" style="283"/>
    <col min="6145" max="6145" width="4.42578125" style="283" customWidth="1"/>
    <col min="6146" max="6146" width="0.5703125" style="283" customWidth="1"/>
    <col min="6147" max="6147" width="3.7109375" style="283" customWidth="1"/>
    <col min="6148" max="6169" width="5.7109375" style="283" customWidth="1"/>
    <col min="6170" max="6170" width="9" style="283" customWidth="1"/>
    <col min="6171" max="6185" width="5.7109375" style="283" customWidth="1"/>
    <col min="6186" max="6400" width="9.140625" style="283"/>
    <col min="6401" max="6401" width="4.42578125" style="283" customWidth="1"/>
    <col min="6402" max="6402" width="0.5703125" style="283" customWidth="1"/>
    <col min="6403" max="6403" width="3.7109375" style="283" customWidth="1"/>
    <col min="6404" max="6425" width="5.7109375" style="283" customWidth="1"/>
    <col min="6426" max="6426" width="9" style="283" customWidth="1"/>
    <col min="6427" max="6441" width="5.7109375" style="283" customWidth="1"/>
    <col min="6442" max="6656" width="9.140625" style="283"/>
    <col min="6657" max="6657" width="4.42578125" style="283" customWidth="1"/>
    <col min="6658" max="6658" width="0.5703125" style="283" customWidth="1"/>
    <col min="6659" max="6659" width="3.7109375" style="283" customWidth="1"/>
    <col min="6660" max="6681" width="5.7109375" style="283" customWidth="1"/>
    <col min="6682" max="6682" width="9" style="283" customWidth="1"/>
    <col min="6683" max="6697" width="5.7109375" style="283" customWidth="1"/>
    <col min="6698" max="6912" width="9.140625" style="283"/>
    <col min="6913" max="6913" width="4.42578125" style="283" customWidth="1"/>
    <col min="6914" max="6914" width="0.5703125" style="283" customWidth="1"/>
    <col min="6915" max="6915" width="3.7109375" style="283" customWidth="1"/>
    <col min="6916" max="6937" width="5.7109375" style="283" customWidth="1"/>
    <col min="6938" max="6938" width="9" style="283" customWidth="1"/>
    <col min="6939" max="6953" width="5.7109375" style="283" customWidth="1"/>
    <col min="6954" max="7168" width="9.140625" style="283"/>
    <col min="7169" max="7169" width="4.42578125" style="283" customWidth="1"/>
    <col min="7170" max="7170" width="0.5703125" style="283" customWidth="1"/>
    <col min="7171" max="7171" width="3.7109375" style="283" customWidth="1"/>
    <col min="7172" max="7193" width="5.7109375" style="283" customWidth="1"/>
    <col min="7194" max="7194" width="9" style="283" customWidth="1"/>
    <col min="7195" max="7209" width="5.7109375" style="283" customWidth="1"/>
    <col min="7210" max="7424" width="9.140625" style="283"/>
    <col min="7425" max="7425" width="4.42578125" style="283" customWidth="1"/>
    <col min="7426" max="7426" width="0.5703125" style="283" customWidth="1"/>
    <col min="7427" max="7427" width="3.7109375" style="283" customWidth="1"/>
    <col min="7428" max="7449" width="5.7109375" style="283" customWidth="1"/>
    <col min="7450" max="7450" width="9" style="283" customWidth="1"/>
    <col min="7451" max="7465" width="5.7109375" style="283" customWidth="1"/>
    <col min="7466" max="7680" width="9.140625" style="283"/>
    <col min="7681" max="7681" width="4.42578125" style="283" customWidth="1"/>
    <col min="7682" max="7682" width="0.5703125" style="283" customWidth="1"/>
    <col min="7683" max="7683" width="3.7109375" style="283" customWidth="1"/>
    <col min="7684" max="7705" width="5.7109375" style="283" customWidth="1"/>
    <col min="7706" max="7706" width="9" style="283" customWidth="1"/>
    <col min="7707" max="7721" width="5.7109375" style="283" customWidth="1"/>
    <col min="7722" max="7936" width="9.140625" style="283"/>
    <col min="7937" max="7937" width="4.42578125" style="283" customWidth="1"/>
    <col min="7938" max="7938" width="0.5703125" style="283" customWidth="1"/>
    <col min="7939" max="7939" width="3.7109375" style="283" customWidth="1"/>
    <col min="7940" max="7961" width="5.7109375" style="283" customWidth="1"/>
    <col min="7962" max="7962" width="9" style="283" customWidth="1"/>
    <col min="7963" max="7977" width="5.7109375" style="283" customWidth="1"/>
    <col min="7978" max="8192" width="9.140625" style="283"/>
    <col min="8193" max="8193" width="4.42578125" style="283" customWidth="1"/>
    <col min="8194" max="8194" width="0.5703125" style="283" customWidth="1"/>
    <col min="8195" max="8195" width="3.7109375" style="283" customWidth="1"/>
    <col min="8196" max="8217" width="5.7109375" style="283" customWidth="1"/>
    <col min="8218" max="8218" width="9" style="283" customWidth="1"/>
    <col min="8219" max="8233" width="5.7109375" style="283" customWidth="1"/>
    <col min="8234" max="8448" width="9.140625" style="283"/>
    <col min="8449" max="8449" width="4.42578125" style="283" customWidth="1"/>
    <col min="8450" max="8450" width="0.5703125" style="283" customWidth="1"/>
    <col min="8451" max="8451" width="3.7109375" style="283" customWidth="1"/>
    <col min="8452" max="8473" width="5.7109375" style="283" customWidth="1"/>
    <col min="8474" max="8474" width="9" style="283" customWidth="1"/>
    <col min="8475" max="8489" width="5.7109375" style="283" customWidth="1"/>
    <col min="8490" max="8704" width="9.140625" style="283"/>
    <col min="8705" max="8705" width="4.42578125" style="283" customWidth="1"/>
    <col min="8706" max="8706" width="0.5703125" style="283" customWidth="1"/>
    <col min="8707" max="8707" width="3.7109375" style="283" customWidth="1"/>
    <col min="8708" max="8729" width="5.7109375" style="283" customWidth="1"/>
    <col min="8730" max="8730" width="9" style="283" customWidth="1"/>
    <col min="8731" max="8745" width="5.7109375" style="283" customWidth="1"/>
    <col min="8746" max="8960" width="9.140625" style="283"/>
    <col min="8961" max="8961" width="4.42578125" style="283" customWidth="1"/>
    <col min="8962" max="8962" width="0.5703125" style="283" customWidth="1"/>
    <col min="8963" max="8963" width="3.7109375" style="283" customWidth="1"/>
    <col min="8964" max="8985" width="5.7109375" style="283" customWidth="1"/>
    <col min="8986" max="8986" width="9" style="283" customWidth="1"/>
    <col min="8987" max="9001" width="5.7109375" style="283" customWidth="1"/>
    <col min="9002" max="9216" width="9.140625" style="283"/>
    <col min="9217" max="9217" width="4.42578125" style="283" customWidth="1"/>
    <col min="9218" max="9218" width="0.5703125" style="283" customWidth="1"/>
    <col min="9219" max="9219" width="3.7109375" style="283" customWidth="1"/>
    <col min="9220" max="9241" width="5.7109375" style="283" customWidth="1"/>
    <col min="9242" max="9242" width="9" style="283" customWidth="1"/>
    <col min="9243" max="9257" width="5.7109375" style="283" customWidth="1"/>
    <col min="9258" max="9472" width="9.140625" style="283"/>
    <col min="9473" max="9473" width="4.42578125" style="283" customWidth="1"/>
    <col min="9474" max="9474" width="0.5703125" style="283" customWidth="1"/>
    <col min="9475" max="9475" width="3.7109375" style="283" customWidth="1"/>
    <col min="9476" max="9497" width="5.7109375" style="283" customWidth="1"/>
    <col min="9498" max="9498" width="9" style="283" customWidth="1"/>
    <col min="9499" max="9513" width="5.7109375" style="283" customWidth="1"/>
    <col min="9514" max="9728" width="9.140625" style="283"/>
    <col min="9729" max="9729" width="4.42578125" style="283" customWidth="1"/>
    <col min="9730" max="9730" width="0.5703125" style="283" customWidth="1"/>
    <col min="9731" max="9731" width="3.7109375" style="283" customWidth="1"/>
    <col min="9732" max="9753" width="5.7109375" style="283" customWidth="1"/>
    <col min="9754" max="9754" width="9" style="283" customWidth="1"/>
    <col min="9755" max="9769" width="5.7109375" style="283" customWidth="1"/>
    <col min="9770" max="9984" width="9.140625" style="283"/>
    <col min="9985" max="9985" width="4.42578125" style="283" customWidth="1"/>
    <col min="9986" max="9986" width="0.5703125" style="283" customWidth="1"/>
    <col min="9987" max="9987" width="3.7109375" style="283" customWidth="1"/>
    <col min="9988" max="10009" width="5.7109375" style="283" customWidth="1"/>
    <col min="10010" max="10010" width="9" style="283" customWidth="1"/>
    <col min="10011" max="10025" width="5.7109375" style="283" customWidth="1"/>
    <col min="10026" max="10240" width="9.140625" style="283"/>
    <col min="10241" max="10241" width="4.42578125" style="283" customWidth="1"/>
    <col min="10242" max="10242" width="0.5703125" style="283" customWidth="1"/>
    <col min="10243" max="10243" width="3.7109375" style="283" customWidth="1"/>
    <col min="10244" max="10265" width="5.7109375" style="283" customWidth="1"/>
    <col min="10266" max="10266" width="9" style="283" customWidth="1"/>
    <col min="10267" max="10281" width="5.7109375" style="283" customWidth="1"/>
    <col min="10282" max="10496" width="9.140625" style="283"/>
    <col min="10497" max="10497" width="4.42578125" style="283" customWidth="1"/>
    <col min="10498" max="10498" width="0.5703125" style="283" customWidth="1"/>
    <col min="10499" max="10499" width="3.7109375" style="283" customWidth="1"/>
    <col min="10500" max="10521" width="5.7109375" style="283" customWidth="1"/>
    <col min="10522" max="10522" width="9" style="283" customWidth="1"/>
    <col min="10523" max="10537" width="5.7109375" style="283" customWidth="1"/>
    <col min="10538" max="10752" width="9.140625" style="283"/>
    <col min="10753" max="10753" width="4.42578125" style="283" customWidth="1"/>
    <col min="10754" max="10754" width="0.5703125" style="283" customWidth="1"/>
    <col min="10755" max="10755" width="3.7109375" style="283" customWidth="1"/>
    <col min="10756" max="10777" width="5.7109375" style="283" customWidth="1"/>
    <col min="10778" max="10778" width="9" style="283" customWidth="1"/>
    <col min="10779" max="10793" width="5.7109375" style="283" customWidth="1"/>
    <col min="10794" max="11008" width="9.140625" style="283"/>
    <col min="11009" max="11009" width="4.42578125" style="283" customWidth="1"/>
    <col min="11010" max="11010" width="0.5703125" style="283" customWidth="1"/>
    <col min="11011" max="11011" width="3.7109375" style="283" customWidth="1"/>
    <col min="11012" max="11033" width="5.7109375" style="283" customWidth="1"/>
    <col min="11034" max="11034" width="9" style="283" customWidth="1"/>
    <col min="11035" max="11049" width="5.7109375" style="283" customWidth="1"/>
    <col min="11050" max="11264" width="9.140625" style="283"/>
    <col min="11265" max="11265" width="4.42578125" style="283" customWidth="1"/>
    <col min="11266" max="11266" width="0.5703125" style="283" customWidth="1"/>
    <col min="11267" max="11267" width="3.7109375" style="283" customWidth="1"/>
    <col min="11268" max="11289" width="5.7109375" style="283" customWidth="1"/>
    <col min="11290" max="11290" width="9" style="283" customWidth="1"/>
    <col min="11291" max="11305" width="5.7109375" style="283" customWidth="1"/>
    <col min="11306" max="11520" width="9.140625" style="283"/>
    <col min="11521" max="11521" width="4.42578125" style="283" customWidth="1"/>
    <col min="11522" max="11522" width="0.5703125" style="283" customWidth="1"/>
    <col min="11523" max="11523" width="3.7109375" style="283" customWidth="1"/>
    <col min="11524" max="11545" width="5.7109375" style="283" customWidth="1"/>
    <col min="11546" max="11546" width="9" style="283" customWidth="1"/>
    <col min="11547" max="11561" width="5.7109375" style="283" customWidth="1"/>
    <col min="11562" max="11776" width="9.140625" style="283"/>
    <col min="11777" max="11777" width="4.42578125" style="283" customWidth="1"/>
    <col min="11778" max="11778" width="0.5703125" style="283" customWidth="1"/>
    <col min="11779" max="11779" width="3.7109375" style="283" customWidth="1"/>
    <col min="11780" max="11801" width="5.7109375" style="283" customWidth="1"/>
    <col min="11802" max="11802" width="9" style="283" customWidth="1"/>
    <col min="11803" max="11817" width="5.7109375" style="283" customWidth="1"/>
    <col min="11818" max="12032" width="9.140625" style="283"/>
    <col min="12033" max="12033" width="4.42578125" style="283" customWidth="1"/>
    <col min="12034" max="12034" width="0.5703125" style="283" customWidth="1"/>
    <col min="12035" max="12035" width="3.7109375" style="283" customWidth="1"/>
    <col min="12036" max="12057" width="5.7109375" style="283" customWidth="1"/>
    <col min="12058" max="12058" width="9" style="283" customWidth="1"/>
    <col min="12059" max="12073" width="5.7109375" style="283" customWidth="1"/>
    <col min="12074" max="12288" width="9.140625" style="283"/>
    <col min="12289" max="12289" width="4.42578125" style="283" customWidth="1"/>
    <col min="12290" max="12290" width="0.5703125" style="283" customWidth="1"/>
    <col min="12291" max="12291" width="3.7109375" style="283" customWidth="1"/>
    <col min="12292" max="12313" width="5.7109375" style="283" customWidth="1"/>
    <col min="12314" max="12314" width="9" style="283" customWidth="1"/>
    <col min="12315" max="12329" width="5.7109375" style="283" customWidth="1"/>
    <col min="12330" max="12544" width="9.140625" style="283"/>
    <col min="12545" max="12545" width="4.42578125" style="283" customWidth="1"/>
    <col min="12546" max="12546" width="0.5703125" style="283" customWidth="1"/>
    <col min="12547" max="12547" width="3.7109375" style="283" customWidth="1"/>
    <col min="12548" max="12569" width="5.7109375" style="283" customWidth="1"/>
    <col min="12570" max="12570" width="9" style="283" customWidth="1"/>
    <col min="12571" max="12585" width="5.7109375" style="283" customWidth="1"/>
    <col min="12586" max="12800" width="9.140625" style="283"/>
    <col min="12801" max="12801" width="4.42578125" style="283" customWidth="1"/>
    <col min="12802" max="12802" width="0.5703125" style="283" customWidth="1"/>
    <col min="12803" max="12803" width="3.7109375" style="283" customWidth="1"/>
    <col min="12804" max="12825" width="5.7109375" style="283" customWidth="1"/>
    <col min="12826" max="12826" width="9" style="283" customWidth="1"/>
    <col min="12827" max="12841" width="5.7109375" style="283" customWidth="1"/>
    <col min="12842" max="13056" width="9.140625" style="283"/>
    <col min="13057" max="13057" width="4.42578125" style="283" customWidth="1"/>
    <col min="13058" max="13058" width="0.5703125" style="283" customWidth="1"/>
    <col min="13059" max="13059" width="3.7109375" style="283" customWidth="1"/>
    <col min="13060" max="13081" width="5.7109375" style="283" customWidth="1"/>
    <col min="13082" max="13082" width="9" style="283" customWidth="1"/>
    <col min="13083" max="13097" width="5.7109375" style="283" customWidth="1"/>
    <col min="13098" max="13312" width="9.140625" style="283"/>
    <col min="13313" max="13313" width="4.42578125" style="283" customWidth="1"/>
    <col min="13314" max="13314" width="0.5703125" style="283" customWidth="1"/>
    <col min="13315" max="13315" width="3.7109375" style="283" customWidth="1"/>
    <col min="13316" max="13337" width="5.7109375" style="283" customWidth="1"/>
    <col min="13338" max="13338" width="9" style="283" customWidth="1"/>
    <col min="13339" max="13353" width="5.7109375" style="283" customWidth="1"/>
    <col min="13354" max="13568" width="9.140625" style="283"/>
    <col min="13569" max="13569" width="4.42578125" style="283" customWidth="1"/>
    <col min="13570" max="13570" width="0.5703125" style="283" customWidth="1"/>
    <col min="13571" max="13571" width="3.7109375" style="283" customWidth="1"/>
    <col min="13572" max="13593" width="5.7109375" style="283" customWidth="1"/>
    <col min="13594" max="13594" width="9" style="283" customWidth="1"/>
    <col min="13595" max="13609" width="5.7109375" style="283" customWidth="1"/>
    <col min="13610" max="13824" width="9.140625" style="283"/>
    <col min="13825" max="13825" width="4.42578125" style="283" customWidth="1"/>
    <col min="13826" max="13826" width="0.5703125" style="283" customWidth="1"/>
    <col min="13827" max="13827" width="3.7109375" style="283" customWidth="1"/>
    <col min="13828" max="13849" width="5.7109375" style="283" customWidth="1"/>
    <col min="13850" max="13850" width="9" style="283" customWidth="1"/>
    <col min="13851" max="13865" width="5.7109375" style="283" customWidth="1"/>
    <col min="13866" max="14080" width="9.140625" style="283"/>
    <col min="14081" max="14081" width="4.42578125" style="283" customWidth="1"/>
    <col min="14082" max="14082" width="0.5703125" style="283" customWidth="1"/>
    <col min="14083" max="14083" width="3.7109375" style="283" customWidth="1"/>
    <col min="14084" max="14105" width="5.7109375" style="283" customWidth="1"/>
    <col min="14106" max="14106" width="9" style="283" customWidth="1"/>
    <col min="14107" max="14121" width="5.7109375" style="283" customWidth="1"/>
    <col min="14122" max="14336" width="9.140625" style="283"/>
    <col min="14337" max="14337" width="4.42578125" style="283" customWidth="1"/>
    <col min="14338" max="14338" width="0.5703125" style="283" customWidth="1"/>
    <col min="14339" max="14339" width="3.7109375" style="283" customWidth="1"/>
    <col min="14340" max="14361" width="5.7109375" style="283" customWidth="1"/>
    <col min="14362" max="14362" width="9" style="283" customWidth="1"/>
    <col min="14363" max="14377" width="5.7109375" style="283" customWidth="1"/>
    <col min="14378" max="14592" width="9.140625" style="283"/>
    <col min="14593" max="14593" width="4.42578125" style="283" customWidth="1"/>
    <col min="14594" max="14594" width="0.5703125" style="283" customWidth="1"/>
    <col min="14595" max="14595" width="3.7109375" style="283" customWidth="1"/>
    <col min="14596" max="14617" width="5.7109375" style="283" customWidth="1"/>
    <col min="14618" max="14618" width="9" style="283" customWidth="1"/>
    <col min="14619" max="14633" width="5.7109375" style="283" customWidth="1"/>
    <col min="14634" max="14848" width="9.140625" style="283"/>
    <col min="14849" max="14849" width="4.42578125" style="283" customWidth="1"/>
    <col min="14850" max="14850" width="0.5703125" style="283" customWidth="1"/>
    <col min="14851" max="14851" width="3.7109375" style="283" customWidth="1"/>
    <col min="14852" max="14873" width="5.7109375" style="283" customWidth="1"/>
    <col min="14874" max="14874" width="9" style="283" customWidth="1"/>
    <col min="14875" max="14889" width="5.7109375" style="283" customWidth="1"/>
    <col min="14890" max="15104" width="9.140625" style="283"/>
    <col min="15105" max="15105" width="4.42578125" style="283" customWidth="1"/>
    <col min="15106" max="15106" width="0.5703125" style="283" customWidth="1"/>
    <col min="15107" max="15107" width="3.7109375" style="283" customWidth="1"/>
    <col min="15108" max="15129" width="5.7109375" style="283" customWidth="1"/>
    <col min="15130" max="15130" width="9" style="283" customWidth="1"/>
    <col min="15131" max="15145" width="5.7109375" style="283" customWidth="1"/>
    <col min="15146" max="15360" width="9.140625" style="283"/>
    <col min="15361" max="15361" width="4.42578125" style="283" customWidth="1"/>
    <col min="15362" max="15362" width="0.5703125" style="283" customWidth="1"/>
    <col min="15363" max="15363" width="3.7109375" style="283" customWidth="1"/>
    <col min="15364" max="15385" width="5.7109375" style="283" customWidth="1"/>
    <col min="15386" max="15386" width="9" style="283" customWidth="1"/>
    <col min="15387" max="15401" width="5.7109375" style="283" customWidth="1"/>
    <col min="15402" max="15616" width="9.140625" style="283"/>
    <col min="15617" max="15617" width="4.42578125" style="283" customWidth="1"/>
    <col min="15618" max="15618" width="0.5703125" style="283" customWidth="1"/>
    <col min="15619" max="15619" width="3.7109375" style="283" customWidth="1"/>
    <col min="15620" max="15641" width="5.7109375" style="283" customWidth="1"/>
    <col min="15642" max="15642" width="9" style="283" customWidth="1"/>
    <col min="15643" max="15657" width="5.7109375" style="283" customWidth="1"/>
    <col min="15658" max="15872" width="9.140625" style="283"/>
    <col min="15873" max="15873" width="4.42578125" style="283" customWidth="1"/>
    <col min="15874" max="15874" width="0.5703125" style="283" customWidth="1"/>
    <col min="15875" max="15875" width="3.7109375" style="283" customWidth="1"/>
    <col min="15876" max="15897" width="5.7109375" style="283" customWidth="1"/>
    <col min="15898" max="15898" width="9" style="283" customWidth="1"/>
    <col min="15899" max="15913" width="5.7109375" style="283" customWidth="1"/>
    <col min="15914" max="16128" width="9.140625" style="283"/>
    <col min="16129" max="16129" width="4.42578125" style="283" customWidth="1"/>
    <col min="16130" max="16130" width="0.5703125" style="283" customWidth="1"/>
    <col min="16131" max="16131" width="3.7109375" style="283" customWidth="1"/>
    <col min="16132" max="16153" width="5.7109375" style="283" customWidth="1"/>
    <col min="16154" max="16154" width="9" style="283" customWidth="1"/>
    <col min="16155" max="16169" width="5.7109375" style="283" customWidth="1"/>
    <col min="16170" max="16384" width="9.140625" style="283"/>
  </cols>
  <sheetData>
    <row r="1" spans="2:16" x14ac:dyDescent="0.2">
      <c r="B1" s="282"/>
    </row>
    <row r="2" spans="2:16" x14ac:dyDescent="0.2">
      <c r="B2" s="282"/>
    </row>
    <row r="3" spans="2:16" x14ac:dyDescent="0.2">
      <c r="B3" s="282"/>
    </row>
    <row r="4" spans="2:16" x14ac:dyDescent="0.2">
      <c r="B4" s="282"/>
    </row>
    <row r="5" spans="2:16" x14ac:dyDescent="0.2">
      <c r="B5" s="282"/>
    </row>
    <row r="6" spans="2:16" x14ac:dyDescent="0.2">
      <c r="B6" s="282"/>
    </row>
    <row r="7" spans="2:16" x14ac:dyDescent="0.2">
      <c r="B7" s="282"/>
    </row>
    <row r="8" spans="2:16" x14ac:dyDescent="0.2">
      <c r="B8" s="282"/>
    </row>
    <row r="9" spans="2:16" x14ac:dyDescent="0.2">
      <c r="B9" s="282"/>
      <c r="P9"/>
    </row>
    <row r="10" spans="2:16" x14ac:dyDescent="0.2">
      <c r="B10" s="282"/>
    </row>
    <row r="11" spans="2:16" x14ac:dyDescent="0.2">
      <c r="B11" s="282"/>
    </row>
    <row r="12" spans="2:16" x14ac:dyDescent="0.2">
      <c r="B12" s="282"/>
    </row>
    <row r="13" spans="2:16" x14ac:dyDescent="0.2">
      <c r="B13" s="282"/>
    </row>
    <row r="14" spans="2:16" x14ac:dyDescent="0.2">
      <c r="B14" s="282"/>
    </row>
    <row r="15" spans="2:16" x14ac:dyDescent="0.2">
      <c r="B15" s="282"/>
    </row>
    <row r="16" spans="2:16" x14ac:dyDescent="0.2">
      <c r="B16" s="282"/>
    </row>
    <row r="17" spans="1:26" ht="15.75" x14ac:dyDescent="0.2">
      <c r="B17" s="282"/>
      <c r="D17" s="1"/>
    </row>
    <row r="18" spans="1:26" ht="20.25" x14ac:dyDescent="0.2">
      <c r="B18" s="282"/>
      <c r="D18" s="284" t="s">
        <v>923</v>
      </c>
    </row>
    <row r="19" spans="1:26" ht="15.75" x14ac:dyDescent="0.2">
      <c r="B19" s="282"/>
      <c r="D19" s="1"/>
    </row>
    <row r="20" spans="1:26" ht="17.25" customHeight="1" x14ac:dyDescent="0.35">
      <c r="B20" s="282"/>
      <c r="D20" s="285"/>
    </row>
    <row r="21" spans="1:26" ht="5.0999999999999996" customHeight="1" x14ac:dyDescent="0.2">
      <c r="B21" s="282"/>
    </row>
    <row r="22" spans="1:26" ht="3" customHeight="1" x14ac:dyDescent="0.2">
      <c r="A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</row>
    <row r="23" spans="1:26" ht="5.0999999999999996" customHeight="1" x14ac:dyDescent="0.2">
      <c r="B23" s="282"/>
    </row>
    <row r="24" spans="1:26" x14ac:dyDescent="0.2">
      <c r="B24" s="282"/>
    </row>
    <row r="25" spans="1:26" x14ac:dyDescent="0.2">
      <c r="B25" s="282"/>
    </row>
    <row r="26" spans="1:26" x14ac:dyDescent="0.2">
      <c r="B26" s="282"/>
    </row>
    <row r="27" spans="1:26" x14ac:dyDescent="0.2">
      <c r="B27" s="282"/>
    </row>
    <row r="28" spans="1:26" x14ac:dyDescent="0.2">
      <c r="B28" s="282"/>
    </row>
    <row r="29" spans="1:26" x14ac:dyDescent="0.2">
      <c r="B29" s="282"/>
    </row>
    <row r="30" spans="1:26" x14ac:dyDescent="0.2">
      <c r="B30" s="282"/>
    </row>
    <row r="31" spans="1:26" x14ac:dyDescent="0.2">
      <c r="B31" s="282"/>
    </row>
    <row r="32" spans="1:26" ht="15.75" x14ac:dyDescent="0.25">
      <c r="B32" s="282"/>
      <c r="D32" s="287" t="s">
        <v>924</v>
      </c>
    </row>
    <row r="33" spans="1:14" ht="6.95" customHeight="1" x14ac:dyDescent="0.2">
      <c r="A33" s="288"/>
      <c r="B33" s="289"/>
      <c r="C33" s="288"/>
      <c r="D33" s="288"/>
      <c r="E33" s="288"/>
      <c r="F33" s="288"/>
      <c r="G33" s="288"/>
      <c r="H33" s="288"/>
      <c r="I33" s="288"/>
    </row>
    <row r="34" spans="1:14" ht="6.95" customHeight="1" x14ac:dyDescent="0.2">
      <c r="B34" s="282"/>
    </row>
    <row r="35" spans="1:14" ht="15.75" x14ac:dyDescent="0.25">
      <c r="B35" s="282"/>
      <c r="D35" s="290" t="s">
        <v>925</v>
      </c>
    </row>
    <row r="36" spans="1:14" x14ac:dyDescent="0.2">
      <c r="B36" s="282"/>
    </row>
    <row r="37" spans="1:14" x14ac:dyDescent="0.2">
      <c r="B37" s="282"/>
    </row>
    <row r="38" spans="1:14" x14ac:dyDescent="0.2">
      <c r="B38" s="282"/>
    </row>
    <row r="39" spans="1:14" x14ac:dyDescent="0.2">
      <c r="B39" s="282"/>
      <c r="E39" s="283" t="s">
        <v>926</v>
      </c>
      <c r="L39" s="283" t="s">
        <v>927</v>
      </c>
    </row>
    <row r="40" spans="1:14" x14ac:dyDescent="0.2">
      <c r="B40" s="282"/>
      <c r="N40" s="291"/>
    </row>
    <row r="41" spans="1:14" x14ac:dyDescent="0.2">
      <c r="B41" s="282"/>
    </row>
    <row r="42" spans="1:14" x14ac:dyDescent="0.2">
      <c r="B42" s="282"/>
      <c r="E42" s="283" t="s">
        <v>928</v>
      </c>
      <c r="L42" s="283" t="s">
        <v>929</v>
      </c>
    </row>
    <row r="43" spans="1:14" x14ac:dyDescent="0.2">
      <c r="B43" s="282"/>
      <c r="N43" s="291"/>
    </row>
    <row r="44" spans="1:14" x14ac:dyDescent="0.2">
      <c r="N44" s="291"/>
    </row>
  </sheetData>
  <pageMargins left="0.23622047244094491" right="0.15748031496062992" top="0.52" bottom="0.43" header="0.51181102362204722" footer="0.57999999999999996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" zoomScaleNormal="100" workbookViewId="0">
      <selection activeCell="H11" sqref="H11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5" style="46" customWidth="1"/>
    <col min="7" max="7" width="17.5703125" style="46" bestFit="1" customWidth="1"/>
    <col min="8" max="8" width="16.85546875" style="46" bestFit="1" customWidth="1"/>
    <col min="9" max="9" width="7.28515625" style="46" customWidth="1"/>
    <col min="10" max="10" width="8.7109375" style="62" customWidth="1"/>
    <col min="11" max="11" width="5.140625" style="62" bestFit="1" customWidth="1"/>
    <col min="12" max="12" width="7.5703125" style="62" customWidth="1"/>
    <col min="13" max="13" width="23" style="16" bestFit="1" customWidth="1"/>
    <col min="14" max="16" width="9.140625" style="508"/>
    <col min="17" max="258" width="9.140625" style="9"/>
    <col min="259" max="259" width="5.7109375" style="9" customWidth="1"/>
    <col min="260" max="260" width="0" style="9" hidden="1" customWidth="1"/>
    <col min="261" max="261" width="11.140625" style="9" customWidth="1"/>
    <col min="262" max="262" width="15.42578125" style="9" bestFit="1" customWidth="1"/>
    <col min="263" max="263" width="10.7109375" style="9" customWidth="1"/>
    <col min="264" max="264" width="15" style="9" customWidth="1"/>
    <col min="265" max="265" width="17.5703125" style="9" bestFit="1" customWidth="1"/>
    <col min="266" max="266" width="16.85546875" style="9" bestFit="1" customWidth="1"/>
    <col min="267" max="267" width="9" style="9" bestFit="1" customWidth="1"/>
    <col min="268" max="268" width="5.140625" style="9" bestFit="1" customWidth="1"/>
    <col min="269" max="269" width="23" style="9" bestFit="1" customWidth="1"/>
    <col min="270" max="514" width="9.140625" style="9"/>
    <col min="515" max="515" width="5.7109375" style="9" customWidth="1"/>
    <col min="516" max="516" width="0" style="9" hidden="1" customWidth="1"/>
    <col min="517" max="517" width="11.140625" style="9" customWidth="1"/>
    <col min="518" max="518" width="15.42578125" style="9" bestFit="1" customWidth="1"/>
    <col min="519" max="519" width="10.7109375" style="9" customWidth="1"/>
    <col min="520" max="520" width="15" style="9" customWidth="1"/>
    <col min="521" max="521" width="17.5703125" style="9" bestFit="1" customWidth="1"/>
    <col min="522" max="522" width="16.85546875" style="9" bestFit="1" customWidth="1"/>
    <col min="523" max="523" width="9" style="9" bestFit="1" customWidth="1"/>
    <col min="524" max="524" width="5.140625" style="9" bestFit="1" customWidth="1"/>
    <col min="525" max="525" width="23" style="9" bestFit="1" customWidth="1"/>
    <col min="526" max="770" width="9.140625" style="9"/>
    <col min="771" max="771" width="5.7109375" style="9" customWidth="1"/>
    <col min="772" max="772" width="0" style="9" hidden="1" customWidth="1"/>
    <col min="773" max="773" width="11.140625" style="9" customWidth="1"/>
    <col min="774" max="774" width="15.42578125" style="9" bestFit="1" customWidth="1"/>
    <col min="775" max="775" width="10.7109375" style="9" customWidth="1"/>
    <col min="776" max="776" width="15" style="9" customWidth="1"/>
    <col min="777" max="777" width="17.5703125" style="9" bestFit="1" customWidth="1"/>
    <col min="778" max="778" width="16.85546875" style="9" bestFit="1" customWidth="1"/>
    <col min="779" max="779" width="9" style="9" bestFit="1" customWidth="1"/>
    <col min="780" max="780" width="5.140625" style="9" bestFit="1" customWidth="1"/>
    <col min="781" max="781" width="23" style="9" bestFit="1" customWidth="1"/>
    <col min="782" max="1026" width="9.140625" style="9"/>
    <col min="1027" max="1027" width="5.7109375" style="9" customWidth="1"/>
    <col min="1028" max="1028" width="0" style="9" hidden="1" customWidth="1"/>
    <col min="1029" max="1029" width="11.140625" style="9" customWidth="1"/>
    <col min="1030" max="1030" width="15.42578125" style="9" bestFit="1" customWidth="1"/>
    <col min="1031" max="1031" width="10.7109375" style="9" customWidth="1"/>
    <col min="1032" max="1032" width="15" style="9" customWidth="1"/>
    <col min="1033" max="1033" width="17.5703125" style="9" bestFit="1" customWidth="1"/>
    <col min="1034" max="1034" width="16.85546875" style="9" bestFit="1" customWidth="1"/>
    <col min="1035" max="1035" width="9" style="9" bestFit="1" customWidth="1"/>
    <col min="1036" max="1036" width="5.140625" style="9" bestFit="1" customWidth="1"/>
    <col min="1037" max="1037" width="23" style="9" bestFit="1" customWidth="1"/>
    <col min="1038" max="1282" width="9.140625" style="9"/>
    <col min="1283" max="1283" width="5.7109375" style="9" customWidth="1"/>
    <col min="1284" max="1284" width="0" style="9" hidden="1" customWidth="1"/>
    <col min="1285" max="1285" width="11.140625" style="9" customWidth="1"/>
    <col min="1286" max="1286" width="15.42578125" style="9" bestFit="1" customWidth="1"/>
    <col min="1287" max="1287" width="10.7109375" style="9" customWidth="1"/>
    <col min="1288" max="1288" width="15" style="9" customWidth="1"/>
    <col min="1289" max="1289" width="17.5703125" style="9" bestFit="1" customWidth="1"/>
    <col min="1290" max="1290" width="16.85546875" style="9" bestFit="1" customWidth="1"/>
    <col min="1291" max="1291" width="9" style="9" bestFit="1" customWidth="1"/>
    <col min="1292" max="1292" width="5.140625" style="9" bestFit="1" customWidth="1"/>
    <col min="1293" max="1293" width="23" style="9" bestFit="1" customWidth="1"/>
    <col min="1294" max="1538" width="9.140625" style="9"/>
    <col min="1539" max="1539" width="5.7109375" style="9" customWidth="1"/>
    <col min="1540" max="1540" width="0" style="9" hidden="1" customWidth="1"/>
    <col min="1541" max="1541" width="11.140625" style="9" customWidth="1"/>
    <col min="1542" max="1542" width="15.42578125" style="9" bestFit="1" customWidth="1"/>
    <col min="1543" max="1543" width="10.7109375" style="9" customWidth="1"/>
    <col min="1544" max="1544" width="15" style="9" customWidth="1"/>
    <col min="1545" max="1545" width="17.5703125" style="9" bestFit="1" customWidth="1"/>
    <col min="1546" max="1546" width="16.85546875" style="9" bestFit="1" customWidth="1"/>
    <col min="1547" max="1547" width="9" style="9" bestFit="1" customWidth="1"/>
    <col min="1548" max="1548" width="5.140625" style="9" bestFit="1" customWidth="1"/>
    <col min="1549" max="1549" width="23" style="9" bestFit="1" customWidth="1"/>
    <col min="1550" max="1794" width="9.140625" style="9"/>
    <col min="1795" max="1795" width="5.7109375" style="9" customWidth="1"/>
    <col min="1796" max="1796" width="0" style="9" hidden="1" customWidth="1"/>
    <col min="1797" max="1797" width="11.140625" style="9" customWidth="1"/>
    <col min="1798" max="1798" width="15.42578125" style="9" bestFit="1" customWidth="1"/>
    <col min="1799" max="1799" width="10.7109375" style="9" customWidth="1"/>
    <col min="1800" max="1800" width="15" style="9" customWidth="1"/>
    <col min="1801" max="1801" width="17.5703125" style="9" bestFit="1" customWidth="1"/>
    <col min="1802" max="1802" width="16.85546875" style="9" bestFit="1" customWidth="1"/>
    <col min="1803" max="1803" width="9" style="9" bestFit="1" customWidth="1"/>
    <col min="1804" max="1804" width="5.140625" style="9" bestFit="1" customWidth="1"/>
    <col min="1805" max="1805" width="23" style="9" bestFit="1" customWidth="1"/>
    <col min="1806" max="2050" width="9.140625" style="9"/>
    <col min="2051" max="2051" width="5.7109375" style="9" customWidth="1"/>
    <col min="2052" max="2052" width="0" style="9" hidden="1" customWidth="1"/>
    <col min="2053" max="2053" width="11.140625" style="9" customWidth="1"/>
    <col min="2054" max="2054" width="15.42578125" style="9" bestFit="1" customWidth="1"/>
    <col min="2055" max="2055" width="10.7109375" style="9" customWidth="1"/>
    <col min="2056" max="2056" width="15" style="9" customWidth="1"/>
    <col min="2057" max="2057" width="17.5703125" style="9" bestFit="1" customWidth="1"/>
    <col min="2058" max="2058" width="16.85546875" style="9" bestFit="1" customWidth="1"/>
    <col min="2059" max="2059" width="9" style="9" bestFit="1" customWidth="1"/>
    <col min="2060" max="2060" width="5.140625" style="9" bestFit="1" customWidth="1"/>
    <col min="2061" max="2061" width="23" style="9" bestFit="1" customWidth="1"/>
    <col min="2062" max="2306" width="9.140625" style="9"/>
    <col min="2307" max="2307" width="5.7109375" style="9" customWidth="1"/>
    <col min="2308" max="2308" width="0" style="9" hidden="1" customWidth="1"/>
    <col min="2309" max="2309" width="11.140625" style="9" customWidth="1"/>
    <col min="2310" max="2310" width="15.42578125" style="9" bestFit="1" customWidth="1"/>
    <col min="2311" max="2311" width="10.7109375" style="9" customWidth="1"/>
    <col min="2312" max="2312" width="15" style="9" customWidth="1"/>
    <col min="2313" max="2313" width="17.5703125" style="9" bestFit="1" customWidth="1"/>
    <col min="2314" max="2314" width="16.85546875" style="9" bestFit="1" customWidth="1"/>
    <col min="2315" max="2315" width="9" style="9" bestFit="1" customWidth="1"/>
    <col min="2316" max="2316" width="5.140625" style="9" bestFit="1" customWidth="1"/>
    <col min="2317" max="2317" width="23" style="9" bestFit="1" customWidth="1"/>
    <col min="2318" max="2562" width="9.140625" style="9"/>
    <col min="2563" max="2563" width="5.7109375" style="9" customWidth="1"/>
    <col min="2564" max="2564" width="0" style="9" hidden="1" customWidth="1"/>
    <col min="2565" max="2565" width="11.140625" style="9" customWidth="1"/>
    <col min="2566" max="2566" width="15.42578125" style="9" bestFit="1" customWidth="1"/>
    <col min="2567" max="2567" width="10.7109375" style="9" customWidth="1"/>
    <col min="2568" max="2568" width="15" style="9" customWidth="1"/>
    <col min="2569" max="2569" width="17.5703125" style="9" bestFit="1" customWidth="1"/>
    <col min="2570" max="2570" width="16.85546875" style="9" bestFit="1" customWidth="1"/>
    <col min="2571" max="2571" width="9" style="9" bestFit="1" customWidth="1"/>
    <col min="2572" max="2572" width="5.140625" style="9" bestFit="1" customWidth="1"/>
    <col min="2573" max="2573" width="23" style="9" bestFit="1" customWidth="1"/>
    <col min="2574" max="2818" width="9.140625" style="9"/>
    <col min="2819" max="2819" width="5.7109375" style="9" customWidth="1"/>
    <col min="2820" max="2820" width="0" style="9" hidden="1" customWidth="1"/>
    <col min="2821" max="2821" width="11.140625" style="9" customWidth="1"/>
    <col min="2822" max="2822" width="15.42578125" style="9" bestFit="1" customWidth="1"/>
    <col min="2823" max="2823" width="10.7109375" style="9" customWidth="1"/>
    <col min="2824" max="2824" width="15" style="9" customWidth="1"/>
    <col min="2825" max="2825" width="17.5703125" style="9" bestFit="1" customWidth="1"/>
    <col min="2826" max="2826" width="16.85546875" style="9" bestFit="1" customWidth="1"/>
    <col min="2827" max="2827" width="9" style="9" bestFit="1" customWidth="1"/>
    <col min="2828" max="2828" width="5.140625" style="9" bestFit="1" customWidth="1"/>
    <col min="2829" max="2829" width="23" style="9" bestFit="1" customWidth="1"/>
    <col min="2830" max="3074" width="9.140625" style="9"/>
    <col min="3075" max="3075" width="5.7109375" style="9" customWidth="1"/>
    <col min="3076" max="3076" width="0" style="9" hidden="1" customWidth="1"/>
    <col min="3077" max="3077" width="11.140625" style="9" customWidth="1"/>
    <col min="3078" max="3078" width="15.42578125" style="9" bestFit="1" customWidth="1"/>
    <col min="3079" max="3079" width="10.7109375" style="9" customWidth="1"/>
    <col min="3080" max="3080" width="15" style="9" customWidth="1"/>
    <col min="3081" max="3081" width="17.5703125" style="9" bestFit="1" customWidth="1"/>
    <col min="3082" max="3082" width="16.85546875" style="9" bestFit="1" customWidth="1"/>
    <col min="3083" max="3083" width="9" style="9" bestFit="1" customWidth="1"/>
    <col min="3084" max="3084" width="5.140625" style="9" bestFit="1" customWidth="1"/>
    <col min="3085" max="3085" width="23" style="9" bestFit="1" customWidth="1"/>
    <col min="3086" max="3330" width="9.140625" style="9"/>
    <col min="3331" max="3331" width="5.7109375" style="9" customWidth="1"/>
    <col min="3332" max="3332" width="0" style="9" hidden="1" customWidth="1"/>
    <col min="3333" max="3333" width="11.140625" style="9" customWidth="1"/>
    <col min="3334" max="3334" width="15.42578125" style="9" bestFit="1" customWidth="1"/>
    <col min="3335" max="3335" width="10.7109375" style="9" customWidth="1"/>
    <col min="3336" max="3336" width="15" style="9" customWidth="1"/>
    <col min="3337" max="3337" width="17.5703125" style="9" bestFit="1" customWidth="1"/>
    <col min="3338" max="3338" width="16.85546875" style="9" bestFit="1" customWidth="1"/>
    <col min="3339" max="3339" width="9" style="9" bestFit="1" customWidth="1"/>
    <col min="3340" max="3340" width="5.140625" style="9" bestFit="1" customWidth="1"/>
    <col min="3341" max="3341" width="23" style="9" bestFit="1" customWidth="1"/>
    <col min="3342" max="3586" width="9.140625" style="9"/>
    <col min="3587" max="3587" width="5.7109375" style="9" customWidth="1"/>
    <col min="3588" max="3588" width="0" style="9" hidden="1" customWidth="1"/>
    <col min="3589" max="3589" width="11.140625" style="9" customWidth="1"/>
    <col min="3590" max="3590" width="15.42578125" style="9" bestFit="1" customWidth="1"/>
    <col min="3591" max="3591" width="10.7109375" style="9" customWidth="1"/>
    <col min="3592" max="3592" width="15" style="9" customWidth="1"/>
    <col min="3593" max="3593" width="17.5703125" style="9" bestFit="1" customWidth="1"/>
    <col min="3594" max="3594" width="16.85546875" style="9" bestFit="1" customWidth="1"/>
    <col min="3595" max="3595" width="9" style="9" bestFit="1" customWidth="1"/>
    <col min="3596" max="3596" width="5.140625" style="9" bestFit="1" customWidth="1"/>
    <col min="3597" max="3597" width="23" style="9" bestFit="1" customWidth="1"/>
    <col min="3598" max="3842" width="9.140625" style="9"/>
    <col min="3843" max="3843" width="5.7109375" style="9" customWidth="1"/>
    <col min="3844" max="3844" width="0" style="9" hidden="1" customWidth="1"/>
    <col min="3845" max="3845" width="11.140625" style="9" customWidth="1"/>
    <col min="3846" max="3846" width="15.42578125" style="9" bestFit="1" customWidth="1"/>
    <col min="3847" max="3847" width="10.7109375" style="9" customWidth="1"/>
    <col min="3848" max="3848" width="15" style="9" customWidth="1"/>
    <col min="3849" max="3849" width="17.5703125" style="9" bestFit="1" customWidth="1"/>
    <col min="3850" max="3850" width="16.85546875" style="9" bestFit="1" customWidth="1"/>
    <col min="3851" max="3851" width="9" style="9" bestFit="1" customWidth="1"/>
    <col min="3852" max="3852" width="5.140625" style="9" bestFit="1" customWidth="1"/>
    <col min="3853" max="3853" width="23" style="9" bestFit="1" customWidth="1"/>
    <col min="3854" max="4098" width="9.140625" style="9"/>
    <col min="4099" max="4099" width="5.7109375" style="9" customWidth="1"/>
    <col min="4100" max="4100" width="0" style="9" hidden="1" customWidth="1"/>
    <col min="4101" max="4101" width="11.140625" style="9" customWidth="1"/>
    <col min="4102" max="4102" width="15.42578125" style="9" bestFit="1" customWidth="1"/>
    <col min="4103" max="4103" width="10.7109375" style="9" customWidth="1"/>
    <col min="4104" max="4104" width="15" style="9" customWidth="1"/>
    <col min="4105" max="4105" width="17.5703125" style="9" bestFit="1" customWidth="1"/>
    <col min="4106" max="4106" width="16.85546875" style="9" bestFit="1" customWidth="1"/>
    <col min="4107" max="4107" width="9" style="9" bestFit="1" customWidth="1"/>
    <col min="4108" max="4108" width="5.140625" style="9" bestFit="1" customWidth="1"/>
    <col min="4109" max="4109" width="23" style="9" bestFit="1" customWidth="1"/>
    <col min="4110" max="4354" width="9.140625" style="9"/>
    <col min="4355" max="4355" width="5.7109375" style="9" customWidth="1"/>
    <col min="4356" max="4356" width="0" style="9" hidden="1" customWidth="1"/>
    <col min="4357" max="4357" width="11.140625" style="9" customWidth="1"/>
    <col min="4358" max="4358" width="15.42578125" style="9" bestFit="1" customWidth="1"/>
    <col min="4359" max="4359" width="10.7109375" style="9" customWidth="1"/>
    <col min="4360" max="4360" width="15" style="9" customWidth="1"/>
    <col min="4361" max="4361" width="17.5703125" style="9" bestFit="1" customWidth="1"/>
    <col min="4362" max="4362" width="16.85546875" style="9" bestFit="1" customWidth="1"/>
    <col min="4363" max="4363" width="9" style="9" bestFit="1" customWidth="1"/>
    <col min="4364" max="4364" width="5.140625" style="9" bestFit="1" customWidth="1"/>
    <col min="4365" max="4365" width="23" style="9" bestFit="1" customWidth="1"/>
    <col min="4366" max="4610" width="9.140625" style="9"/>
    <col min="4611" max="4611" width="5.7109375" style="9" customWidth="1"/>
    <col min="4612" max="4612" width="0" style="9" hidden="1" customWidth="1"/>
    <col min="4613" max="4613" width="11.140625" style="9" customWidth="1"/>
    <col min="4614" max="4614" width="15.42578125" style="9" bestFit="1" customWidth="1"/>
    <col min="4615" max="4615" width="10.7109375" style="9" customWidth="1"/>
    <col min="4616" max="4616" width="15" style="9" customWidth="1"/>
    <col min="4617" max="4617" width="17.5703125" style="9" bestFit="1" customWidth="1"/>
    <col min="4618" max="4618" width="16.85546875" style="9" bestFit="1" customWidth="1"/>
    <col min="4619" max="4619" width="9" style="9" bestFit="1" customWidth="1"/>
    <col min="4620" max="4620" width="5.140625" style="9" bestFit="1" customWidth="1"/>
    <col min="4621" max="4621" width="23" style="9" bestFit="1" customWidth="1"/>
    <col min="4622" max="4866" width="9.140625" style="9"/>
    <col min="4867" max="4867" width="5.7109375" style="9" customWidth="1"/>
    <col min="4868" max="4868" width="0" style="9" hidden="1" customWidth="1"/>
    <col min="4869" max="4869" width="11.140625" style="9" customWidth="1"/>
    <col min="4870" max="4870" width="15.42578125" style="9" bestFit="1" customWidth="1"/>
    <col min="4871" max="4871" width="10.7109375" style="9" customWidth="1"/>
    <col min="4872" max="4872" width="15" style="9" customWidth="1"/>
    <col min="4873" max="4873" width="17.5703125" style="9" bestFit="1" customWidth="1"/>
    <col min="4874" max="4874" width="16.85546875" style="9" bestFit="1" customWidth="1"/>
    <col min="4875" max="4875" width="9" style="9" bestFit="1" customWidth="1"/>
    <col min="4876" max="4876" width="5.140625" style="9" bestFit="1" customWidth="1"/>
    <col min="4877" max="4877" width="23" style="9" bestFit="1" customWidth="1"/>
    <col min="4878" max="5122" width="9.140625" style="9"/>
    <col min="5123" max="5123" width="5.7109375" style="9" customWidth="1"/>
    <col min="5124" max="5124" width="0" style="9" hidden="1" customWidth="1"/>
    <col min="5125" max="5125" width="11.140625" style="9" customWidth="1"/>
    <col min="5126" max="5126" width="15.42578125" style="9" bestFit="1" customWidth="1"/>
    <col min="5127" max="5127" width="10.7109375" style="9" customWidth="1"/>
    <col min="5128" max="5128" width="15" style="9" customWidth="1"/>
    <col min="5129" max="5129" width="17.5703125" style="9" bestFit="1" customWidth="1"/>
    <col min="5130" max="5130" width="16.85546875" style="9" bestFit="1" customWidth="1"/>
    <col min="5131" max="5131" width="9" style="9" bestFit="1" customWidth="1"/>
    <col min="5132" max="5132" width="5.140625" style="9" bestFit="1" customWidth="1"/>
    <col min="5133" max="5133" width="23" style="9" bestFit="1" customWidth="1"/>
    <col min="5134" max="5378" width="9.140625" style="9"/>
    <col min="5379" max="5379" width="5.7109375" style="9" customWidth="1"/>
    <col min="5380" max="5380" width="0" style="9" hidden="1" customWidth="1"/>
    <col min="5381" max="5381" width="11.140625" style="9" customWidth="1"/>
    <col min="5382" max="5382" width="15.42578125" style="9" bestFit="1" customWidth="1"/>
    <col min="5383" max="5383" width="10.7109375" style="9" customWidth="1"/>
    <col min="5384" max="5384" width="15" style="9" customWidth="1"/>
    <col min="5385" max="5385" width="17.5703125" style="9" bestFit="1" customWidth="1"/>
    <col min="5386" max="5386" width="16.85546875" style="9" bestFit="1" customWidth="1"/>
    <col min="5387" max="5387" width="9" style="9" bestFit="1" customWidth="1"/>
    <col min="5388" max="5388" width="5.140625" style="9" bestFit="1" customWidth="1"/>
    <col min="5389" max="5389" width="23" style="9" bestFit="1" customWidth="1"/>
    <col min="5390" max="5634" width="9.140625" style="9"/>
    <col min="5635" max="5635" width="5.7109375" style="9" customWidth="1"/>
    <col min="5636" max="5636" width="0" style="9" hidden="1" customWidth="1"/>
    <col min="5637" max="5637" width="11.140625" style="9" customWidth="1"/>
    <col min="5638" max="5638" width="15.42578125" style="9" bestFit="1" customWidth="1"/>
    <col min="5639" max="5639" width="10.7109375" style="9" customWidth="1"/>
    <col min="5640" max="5640" width="15" style="9" customWidth="1"/>
    <col min="5641" max="5641" width="17.5703125" style="9" bestFit="1" customWidth="1"/>
    <col min="5642" max="5642" width="16.85546875" style="9" bestFit="1" customWidth="1"/>
    <col min="5643" max="5643" width="9" style="9" bestFit="1" customWidth="1"/>
    <col min="5644" max="5644" width="5.140625" style="9" bestFit="1" customWidth="1"/>
    <col min="5645" max="5645" width="23" style="9" bestFit="1" customWidth="1"/>
    <col min="5646" max="5890" width="9.140625" style="9"/>
    <col min="5891" max="5891" width="5.7109375" style="9" customWidth="1"/>
    <col min="5892" max="5892" width="0" style="9" hidden="1" customWidth="1"/>
    <col min="5893" max="5893" width="11.140625" style="9" customWidth="1"/>
    <col min="5894" max="5894" width="15.42578125" style="9" bestFit="1" customWidth="1"/>
    <col min="5895" max="5895" width="10.7109375" style="9" customWidth="1"/>
    <col min="5896" max="5896" width="15" style="9" customWidth="1"/>
    <col min="5897" max="5897" width="17.5703125" style="9" bestFit="1" customWidth="1"/>
    <col min="5898" max="5898" width="16.85546875" style="9" bestFit="1" customWidth="1"/>
    <col min="5899" max="5899" width="9" style="9" bestFit="1" customWidth="1"/>
    <col min="5900" max="5900" width="5.140625" style="9" bestFit="1" customWidth="1"/>
    <col min="5901" max="5901" width="23" style="9" bestFit="1" customWidth="1"/>
    <col min="5902" max="6146" width="9.140625" style="9"/>
    <col min="6147" max="6147" width="5.7109375" style="9" customWidth="1"/>
    <col min="6148" max="6148" width="0" style="9" hidden="1" customWidth="1"/>
    <col min="6149" max="6149" width="11.140625" style="9" customWidth="1"/>
    <col min="6150" max="6150" width="15.42578125" style="9" bestFit="1" customWidth="1"/>
    <col min="6151" max="6151" width="10.7109375" style="9" customWidth="1"/>
    <col min="6152" max="6152" width="15" style="9" customWidth="1"/>
    <col min="6153" max="6153" width="17.5703125" style="9" bestFit="1" customWidth="1"/>
    <col min="6154" max="6154" width="16.85546875" style="9" bestFit="1" customWidth="1"/>
    <col min="6155" max="6155" width="9" style="9" bestFit="1" customWidth="1"/>
    <col min="6156" max="6156" width="5.140625" style="9" bestFit="1" customWidth="1"/>
    <col min="6157" max="6157" width="23" style="9" bestFit="1" customWidth="1"/>
    <col min="6158" max="6402" width="9.140625" style="9"/>
    <col min="6403" max="6403" width="5.7109375" style="9" customWidth="1"/>
    <col min="6404" max="6404" width="0" style="9" hidden="1" customWidth="1"/>
    <col min="6405" max="6405" width="11.140625" style="9" customWidth="1"/>
    <col min="6406" max="6406" width="15.42578125" style="9" bestFit="1" customWidth="1"/>
    <col min="6407" max="6407" width="10.7109375" style="9" customWidth="1"/>
    <col min="6408" max="6408" width="15" style="9" customWidth="1"/>
    <col min="6409" max="6409" width="17.5703125" style="9" bestFit="1" customWidth="1"/>
    <col min="6410" max="6410" width="16.85546875" style="9" bestFit="1" customWidth="1"/>
    <col min="6411" max="6411" width="9" style="9" bestFit="1" customWidth="1"/>
    <col min="6412" max="6412" width="5.140625" style="9" bestFit="1" customWidth="1"/>
    <col min="6413" max="6413" width="23" style="9" bestFit="1" customWidth="1"/>
    <col min="6414" max="6658" width="9.140625" style="9"/>
    <col min="6659" max="6659" width="5.7109375" style="9" customWidth="1"/>
    <col min="6660" max="6660" width="0" style="9" hidden="1" customWidth="1"/>
    <col min="6661" max="6661" width="11.140625" style="9" customWidth="1"/>
    <col min="6662" max="6662" width="15.42578125" style="9" bestFit="1" customWidth="1"/>
    <col min="6663" max="6663" width="10.7109375" style="9" customWidth="1"/>
    <col min="6664" max="6664" width="15" style="9" customWidth="1"/>
    <col min="6665" max="6665" width="17.5703125" style="9" bestFit="1" customWidth="1"/>
    <col min="6666" max="6666" width="16.85546875" style="9" bestFit="1" customWidth="1"/>
    <col min="6667" max="6667" width="9" style="9" bestFit="1" customWidth="1"/>
    <col min="6668" max="6668" width="5.140625" style="9" bestFit="1" customWidth="1"/>
    <col min="6669" max="6669" width="23" style="9" bestFit="1" customWidth="1"/>
    <col min="6670" max="6914" width="9.140625" style="9"/>
    <col min="6915" max="6915" width="5.7109375" style="9" customWidth="1"/>
    <col min="6916" max="6916" width="0" style="9" hidden="1" customWidth="1"/>
    <col min="6917" max="6917" width="11.140625" style="9" customWidth="1"/>
    <col min="6918" max="6918" width="15.42578125" style="9" bestFit="1" customWidth="1"/>
    <col min="6919" max="6919" width="10.7109375" style="9" customWidth="1"/>
    <col min="6920" max="6920" width="15" style="9" customWidth="1"/>
    <col min="6921" max="6921" width="17.5703125" style="9" bestFit="1" customWidth="1"/>
    <col min="6922" max="6922" width="16.85546875" style="9" bestFit="1" customWidth="1"/>
    <col min="6923" max="6923" width="9" style="9" bestFit="1" customWidth="1"/>
    <col min="6924" max="6924" width="5.140625" style="9" bestFit="1" customWidth="1"/>
    <col min="6925" max="6925" width="23" style="9" bestFit="1" customWidth="1"/>
    <col min="6926" max="7170" width="9.140625" style="9"/>
    <col min="7171" max="7171" width="5.7109375" style="9" customWidth="1"/>
    <col min="7172" max="7172" width="0" style="9" hidden="1" customWidth="1"/>
    <col min="7173" max="7173" width="11.140625" style="9" customWidth="1"/>
    <col min="7174" max="7174" width="15.42578125" style="9" bestFit="1" customWidth="1"/>
    <col min="7175" max="7175" width="10.7109375" style="9" customWidth="1"/>
    <col min="7176" max="7176" width="15" style="9" customWidth="1"/>
    <col min="7177" max="7177" width="17.5703125" style="9" bestFit="1" customWidth="1"/>
    <col min="7178" max="7178" width="16.85546875" style="9" bestFit="1" customWidth="1"/>
    <col min="7179" max="7179" width="9" style="9" bestFit="1" customWidth="1"/>
    <col min="7180" max="7180" width="5.140625" style="9" bestFit="1" customWidth="1"/>
    <col min="7181" max="7181" width="23" style="9" bestFit="1" customWidth="1"/>
    <col min="7182" max="7426" width="9.140625" style="9"/>
    <col min="7427" max="7427" width="5.7109375" style="9" customWidth="1"/>
    <col min="7428" max="7428" width="0" style="9" hidden="1" customWidth="1"/>
    <col min="7429" max="7429" width="11.140625" style="9" customWidth="1"/>
    <col min="7430" max="7430" width="15.42578125" style="9" bestFit="1" customWidth="1"/>
    <col min="7431" max="7431" width="10.7109375" style="9" customWidth="1"/>
    <col min="7432" max="7432" width="15" style="9" customWidth="1"/>
    <col min="7433" max="7433" width="17.5703125" style="9" bestFit="1" customWidth="1"/>
    <col min="7434" max="7434" width="16.85546875" style="9" bestFit="1" customWidth="1"/>
    <col min="7435" max="7435" width="9" style="9" bestFit="1" customWidth="1"/>
    <col min="7436" max="7436" width="5.140625" style="9" bestFit="1" customWidth="1"/>
    <col min="7437" max="7437" width="23" style="9" bestFit="1" customWidth="1"/>
    <col min="7438" max="7682" width="9.140625" style="9"/>
    <col min="7683" max="7683" width="5.7109375" style="9" customWidth="1"/>
    <col min="7684" max="7684" width="0" style="9" hidden="1" customWidth="1"/>
    <col min="7685" max="7685" width="11.140625" style="9" customWidth="1"/>
    <col min="7686" max="7686" width="15.42578125" style="9" bestFit="1" customWidth="1"/>
    <col min="7687" max="7687" width="10.7109375" style="9" customWidth="1"/>
    <col min="7688" max="7688" width="15" style="9" customWidth="1"/>
    <col min="7689" max="7689" width="17.5703125" style="9" bestFit="1" customWidth="1"/>
    <col min="7690" max="7690" width="16.85546875" style="9" bestFit="1" customWidth="1"/>
    <col min="7691" max="7691" width="9" style="9" bestFit="1" customWidth="1"/>
    <col min="7692" max="7692" width="5.140625" style="9" bestFit="1" customWidth="1"/>
    <col min="7693" max="7693" width="23" style="9" bestFit="1" customWidth="1"/>
    <col min="7694" max="7938" width="9.140625" style="9"/>
    <col min="7939" max="7939" width="5.7109375" style="9" customWidth="1"/>
    <col min="7940" max="7940" width="0" style="9" hidden="1" customWidth="1"/>
    <col min="7941" max="7941" width="11.140625" style="9" customWidth="1"/>
    <col min="7942" max="7942" width="15.42578125" style="9" bestFit="1" customWidth="1"/>
    <col min="7943" max="7943" width="10.7109375" style="9" customWidth="1"/>
    <col min="7944" max="7944" width="15" style="9" customWidth="1"/>
    <col min="7945" max="7945" width="17.5703125" style="9" bestFit="1" customWidth="1"/>
    <col min="7946" max="7946" width="16.85546875" style="9" bestFit="1" customWidth="1"/>
    <col min="7947" max="7947" width="9" style="9" bestFit="1" customWidth="1"/>
    <col min="7948" max="7948" width="5.140625" style="9" bestFit="1" customWidth="1"/>
    <col min="7949" max="7949" width="23" style="9" bestFit="1" customWidth="1"/>
    <col min="7950" max="8194" width="9.140625" style="9"/>
    <col min="8195" max="8195" width="5.7109375" style="9" customWidth="1"/>
    <col min="8196" max="8196" width="0" style="9" hidden="1" customWidth="1"/>
    <col min="8197" max="8197" width="11.140625" style="9" customWidth="1"/>
    <col min="8198" max="8198" width="15.42578125" style="9" bestFit="1" customWidth="1"/>
    <col min="8199" max="8199" width="10.7109375" style="9" customWidth="1"/>
    <col min="8200" max="8200" width="15" style="9" customWidth="1"/>
    <col min="8201" max="8201" width="17.5703125" style="9" bestFit="1" customWidth="1"/>
    <col min="8202" max="8202" width="16.85546875" style="9" bestFit="1" customWidth="1"/>
    <col min="8203" max="8203" width="9" style="9" bestFit="1" customWidth="1"/>
    <col min="8204" max="8204" width="5.140625" style="9" bestFit="1" customWidth="1"/>
    <col min="8205" max="8205" width="23" style="9" bestFit="1" customWidth="1"/>
    <col min="8206" max="8450" width="9.140625" style="9"/>
    <col min="8451" max="8451" width="5.7109375" style="9" customWidth="1"/>
    <col min="8452" max="8452" width="0" style="9" hidden="1" customWidth="1"/>
    <col min="8453" max="8453" width="11.140625" style="9" customWidth="1"/>
    <col min="8454" max="8454" width="15.42578125" style="9" bestFit="1" customWidth="1"/>
    <col min="8455" max="8455" width="10.7109375" style="9" customWidth="1"/>
    <col min="8456" max="8456" width="15" style="9" customWidth="1"/>
    <col min="8457" max="8457" width="17.5703125" style="9" bestFit="1" customWidth="1"/>
    <col min="8458" max="8458" width="16.85546875" style="9" bestFit="1" customWidth="1"/>
    <col min="8459" max="8459" width="9" style="9" bestFit="1" customWidth="1"/>
    <col min="8460" max="8460" width="5.140625" style="9" bestFit="1" customWidth="1"/>
    <col min="8461" max="8461" width="23" style="9" bestFit="1" customWidth="1"/>
    <col min="8462" max="8706" width="9.140625" style="9"/>
    <col min="8707" max="8707" width="5.7109375" style="9" customWidth="1"/>
    <col min="8708" max="8708" width="0" style="9" hidden="1" customWidth="1"/>
    <col min="8709" max="8709" width="11.140625" style="9" customWidth="1"/>
    <col min="8710" max="8710" width="15.42578125" style="9" bestFit="1" customWidth="1"/>
    <col min="8711" max="8711" width="10.7109375" style="9" customWidth="1"/>
    <col min="8712" max="8712" width="15" style="9" customWidth="1"/>
    <col min="8713" max="8713" width="17.5703125" style="9" bestFit="1" customWidth="1"/>
    <col min="8714" max="8714" width="16.85546875" style="9" bestFit="1" customWidth="1"/>
    <col min="8715" max="8715" width="9" style="9" bestFit="1" customWidth="1"/>
    <col min="8716" max="8716" width="5.140625" style="9" bestFit="1" customWidth="1"/>
    <col min="8717" max="8717" width="23" style="9" bestFit="1" customWidth="1"/>
    <col min="8718" max="8962" width="9.140625" style="9"/>
    <col min="8963" max="8963" width="5.7109375" style="9" customWidth="1"/>
    <col min="8964" max="8964" width="0" style="9" hidden="1" customWidth="1"/>
    <col min="8965" max="8965" width="11.140625" style="9" customWidth="1"/>
    <col min="8966" max="8966" width="15.42578125" style="9" bestFit="1" customWidth="1"/>
    <col min="8967" max="8967" width="10.7109375" style="9" customWidth="1"/>
    <col min="8968" max="8968" width="15" style="9" customWidth="1"/>
    <col min="8969" max="8969" width="17.5703125" style="9" bestFit="1" customWidth="1"/>
    <col min="8970" max="8970" width="16.85546875" style="9" bestFit="1" customWidth="1"/>
    <col min="8971" max="8971" width="9" style="9" bestFit="1" customWidth="1"/>
    <col min="8972" max="8972" width="5.140625" style="9" bestFit="1" customWidth="1"/>
    <col min="8973" max="8973" width="23" style="9" bestFit="1" customWidth="1"/>
    <col min="8974" max="9218" width="9.140625" style="9"/>
    <col min="9219" max="9219" width="5.7109375" style="9" customWidth="1"/>
    <col min="9220" max="9220" width="0" style="9" hidden="1" customWidth="1"/>
    <col min="9221" max="9221" width="11.140625" style="9" customWidth="1"/>
    <col min="9222" max="9222" width="15.42578125" style="9" bestFit="1" customWidth="1"/>
    <col min="9223" max="9223" width="10.7109375" style="9" customWidth="1"/>
    <col min="9224" max="9224" width="15" style="9" customWidth="1"/>
    <col min="9225" max="9225" width="17.5703125" style="9" bestFit="1" customWidth="1"/>
    <col min="9226" max="9226" width="16.85546875" style="9" bestFit="1" customWidth="1"/>
    <col min="9227" max="9227" width="9" style="9" bestFit="1" customWidth="1"/>
    <col min="9228" max="9228" width="5.140625" style="9" bestFit="1" customWidth="1"/>
    <col min="9229" max="9229" width="23" style="9" bestFit="1" customWidth="1"/>
    <col min="9230" max="9474" width="9.140625" style="9"/>
    <col min="9475" max="9475" width="5.7109375" style="9" customWidth="1"/>
    <col min="9476" max="9476" width="0" style="9" hidden="1" customWidth="1"/>
    <col min="9477" max="9477" width="11.140625" style="9" customWidth="1"/>
    <col min="9478" max="9478" width="15.42578125" style="9" bestFit="1" customWidth="1"/>
    <col min="9479" max="9479" width="10.7109375" style="9" customWidth="1"/>
    <col min="9480" max="9480" width="15" style="9" customWidth="1"/>
    <col min="9481" max="9481" width="17.5703125" style="9" bestFit="1" customWidth="1"/>
    <col min="9482" max="9482" width="16.85546875" style="9" bestFit="1" customWidth="1"/>
    <col min="9483" max="9483" width="9" style="9" bestFit="1" customWidth="1"/>
    <col min="9484" max="9484" width="5.140625" style="9" bestFit="1" customWidth="1"/>
    <col min="9485" max="9485" width="23" style="9" bestFit="1" customWidth="1"/>
    <col min="9486" max="9730" width="9.140625" style="9"/>
    <col min="9731" max="9731" width="5.7109375" style="9" customWidth="1"/>
    <col min="9732" max="9732" width="0" style="9" hidden="1" customWidth="1"/>
    <col min="9733" max="9733" width="11.140625" style="9" customWidth="1"/>
    <col min="9734" max="9734" width="15.42578125" style="9" bestFit="1" customWidth="1"/>
    <col min="9735" max="9735" width="10.7109375" style="9" customWidth="1"/>
    <col min="9736" max="9736" width="15" style="9" customWidth="1"/>
    <col min="9737" max="9737" width="17.5703125" style="9" bestFit="1" customWidth="1"/>
    <col min="9738" max="9738" width="16.85546875" style="9" bestFit="1" customWidth="1"/>
    <col min="9739" max="9739" width="9" style="9" bestFit="1" customWidth="1"/>
    <col min="9740" max="9740" width="5.140625" style="9" bestFit="1" customWidth="1"/>
    <col min="9741" max="9741" width="23" style="9" bestFit="1" customWidth="1"/>
    <col min="9742" max="9986" width="9.140625" style="9"/>
    <col min="9987" max="9987" width="5.7109375" style="9" customWidth="1"/>
    <col min="9988" max="9988" width="0" style="9" hidden="1" customWidth="1"/>
    <col min="9989" max="9989" width="11.140625" style="9" customWidth="1"/>
    <col min="9990" max="9990" width="15.42578125" style="9" bestFit="1" customWidth="1"/>
    <col min="9991" max="9991" width="10.7109375" style="9" customWidth="1"/>
    <col min="9992" max="9992" width="15" style="9" customWidth="1"/>
    <col min="9993" max="9993" width="17.5703125" style="9" bestFit="1" customWidth="1"/>
    <col min="9994" max="9994" width="16.85546875" style="9" bestFit="1" customWidth="1"/>
    <col min="9995" max="9995" width="9" style="9" bestFit="1" customWidth="1"/>
    <col min="9996" max="9996" width="5.140625" style="9" bestFit="1" customWidth="1"/>
    <col min="9997" max="9997" width="23" style="9" bestFit="1" customWidth="1"/>
    <col min="9998" max="10242" width="9.140625" style="9"/>
    <col min="10243" max="10243" width="5.7109375" style="9" customWidth="1"/>
    <col min="10244" max="10244" width="0" style="9" hidden="1" customWidth="1"/>
    <col min="10245" max="10245" width="11.140625" style="9" customWidth="1"/>
    <col min="10246" max="10246" width="15.42578125" style="9" bestFit="1" customWidth="1"/>
    <col min="10247" max="10247" width="10.7109375" style="9" customWidth="1"/>
    <col min="10248" max="10248" width="15" style="9" customWidth="1"/>
    <col min="10249" max="10249" width="17.5703125" style="9" bestFit="1" customWidth="1"/>
    <col min="10250" max="10250" width="16.85546875" style="9" bestFit="1" customWidth="1"/>
    <col min="10251" max="10251" width="9" style="9" bestFit="1" customWidth="1"/>
    <col min="10252" max="10252" width="5.140625" style="9" bestFit="1" customWidth="1"/>
    <col min="10253" max="10253" width="23" style="9" bestFit="1" customWidth="1"/>
    <col min="10254" max="10498" width="9.140625" style="9"/>
    <col min="10499" max="10499" width="5.7109375" style="9" customWidth="1"/>
    <col min="10500" max="10500" width="0" style="9" hidden="1" customWidth="1"/>
    <col min="10501" max="10501" width="11.140625" style="9" customWidth="1"/>
    <col min="10502" max="10502" width="15.42578125" style="9" bestFit="1" customWidth="1"/>
    <col min="10503" max="10503" width="10.7109375" style="9" customWidth="1"/>
    <col min="10504" max="10504" width="15" style="9" customWidth="1"/>
    <col min="10505" max="10505" width="17.5703125" style="9" bestFit="1" customWidth="1"/>
    <col min="10506" max="10506" width="16.85546875" style="9" bestFit="1" customWidth="1"/>
    <col min="10507" max="10507" width="9" style="9" bestFit="1" customWidth="1"/>
    <col min="10508" max="10508" width="5.140625" style="9" bestFit="1" customWidth="1"/>
    <col min="10509" max="10509" width="23" style="9" bestFit="1" customWidth="1"/>
    <col min="10510" max="10754" width="9.140625" style="9"/>
    <col min="10755" max="10755" width="5.7109375" style="9" customWidth="1"/>
    <col min="10756" max="10756" width="0" style="9" hidden="1" customWidth="1"/>
    <col min="10757" max="10757" width="11.140625" style="9" customWidth="1"/>
    <col min="10758" max="10758" width="15.42578125" style="9" bestFit="1" customWidth="1"/>
    <col min="10759" max="10759" width="10.7109375" style="9" customWidth="1"/>
    <col min="10760" max="10760" width="15" style="9" customWidth="1"/>
    <col min="10761" max="10761" width="17.5703125" style="9" bestFit="1" customWidth="1"/>
    <col min="10762" max="10762" width="16.85546875" style="9" bestFit="1" customWidth="1"/>
    <col min="10763" max="10763" width="9" style="9" bestFit="1" customWidth="1"/>
    <col min="10764" max="10764" width="5.140625" style="9" bestFit="1" customWidth="1"/>
    <col min="10765" max="10765" width="23" style="9" bestFit="1" customWidth="1"/>
    <col min="10766" max="11010" width="9.140625" style="9"/>
    <col min="11011" max="11011" width="5.7109375" style="9" customWidth="1"/>
    <col min="11012" max="11012" width="0" style="9" hidden="1" customWidth="1"/>
    <col min="11013" max="11013" width="11.140625" style="9" customWidth="1"/>
    <col min="11014" max="11014" width="15.42578125" style="9" bestFit="1" customWidth="1"/>
    <col min="11015" max="11015" width="10.7109375" style="9" customWidth="1"/>
    <col min="11016" max="11016" width="15" style="9" customWidth="1"/>
    <col min="11017" max="11017" width="17.5703125" style="9" bestFit="1" customWidth="1"/>
    <col min="11018" max="11018" width="16.85546875" style="9" bestFit="1" customWidth="1"/>
    <col min="11019" max="11019" width="9" style="9" bestFit="1" customWidth="1"/>
    <col min="11020" max="11020" width="5.140625" style="9" bestFit="1" customWidth="1"/>
    <col min="11021" max="11021" width="23" style="9" bestFit="1" customWidth="1"/>
    <col min="11022" max="11266" width="9.140625" style="9"/>
    <col min="11267" max="11267" width="5.7109375" style="9" customWidth="1"/>
    <col min="11268" max="11268" width="0" style="9" hidden="1" customWidth="1"/>
    <col min="11269" max="11269" width="11.140625" style="9" customWidth="1"/>
    <col min="11270" max="11270" width="15.42578125" style="9" bestFit="1" customWidth="1"/>
    <col min="11271" max="11271" width="10.7109375" style="9" customWidth="1"/>
    <col min="11272" max="11272" width="15" style="9" customWidth="1"/>
    <col min="11273" max="11273" width="17.5703125" style="9" bestFit="1" customWidth="1"/>
    <col min="11274" max="11274" width="16.85546875" style="9" bestFit="1" customWidth="1"/>
    <col min="11275" max="11275" width="9" style="9" bestFit="1" customWidth="1"/>
    <col min="11276" max="11276" width="5.140625" style="9" bestFit="1" customWidth="1"/>
    <col min="11277" max="11277" width="23" style="9" bestFit="1" customWidth="1"/>
    <col min="11278" max="11522" width="9.140625" style="9"/>
    <col min="11523" max="11523" width="5.7109375" style="9" customWidth="1"/>
    <col min="11524" max="11524" width="0" style="9" hidden="1" customWidth="1"/>
    <col min="11525" max="11525" width="11.140625" style="9" customWidth="1"/>
    <col min="11526" max="11526" width="15.42578125" style="9" bestFit="1" customWidth="1"/>
    <col min="11527" max="11527" width="10.7109375" style="9" customWidth="1"/>
    <col min="11528" max="11528" width="15" style="9" customWidth="1"/>
    <col min="11529" max="11529" width="17.5703125" style="9" bestFit="1" customWidth="1"/>
    <col min="11530" max="11530" width="16.85546875" style="9" bestFit="1" customWidth="1"/>
    <col min="11531" max="11531" width="9" style="9" bestFit="1" customWidth="1"/>
    <col min="11532" max="11532" width="5.140625" style="9" bestFit="1" customWidth="1"/>
    <col min="11533" max="11533" width="23" style="9" bestFit="1" customWidth="1"/>
    <col min="11534" max="11778" width="9.140625" style="9"/>
    <col min="11779" max="11779" width="5.7109375" style="9" customWidth="1"/>
    <col min="11780" max="11780" width="0" style="9" hidden="1" customWidth="1"/>
    <col min="11781" max="11781" width="11.140625" style="9" customWidth="1"/>
    <col min="11782" max="11782" width="15.42578125" style="9" bestFit="1" customWidth="1"/>
    <col min="11783" max="11783" width="10.7109375" style="9" customWidth="1"/>
    <col min="11784" max="11784" width="15" style="9" customWidth="1"/>
    <col min="11785" max="11785" width="17.5703125" style="9" bestFit="1" customWidth="1"/>
    <col min="11786" max="11786" width="16.85546875" style="9" bestFit="1" customWidth="1"/>
    <col min="11787" max="11787" width="9" style="9" bestFit="1" customWidth="1"/>
    <col min="11788" max="11788" width="5.140625" style="9" bestFit="1" customWidth="1"/>
    <col min="11789" max="11789" width="23" style="9" bestFit="1" customWidth="1"/>
    <col min="11790" max="12034" width="9.140625" style="9"/>
    <col min="12035" max="12035" width="5.7109375" style="9" customWidth="1"/>
    <col min="12036" max="12036" width="0" style="9" hidden="1" customWidth="1"/>
    <col min="12037" max="12037" width="11.140625" style="9" customWidth="1"/>
    <col min="12038" max="12038" width="15.42578125" style="9" bestFit="1" customWidth="1"/>
    <col min="12039" max="12039" width="10.7109375" style="9" customWidth="1"/>
    <col min="12040" max="12040" width="15" style="9" customWidth="1"/>
    <col min="12041" max="12041" width="17.5703125" style="9" bestFit="1" customWidth="1"/>
    <col min="12042" max="12042" width="16.85546875" style="9" bestFit="1" customWidth="1"/>
    <col min="12043" max="12043" width="9" style="9" bestFit="1" customWidth="1"/>
    <col min="12044" max="12044" width="5.140625" style="9" bestFit="1" customWidth="1"/>
    <col min="12045" max="12045" width="23" style="9" bestFit="1" customWidth="1"/>
    <col min="12046" max="12290" width="9.140625" style="9"/>
    <col min="12291" max="12291" width="5.7109375" style="9" customWidth="1"/>
    <col min="12292" max="12292" width="0" style="9" hidden="1" customWidth="1"/>
    <col min="12293" max="12293" width="11.140625" style="9" customWidth="1"/>
    <col min="12294" max="12294" width="15.42578125" style="9" bestFit="1" customWidth="1"/>
    <col min="12295" max="12295" width="10.7109375" style="9" customWidth="1"/>
    <col min="12296" max="12296" width="15" style="9" customWidth="1"/>
    <col min="12297" max="12297" width="17.5703125" style="9" bestFit="1" customWidth="1"/>
    <col min="12298" max="12298" width="16.85546875" style="9" bestFit="1" customWidth="1"/>
    <col min="12299" max="12299" width="9" style="9" bestFit="1" customWidth="1"/>
    <col min="12300" max="12300" width="5.140625" style="9" bestFit="1" customWidth="1"/>
    <col min="12301" max="12301" width="23" style="9" bestFit="1" customWidth="1"/>
    <col min="12302" max="12546" width="9.140625" style="9"/>
    <col min="12547" max="12547" width="5.7109375" style="9" customWidth="1"/>
    <col min="12548" max="12548" width="0" style="9" hidden="1" customWidth="1"/>
    <col min="12549" max="12549" width="11.140625" style="9" customWidth="1"/>
    <col min="12550" max="12550" width="15.42578125" style="9" bestFit="1" customWidth="1"/>
    <col min="12551" max="12551" width="10.7109375" style="9" customWidth="1"/>
    <col min="12552" max="12552" width="15" style="9" customWidth="1"/>
    <col min="12553" max="12553" width="17.5703125" style="9" bestFit="1" customWidth="1"/>
    <col min="12554" max="12554" width="16.85546875" style="9" bestFit="1" customWidth="1"/>
    <col min="12555" max="12555" width="9" style="9" bestFit="1" customWidth="1"/>
    <col min="12556" max="12556" width="5.140625" style="9" bestFit="1" customWidth="1"/>
    <col min="12557" max="12557" width="23" style="9" bestFit="1" customWidth="1"/>
    <col min="12558" max="12802" width="9.140625" style="9"/>
    <col min="12803" max="12803" width="5.7109375" style="9" customWidth="1"/>
    <col min="12804" max="12804" width="0" style="9" hidden="1" customWidth="1"/>
    <col min="12805" max="12805" width="11.140625" style="9" customWidth="1"/>
    <col min="12806" max="12806" width="15.42578125" style="9" bestFit="1" customWidth="1"/>
    <col min="12807" max="12807" width="10.7109375" style="9" customWidth="1"/>
    <col min="12808" max="12808" width="15" style="9" customWidth="1"/>
    <col min="12809" max="12809" width="17.5703125" style="9" bestFit="1" customWidth="1"/>
    <col min="12810" max="12810" width="16.85546875" style="9" bestFit="1" customWidth="1"/>
    <col min="12811" max="12811" width="9" style="9" bestFit="1" customWidth="1"/>
    <col min="12812" max="12812" width="5.140625" style="9" bestFit="1" customWidth="1"/>
    <col min="12813" max="12813" width="23" style="9" bestFit="1" customWidth="1"/>
    <col min="12814" max="13058" width="9.140625" style="9"/>
    <col min="13059" max="13059" width="5.7109375" style="9" customWidth="1"/>
    <col min="13060" max="13060" width="0" style="9" hidden="1" customWidth="1"/>
    <col min="13061" max="13061" width="11.140625" style="9" customWidth="1"/>
    <col min="13062" max="13062" width="15.42578125" style="9" bestFit="1" customWidth="1"/>
    <col min="13063" max="13063" width="10.7109375" style="9" customWidth="1"/>
    <col min="13064" max="13064" width="15" style="9" customWidth="1"/>
    <col min="13065" max="13065" width="17.5703125" style="9" bestFit="1" customWidth="1"/>
    <col min="13066" max="13066" width="16.85546875" style="9" bestFit="1" customWidth="1"/>
    <col min="13067" max="13067" width="9" style="9" bestFit="1" customWidth="1"/>
    <col min="13068" max="13068" width="5.140625" style="9" bestFit="1" customWidth="1"/>
    <col min="13069" max="13069" width="23" style="9" bestFit="1" customWidth="1"/>
    <col min="13070" max="13314" width="9.140625" style="9"/>
    <col min="13315" max="13315" width="5.7109375" style="9" customWidth="1"/>
    <col min="13316" max="13316" width="0" style="9" hidden="1" customWidth="1"/>
    <col min="13317" max="13317" width="11.140625" style="9" customWidth="1"/>
    <col min="13318" max="13318" width="15.42578125" style="9" bestFit="1" customWidth="1"/>
    <col min="13319" max="13319" width="10.7109375" style="9" customWidth="1"/>
    <col min="13320" max="13320" width="15" style="9" customWidth="1"/>
    <col min="13321" max="13321" width="17.5703125" style="9" bestFit="1" customWidth="1"/>
    <col min="13322" max="13322" width="16.85546875" style="9" bestFit="1" customWidth="1"/>
    <col min="13323" max="13323" width="9" style="9" bestFit="1" customWidth="1"/>
    <col min="13324" max="13324" width="5.140625" style="9" bestFit="1" customWidth="1"/>
    <col min="13325" max="13325" width="23" style="9" bestFit="1" customWidth="1"/>
    <col min="13326" max="13570" width="9.140625" style="9"/>
    <col min="13571" max="13571" width="5.7109375" style="9" customWidth="1"/>
    <col min="13572" max="13572" width="0" style="9" hidden="1" customWidth="1"/>
    <col min="13573" max="13573" width="11.140625" style="9" customWidth="1"/>
    <col min="13574" max="13574" width="15.42578125" style="9" bestFit="1" customWidth="1"/>
    <col min="13575" max="13575" width="10.7109375" style="9" customWidth="1"/>
    <col min="13576" max="13576" width="15" style="9" customWidth="1"/>
    <col min="13577" max="13577" width="17.5703125" style="9" bestFit="1" customWidth="1"/>
    <col min="13578" max="13578" width="16.85546875" style="9" bestFit="1" customWidth="1"/>
    <col min="13579" max="13579" width="9" style="9" bestFit="1" customWidth="1"/>
    <col min="13580" max="13580" width="5.140625" style="9" bestFit="1" customWidth="1"/>
    <col min="13581" max="13581" width="23" style="9" bestFit="1" customWidth="1"/>
    <col min="13582" max="13826" width="9.140625" style="9"/>
    <col min="13827" max="13827" width="5.7109375" style="9" customWidth="1"/>
    <col min="13828" max="13828" width="0" style="9" hidden="1" customWidth="1"/>
    <col min="13829" max="13829" width="11.140625" style="9" customWidth="1"/>
    <col min="13830" max="13830" width="15.42578125" style="9" bestFit="1" customWidth="1"/>
    <col min="13831" max="13831" width="10.7109375" style="9" customWidth="1"/>
    <col min="13832" max="13832" width="15" style="9" customWidth="1"/>
    <col min="13833" max="13833" width="17.5703125" style="9" bestFit="1" customWidth="1"/>
    <col min="13834" max="13834" width="16.85546875" style="9" bestFit="1" customWidth="1"/>
    <col min="13835" max="13835" width="9" style="9" bestFit="1" customWidth="1"/>
    <col min="13836" max="13836" width="5.140625" style="9" bestFit="1" customWidth="1"/>
    <col min="13837" max="13837" width="23" style="9" bestFit="1" customWidth="1"/>
    <col min="13838" max="14082" width="9.140625" style="9"/>
    <col min="14083" max="14083" width="5.7109375" style="9" customWidth="1"/>
    <col min="14084" max="14084" width="0" style="9" hidden="1" customWidth="1"/>
    <col min="14085" max="14085" width="11.140625" style="9" customWidth="1"/>
    <col min="14086" max="14086" width="15.42578125" style="9" bestFit="1" customWidth="1"/>
    <col min="14087" max="14087" width="10.7109375" style="9" customWidth="1"/>
    <col min="14088" max="14088" width="15" style="9" customWidth="1"/>
    <col min="14089" max="14089" width="17.5703125" style="9" bestFit="1" customWidth="1"/>
    <col min="14090" max="14090" width="16.85546875" style="9" bestFit="1" customWidth="1"/>
    <col min="14091" max="14091" width="9" style="9" bestFit="1" customWidth="1"/>
    <col min="14092" max="14092" width="5.140625" style="9" bestFit="1" customWidth="1"/>
    <col min="14093" max="14093" width="23" style="9" bestFit="1" customWidth="1"/>
    <col min="14094" max="14338" width="9.140625" style="9"/>
    <col min="14339" max="14339" width="5.7109375" style="9" customWidth="1"/>
    <col min="14340" max="14340" width="0" style="9" hidden="1" customWidth="1"/>
    <col min="14341" max="14341" width="11.140625" style="9" customWidth="1"/>
    <col min="14342" max="14342" width="15.42578125" style="9" bestFit="1" customWidth="1"/>
    <col min="14343" max="14343" width="10.7109375" style="9" customWidth="1"/>
    <col min="14344" max="14344" width="15" style="9" customWidth="1"/>
    <col min="14345" max="14345" width="17.5703125" style="9" bestFit="1" customWidth="1"/>
    <col min="14346" max="14346" width="16.85546875" style="9" bestFit="1" customWidth="1"/>
    <col min="14347" max="14347" width="9" style="9" bestFit="1" customWidth="1"/>
    <col min="14348" max="14348" width="5.140625" style="9" bestFit="1" customWidth="1"/>
    <col min="14349" max="14349" width="23" style="9" bestFit="1" customWidth="1"/>
    <col min="14350" max="14594" width="9.140625" style="9"/>
    <col min="14595" max="14595" width="5.7109375" style="9" customWidth="1"/>
    <col min="14596" max="14596" width="0" style="9" hidden="1" customWidth="1"/>
    <col min="14597" max="14597" width="11.140625" style="9" customWidth="1"/>
    <col min="14598" max="14598" width="15.42578125" style="9" bestFit="1" customWidth="1"/>
    <col min="14599" max="14599" width="10.7109375" style="9" customWidth="1"/>
    <col min="14600" max="14600" width="15" style="9" customWidth="1"/>
    <col min="14601" max="14601" width="17.5703125" style="9" bestFit="1" customWidth="1"/>
    <col min="14602" max="14602" width="16.85546875" style="9" bestFit="1" customWidth="1"/>
    <col min="14603" max="14603" width="9" style="9" bestFit="1" customWidth="1"/>
    <col min="14604" max="14604" width="5.140625" style="9" bestFit="1" customWidth="1"/>
    <col min="14605" max="14605" width="23" style="9" bestFit="1" customWidth="1"/>
    <col min="14606" max="14850" width="9.140625" style="9"/>
    <col min="14851" max="14851" width="5.7109375" style="9" customWidth="1"/>
    <col min="14852" max="14852" width="0" style="9" hidden="1" customWidth="1"/>
    <col min="14853" max="14853" width="11.140625" style="9" customWidth="1"/>
    <col min="14854" max="14854" width="15.42578125" style="9" bestFit="1" customWidth="1"/>
    <col min="14855" max="14855" width="10.7109375" style="9" customWidth="1"/>
    <col min="14856" max="14856" width="15" style="9" customWidth="1"/>
    <col min="14857" max="14857" width="17.5703125" style="9" bestFit="1" customWidth="1"/>
    <col min="14858" max="14858" width="16.85546875" style="9" bestFit="1" customWidth="1"/>
    <col min="14859" max="14859" width="9" style="9" bestFit="1" customWidth="1"/>
    <col min="14860" max="14860" width="5.140625" style="9" bestFit="1" customWidth="1"/>
    <col min="14861" max="14861" width="23" style="9" bestFit="1" customWidth="1"/>
    <col min="14862" max="15106" width="9.140625" style="9"/>
    <col min="15107" max="15107" width="5.7109375" style="9" customWidth="1"/>
    <col min="15108" max="15108" width="0" style="9" hidden="1" customWidth="1"/>
    <col min="15109" max="15109" width="11.140625" style="9" customWidth="1"/>
    <col min="15110" max="15110" width="15.42578125" style="9" bestFit="1" customWidth="1"/>
    <col min="15111" max="15111" width="10.7109375" style="9" customWidth="1"/>
    <col min="15112" max="15112" width="15" style="9" customWidth="1"/>
    <col min="15113" max="15113" width="17.5703125" style="9" bestFit="1" customWidth="1"/>
    <col min="15114" max="15114" width="16.85546875" style="9" bestFit="1" customWidth="1"/>
    <col min="15115" max="15115" width="9" style="9" bestFit="1" customWidth="1"/>
    <col min="15116" max="15116" width="5.140625" style="9" bestFit="1" customWidth="1"/>
    <col min="15117" max="15117" width="23" style="9" bestFit="1" customWidth="1"/>
    <col min="15118" max="15362" width="9.140625" style="9"/>
    <col min="15363" max="15363" width="5.7109375" style="9" customWidth="1"/>
    <col min="15364" max="15364" width="0" style="9" hidden="1" customWidth="1"/>
    <col min="15365" max="15365" width="11.140625" style="9" customWidth="1"/>
    <col min="15366" max="15366" width="15.42578125" style="9" bestFit="1" customWidth="1"/>
    <col min="15367" max="15367" width="10.7109375" style="9" customWidth="1"/>
    <col min="15368" max="15368" width="15" style="9" customWidth="1"/>
    <col min="15369" max="15369" width="17.5703125" style="9" bestFit="1" customWidth="1"/>
    <col min="15370" max="15370" width="16.85546875" style="9" bestFit="1" customWidth="1"/>
    <col min="15371" max="15371" width="9" style="9" bestFit="1" customWidth="1"/>
    <col min="15372" max="15372" width="5.140625" style="9" bestFit="1" customWidth="1"/>
    <col min="15373" max="15373" width="23" style="9" bestFit="1" customWidth="1"/>
    <col min="15374" max="15618" width="9.140625" style="9"/>
    <col min="15619" max="15619" width="5.7109375" style="9" customWidth="1"/>
    <col min="15620" max="15620" width="0" style="9" hidden="1" customWidth="1"/>
    <col min="15621" max="15621" width="11.140625" style="9" customWidth="1"/>
    <col min="15622" max="15622" width="15.42578125" style="9" bestFit="1" customWidth="1"/>
    <col min="15623" max="15623" width="10.7109375" style="9" customWidth="1"/>
    <col min="15624" max="15624" width="15" style="9" customWidth="1"/>
    <col min="15625" max="15625" width="17.5703125" style="9" bestFit="1" customWidth="1"/>
    <col min="15626" max="15626" width="16.85546875" style="9" bestFit="1" customWidth="1"/>
    <col min="15627" max="15627" width="9" style="9" bestFit="1" customWidth="1"/>
    <col min="15628" max="15628" width="5.140625" style="9" bestFit="1" customWidth="1"/>
    <col min="15629" max="15629" width="23" style="9" bestFit="1" customWidth="1"/>
    <col min="15630" max="15874" width="9.140625" style="9"/>
    <col min="15875" max="15875" width="5.7109375" style="9" customWidth="1"/>
    <col min="15876" max="15876" width="0" style="9" hidden="1" customWidth="1"/>
    <col min="15877" max="15877" width="11.140625" style="9" customWidth="1"/>
    <col min="15878" max="15878" width="15.42578125" style="9" bestFit="1" customWidth="1"/>
    <col min="15879" max="15879" width="10.7109375" style="9" customWidth="1"/>
    <col min="15880" max="15880" width="15" style="9" customWidth="1"/>
    <col min="15881" max="15881" width="17.5703125" style="9" bestFit="1" customWidth="1"/>
    <col min="15882" max="15882" width="16.85546875" style="9" bestFit="1" customWidth="1"/>
    <col min="15883" max="15883" width="9" style="9" bestFit="1" customWidth="1"/>
    <col min="15884" max="15884" width="5.140625" style="9" bestFit="1" customWidth="1"/>
    <col min="15885" max="15885" width="23" style="9" bestFit="1" customWidth="1"/>
    <col min="15886" max="16130" width="9.140625" style="9"/>
    <col min="16131" max="16131" width="5.7109375" style="9" customWidth="1"/>
    <col min="16132" max="16132" width="0" style="9" hidden="1" customWidth="1"/>
    <col min="16133" max="16133" width="11.140625" style="9" customWidth="1"/>
    <col min="16134" max="16134" width="15.42578125" style="9" bestFit="1" customWidth="1"/>
    <col min="16135" max="16135" width="10.7109375" style="9" customWidth="1"/>
    <col min="16136" max="16136" width="15" style="9" customWidth="1"/>
    <col min="16137" max="16137" width="17.5703125" style="9" bestFit="1" customWidth="1"/>
    <col min="16138" max="16138" width="16.85546875" style="9" bestFit="1" customWidth="1"/>
    <col min="16139" max="16139" width="9" style="9" bestFit="1" customWidth="1"/>
    <col min="16140" max="16140" width="5.140625" style="9" bestFit="1" customWidth="1"/>
    <col min="16141" max="16141" width="23" style="9" bestFit="1" customWidth="1"/>
    <col min="16142" max="16384" width="9.140625" style="9"/>
  </cols>
  <sheetData>
    <row r="1" spans="1:1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5"/>
      <c r="N1" s="513"/>
      <c r="O1" s="513"/>
      <c r="P1" s="513"/>
    </row>
    <row r="2" spans="1:16" s="1" customFormat="1" ht="15.75" x14ac:dyDescent="0.2">
      <c r="A2" s="1" t="s">
        <v>1205</v>
      </c>
      <c r="D2" s="2"/>
      <c r="E2" s="3"/>
      <c r="F2" s="3"/>
      <c r="G2" s="4"/>
      <c r="H2" s="4"/>
      <c r="I2" s="4"/>
      <c r="J2" s="5"/>
      <c r="K2" s="5"/>
      <c r="L2" s="5"/>
      <c r="N2" s="513"/>
      <c r="O2" s="513"/>
      <c r="P2" s="513"/>
    </row>
    <row r="3" spans="1:16" x14ac:dyDescent="0.2">
      <c r="C3" s="10"/>
      <c r="K3" s="60"/>
      <c r="L3" s="60"/>
    </row>
    <row r="4" spans="1:16" s="17" customFormat="1" ht="15.75" x14ac:dyDescent="0.2">
      <c r="C4" s="1" t="s">
        <v>1279</v>
      </c>
      <c r="D4" s="1"/>
      <c r="E4" s="2"/>
      <c r="F4" s="2"/>
      <c r="G4" s="2"/>
      <c r="H4" s="18"/>
      <c r="I4" s="18"/>
      <c r="J4" s="80"/>
      <c r="K4" s="62"/>
      <c r="L4" s="62"/>
      <c r="N4" s="511"/>
      <c r="O4" s="511"/>
      <c r="P4" s="511"/>
    </row>
    <row r="5" spans="1:16" s="17" customFormat="1" ht="16.5" thickBot="1" x14ac:dyDescent="0.25">
      <c r="C5" s="63"/>
      <c r="D5" s="1"/>
      <c r="E5" s="2"/>
      <c r="F5" s="2"/>
      <c r="G5" s="2"/>
      <c r="H5" s="18"/>
      <c r="I5" s="18"/>
      <c r="J5" s="80"/>
      <c r="K5" s="62"/>
      <c r="L5" s="62"/>
      <c r="N5" s="511"/>
      <c r="O5" s="511"/>
      <c r="P5" s="511"/>
    </row>
    <row r="6" spans="1:16" s="30" customFormat="1" ht="18" customHeight="1" thickBot="1" x14ac:dyDescent="0.25">
      <c r="A6" s="21" t="s">
        <v>2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10</v>
      </c>
      <c r="K6" s="25" t="s">
        <v>188</v>
      </c>
      <c r="L6" s="58" t="s">
        <v>179</v>
      </c>
      <c r="M6" s="28" t="s">
        <v>11</v>
      </c>
      <c r="N6" s="510"/>
      <c r="O6" s="510"/>
      <c r="P6" s="510"/>
    </row>
    <row r="7" spans="1:16" ht="18" customHeight="1" x14ac:dyDescent="0.2">
      <c r="A7" s="81">
        <v>1</v>
      </c>
      <c r="B7" s="40"/>
      <c r="C7" s="33" t="s">
        <v>268</v>
      </c>
      <c r="D7" s="34" t="s">
        <v>591</v>
      </c>
      <c r="E7" s="35">
        <v>38028</v>
      </c>
      <c r="F7" s="36" t="s">
        <v>499</v>
      </c>
      <c r="G7" s="36" t="s">
        <v>500</v>
      </c>
      <c r="H7" s="36"/>
      <c r="I7" s="152">
        <v>18</v>
      </c>
      <c r="J7" s="90">
        <v>24.03</v>
      </c>
      <c r="K7" s="69">
        <v>1.1000000000000001</v>
      </c>
      <c r="L7" s="69" t="s">
        <v>181</v>
      </c>
      <c r="M7" s="38" t="s">
        <v>592</v>
      </c>
      <c r="N7" s="509"/>
    </row>
    <row r="8" spans="1:16" ht="18" customHeight="1" x14ac:dyDescent="0.2">
      <c r="A8" s="81">
        <v>2</v>
      </c>
      <c r="B8" s="40"/>
      <c r="C8" s="33" t="s">
        <v>583</v>
      </c>
      <c r="D8" s="34" t="s">
        <v>601</v>
      </c>
      <c r="E8" s="35">
        <v>38123</v>
      </c>
      <c r="F8" s="36" t="s">
        <v>92</v>
      </c>
      <c r="G8" s="36" t="s">
        <v>93</v>
      </c>
      <c r="H8" s="36" t="s">
        <v>94</v>
      </c>
      <c r="I8" s="152">
        <v>16</v>
      </c>
      <c r="J8" s="90">
        <v>24.03</v>
      </c>
      <c r="K8" s="69">
        <v>1.1000000000000001</v>
      </c>
      <c r="L8" s="69" t="s">
        <v>181</v>
      </c>
      <c r="M8" s="38" t="s">
        <v>95</v>
      </c>
      <c r="N8" s="509"/>
    </row>
    <row r="9" spans="1:16" ht="18" customHeight="1" x14ac:dyDescent="0.2">
      <c r="A9" s="81">
        <v>3</v>
      </c>
      <c r="B9" s="40"/>
      <c r="C9" s="33" t="s">
        <v>349</v>
      </c>
      <c r="D9" s="34" t="s">
        <v>350</v>
      </c>
      <c r="E9" s="35" t="s">
        <v>351</v>
      </c>
      <c r="F9" s="36" t="s">
        <v>352</v>
      </c>
      <c r="G9" s="36" t="s">
        <v>353</v>
      </c>
      <c r="H9" s="36" t="s">
        <v>354</v>
      </c>
      <c r="I9" s="152">
        <v>14</v>
      </c>
      <c r="J9" s="90">
        <v>24.14</v>
      </c>
      <c r="K9" s="69">
        <v>1.1000000000000001</v>
      </c>
      <c r="L9" s="69" t="s">
        <v>181</v>
      </c>
      <c r="M9" s="38" t="s">
        <v>355</v>
      </c>
      <c r="N9" s="509"/>
    </row>
    <row r="10" spans="1:16" ht="18" customHeight="1" x14ac:dyDescent="0.2">
      <c r="A10" s="81">
        <v>4</v>
      </c>
      <c r="B10" s="40"/>
      <c r="C10" s="33" t="s">
        <v>326</v>
      </c>
      <c r="D10" s="34" t="s">
        <v>327</v>
      </c>
      <c r="E10" s="35" t="s">
        <v>328</v>
      </c>
      <c r="F10" s="36" t="s">
        <v>329</v>
      </c>
      <c r="G10" s="36" t="s">
        <v>330</v>
      </c>
      <c r="H10" s="36" t="s">
        <v>331</v>
      </c>
      <c r="I10" s="152">
        <v>13</v>
      </c>
      <c r="J10" s="90">
        <v>24.69</v>
      </c>
      <c r="K10" s="69">
        <v>1.1000000000000001</v>
      </c>
      <c r="L10" s="69" t="s">
        <v>181</v>
      </c>
      <c r="M10" s="38" t="s">
        <v>332</v>
      </c>
      <c r="N10" s="509"/>
    </row>
    <row r="11" spans="1:16" ht="18" customHeight="1" x14ac:dyDescent="0.2">
      <c r="A11" s="81">
        <v>5</v>
      </c>
      <c r="B11" s="40"/>
      <c r="C11" s="33" t="s">
        <v>630</v>
      </c>
      <c r="D11" s="34" t="s">
        <v>631</v>
      </c>
      <c r="E11" s="35">
        <v>38195</v>
      </c>
      <c r="F11" s="36" t="s">
        <v>21</v>
      </c>
      <c r="G11" s="36" t="s">
        <v>22</v>
      </c>
      <c r="H11" s="36"/>
      <c r="I11" s="152">
        <v>12</v>
      </c>
      <c r="J11" s="90">
        <v>24.71</v>
      </c>
      <c r="K11" s="69">
        <v>0.1</v>
      </c>
      <c r="L11" s="69" t="s">
        <v>182</v>
      </c>
      <c r="M11" s="38" t="s">
        <v>156</v>
      </c>
      <c r="N11" s="509"/>
    </row>
    <row r="12" spans="1:16" ht="18" customHeight="1" x14ac:dyDescent="0.2">
      <c r="A12" s="81">
        <v>6</v>
      </c>
      <c r="B12" s="40"/>
      <c r="C12" s="33" t="s">
        <v>401</v>
      </c>
      <c r="D12" s="34" t="s">
        <v>685</v>
      </c>
      <c r="E12" s="35" t="s">
        <v>686</v>
      </c>
      <c r="F12" s="36" t="s">
        <v>21</v>
      </c>
      <c r="G12" s="36" t="s">
        <v>22</v>
      </c>
      <c r="H12" s="36"/>
      <c r="I12" s="152">
        <v>11</v>
      </c>
      <c r="J12" s="90">
        <v>25.13</v>
      </c>
      <c r="K12" s="69">
        <v>0.1</v>
      </c>
      <c r="L12" s="69" t="s">
        <v>182</v>
      </c>
      <c r="M12" s="38" t="s">
        <v>687</v>
      </c>
      <c r="N12" s="509"/>
    </row>
    <row r="13" spans="1:16" ht="18" customHeight="1" x14ac:dyDescent="0.2">
      <c r="A13" s="81">
        <v>7</v>
      </c>
      <c r="B13" s="40"/>
      <c r="C13" s="33" t="s">
        <v>314</v>
      </c>
      <c r="D13" s="34" t="s">
        <v>315</v>
      </c>
      <c r="E13" s="35" t="s">
        <v>316</v>
      </c>
      <c r="F13" s="36" t="s">
        <v>61</v>
      </c>
      <c r="G13" s="36" t="s">
        <v>62</v>
      </c>
      <c r="H13" s="36" t="s">
        <v>63</v>
      </c>
      <c r="I13" s="152">
        <v>10</v>
      </c>
      <c r="J13" s="90">
        <v>25.22</v>
      </c>
      <c r="K13" s="69">
        <v>-1.5</v>
      </c>
      <c r="L13" s="69" t="s">
        <v>182</v>
      </c>
      <c r="M13" s="38" t="s">
        <v>317</v>
      </c>
      <c r="N13" s="509"/>
    </row>
    <row r="14" spans="1:16" ht="18" customHeight="1" x14ac:dyDescent="0.2">
      <c r="A14" s="81">
        <v>8</v>
      </c>
      <c r="B14" s="40"/>
      <c r="C14" s="33" t="s">
        <v>673</v>
      </c>
      <c r="D14" s="34" t="s">
        <v>391</v>
      </c>
      <c r="E14" s="35" t="s">
        <v>674</v>
      </c>
      <c r="F14" s="36" t="s">
        <v>675</v>
      </c>
      <c r="G14" s="36" t="s">
        <v>676</v>
      </c>
      <c r="H14" s="36"/>
      <c r="I14" s="152">
        <v>9</v>
      </c>
      <c r="J14" s="90">
        <v>25.31</v>
      </c>
      <c r="K14" s="69">
        <v>1.1000000000000001</v>
      </c>
      <c r="L14" s="69" t="s">
        <v>182</v>
      </c>
      <c r="M14" s="38" t="s">
        <v>677</v>
      </c>
      <c r="N14" s="509"/>
    </row>
    <row r="15" spans="1:16" ht="18" customHeight="1" x14ac:dyDescent="0.2">
      <c r="A15" s="81">
        <v>9</v>
      </c>
      <c r="B15" s="40"/>
      <c r="C15" s="33" t="s">
        <v>630</v>
      </c>
      <c r="D15" s="34" t="s">
        <v>643</v>
      </c>
      <c r="E15" s="35" t="s">
        <v>644</v>
      </c>
      <c r="F15" s="36" t="s">
        <v>853</v>
      </c>
      <c r="G15" s="36" t="s">
        <v>42</v>
      </c>
      <c r="H15" s="36" t="s">
        <v>455</v>
      </c>
      <c r="I15" s="152">
        <v>8</v>
      </c>
      <c r="J15" s="90">
        <v>25.41</v>
      </c>
      <c r="K15" s="69">
        <v>0.1</v>
      </c>
      <c r="L15" s="69" t="s">
        <v>182</v>
      </c>
      <c r="M15" s="38" t="s">
        <v>456</v>
      </c>
      <c r="N15" s="509"/>
    </row>
    <row r="16" spans="1:16" ht="18" customHeight="1" x14ac:dyDescent="0.2">
      <c r="A16" s="81">
        <v>10</v>
      </c>
      <c r="B16" s="40"/>
      <c r="C16" s="33" t="s">
        <v>1207</v>
      </c>
      <c r="D16" s="34" t="s">
        <v>1280</v>
      </c>
      <c r="E16" s="35">
        <v>38374</v>
      </c>
      <c r="F16" s="36" t="s">
        <v>67</v>
      </c>
      <c r="G16" s="36" t="s">
        <v>68</v>
      </c>
      <c r="H16" s="36"/>
      <c r="I16" s="152">
        <v>7</v>
      </c>
      <c r="J16" s="90">
        <v>25.48</v>
      </c>
      <c r="K16" s="69">
        <v>-0.2</v>
      </c>
      <c r="L16" s="69" t="s">
        <v>182</v>
      </c>
      <c r="M16" s="38" t="s">
        <v>461</v>
      </c>
      <c r="N16" s="509"/>
    </row>
    <row r="17" spans="1:14" ht="18" customHeight="1" x14ac:dyDescent="0.2">
      <c r="A17" s="81">
        <v>11</v>
      </c>
      <c r="B17" s="40"/>
      <c r="C17" s="33" t="s">
        <v>655</v>
      </c>
      <c r="D17" s="34" t="s">
        <v>656</v>
      </c>
      <c r="E17" s="35" t="s">
        <v>657</v>
      </c>
      <c r="F17" s="36" t="s">
        <v>396</v>
      </c>
      <c r="G17" s="36" t="s">
        <v>397</v>
      </c>
      <c r="H17" s="36"/>
      <c r="I17" s="152">
        <v>6</v>
      </c>
      <c r="J17" s="90">
        <v>25.49</v>
      </c>
      <c r="K17" s="69">
        <v>-0.2</v>
      </c>
      <c r="L17" s="69" t="s">
        <v>182</v>
      </c>
      <c r="M17" s="38" t="s">
        <v>1281</v>
      </c>
      <c r="N17" s="509"/>
    </row>
    <row r="18" spans="1:14" ht="18" customHeight="1" x14ac:dyDescent="0.2">
      <c r="A18" s="81">
        <v>12</v>
      </c>
      <c r="B18" s="40"/>
      <c r="C18" s="33" t="s">
        <v>322</v>
      </c>
      <c r="D18" s="34" t="s">
        <v>323</v>
      </c>
      <c r="E18" s="35" t="s">
        <v>324</v>
      </c>
      <c r="F18" s="36" t="s">
        <v>103</v>
      </c>
      <c r="G18" s="36" t="s">
        <v>104</v>
      </c>
      <c r="H18" s="36"/>
      <c r="I18" s="152">
        <v>5</v>
      </c>
      <c r="J18" s="90">
        <v>25.49</v>
      </c>
      <c r="K18" s="69">
        <v>0.1</v>
      </c>
      <c r="L18" s="69" t="s">
        <v>182</v>
      </c>
      <c r="M18" s="38" t="s">
        <v>325</v>
      </c>
      <c r="N18" s="509"/>
    </row>
    <row r="19" spans="1:14" ht="18" customHeight="1" x14ac:dyDescent="0.2">
      <c r="A19" s="81">
        <v>13</v>
      </c>
      <c r="B19" s="40"/>
      <c r="C19" s="33" t="s">
        <v>670</v>
      </c>
      <c r="D19" s="34" t="s">
        <v>671</v>
      </c>
      <c r="E19" s="35" t="s">
        <v>672</v>
      </c>
      <c r="F19" s="36" t="s">
        <v>53</v>
      </c>
      <c r="G19" s="36" t="s">
        <v>16</v>
      </c>
      <c r="H19" s="36"/>
      <c r="I19" s="152">
        <v>4</v>
      </c>
      <c r="J19" s="90">
        <v>25.69</v>
      </c>
      <c r="K19" s="69">
        <v>0.1</v>
      </c>
      <c r="L19" s="69" t="s">
        <v>182</v>
      </c>
      <c r="M19" s="38" t="s">
        <v>54</v>
      </c>
      <c r="N19" s="509"/>
    </row>
    <row r="20" spans="1:14" ht="18" customHeight="1" x14ac:dyDescent="0.2">
      <c r="A20" s="81">
        <v>14</v>
      </c>
      <c r="B20" s="40"/>
      <c r="C20" s="33" t="s">
        <v>609</v>
      </c>
      <c r="D20" s="34" t="s">
        <v>610</v>
      </c>
      <c r="E20" s="35" t="s">
        <v>611</v>
      </c>
      <c r="F20" s="36" t="s">
        <v>207</v>
      </c>
      <c r="G20" s="36"/>
      <c r="H20" s="36"/>
      <c r="I20" s="152">
        <v>3</v>
      </c>
      <c r="J20" s="90">
        <v>25.84</v>
      </c>
      <c r="K20" s="69">
        <v>1.8</v>
      </c>
      <c r="L20" s="69" t="s">
        <v>182</v>
      </c>
      <c r="M20" s="38" t="s">
        <v>208</v>
      </c>
      <c r="N20" s="509"/>
    </row>
    <row r="21" spans="1:14" ht="18" customHeight="1" x14ac:dyDescent="0.2">
      <c r="A21" s="81">
        <v>15</v>
      </c>
      <c r="B21" s="40"/>
      <c r="C21" s="33" t="s">
        <v>391</v>
      </c>
      <c r="D21" s="34" t="s">
        <v>637</v>
      </c>
      <c r="E21" s="35">
        <v>38595</v>
      </c>
      <c r="F21" s="36" t="s">
        <v>108</v>
      </c>
      <c r="G21" s="36" t="s">
        <v>109</v>
      </c>
      <c r="H21" s="36" t="s">
        <v>110</v>
      </c>
      <c r="I21" s="152">
        <v>2</v>
      </c>
      <c r="J21" s="90">
        <v>25.95</v>
      </c>
      <c r="K21" s="69">
        <v>1.8</v>
      </c>
      <c r="L21" s="69" t="s">
        <v>182</v>
      </c>
      <c r="M21" s="38" t="s">
        <v>111</v>
      </c>
      <c r="N21" s="509"/>
    </row>
    <row r="22" spans="1:14" ht="18" customHeight="1" x14ac:dyDescent="0.2">
      <c r="A22" s="81">
        <v>16</v>
      </c>
      <c r="B22" s="40"/>
      <c r="C22" s="33" t="s">
        <v>648</v>
      </c>
      <c r="D22" s="34" t="s">
        <v>649</v>
      </c>
      <c r="E22" s="35" t="s">
        <v>650</v>
      </c>
      <c r="F22" s="36" t="s">
        <v>87</v>
      </c>
      <c r="G22" s="36" t="s">
        <v>88</v>
      </c>
      <c r="H22" s="36"/>
      <c r="I22" s="152">
        <v>1</v>
      </c>
      <c r="J22" s="90">
        <v>26.02</v>
      </c>
      <c r="K22" s="69">
        <v>1.8</v>
      </c>
      <c r="L22" s="69" t="s">
        <v>182</v>
      </c>
      <c r="M22" s="38" t="s">
        <v>651</v>
      </c>
      <c r="N22" s="509"/>
    </row>
    <row r="23" spans="1:14" ht="18" customHeight="1" x14ac:dyDescent="0.2">
      <c r="A23" s="81">
        <v>17</v>
      </c>
      <c r="B23" s="40"/>
      <c r="C23" s="33" t="s">
        <v>333</v>
      </c>
      <c r="D23" s="34" t="s">
        <v>334</v>
      </c>
      <c r="E23" s="35">
        <v>38148</v>
      </c>
      <c r="F23" s="36" t="s">
        <v>67</v>
      </c>
      <c r="G23" s="36" t="s">
        <v>68</v>
      </c>
      <c r="H23" s="36"/>
      <c r="I23" s="36"/>
      <c r="J23" s="90">
        <v>26.1</v>
      </c>
      <c r="K23" s="69">
        <v>-1.5</v>
      </c>
      <c r="L23" s="69" t="s">
        <v>182</v>
      </c>
      <c r="M23" s="38" t="s">
        <v>335</v>
      </c>
      <c r="N23" s="509"/>
    </row>
    <row r="24" spans="1:14" ht="18" customHeight="1" x14ac:dyDescent="0.2">
      <c r="A24" s="81">
        <v>18</v>
      </c>
      <c r="B24" s="40"/>
      <c r="C24" s="33" t="s">
        <v>349</v>
      </c>
      <c r="D24" s="34" t="s">
        <v>1054</v>
      </c>
      <c r="E24" s="35" t="s">
        <v>1055</v>
      </c>
      <c r="F24" s="36" t="s">
        <v>475</v>
      </c>
      <c r="G24" s="36" t="s">
        <v>476</v>
      </c>
      <c r="H24" s="36"/>
      <c r="I24" s="36"/>
      <c r="J24" s="90">
        <v>26.3</v>
      </c>
      <c r="K24" s="69">
        <v>-0.2</v>
      </c>
      <c r="L24" s="69" t="s">
        <v>182</v>
      </c>
      <c r="M24" s="38" t="s">
        <v>477</v>
      </c>
      <c r="N24" s="509"/>
    </row>
    <row r="25" spans="1:14" ht="18" customHeight="1" x14ac:dyDescent="0.2">
      <c r="A25" s="81">
        <v>19</v>
      </c>
      <c r="B25" s="40"/>
      <c r="C25" s="33" t="s">
        <v>287</v>
      </c>
      <c r="D25" s="34" t="s">
        <v>653</v>
      </c>
      <c r="E25" s="35" t="s">
        <v>276</v>
      </c>
      <c r="F25" s="36" t="s">
        <v>121</v>
      </c>
      <c r="G25" s="36" t="s">
        <v>122</v>
      </c>
      <c r="H25" s="36"/>
      <c r="I25" s="36"/>
      <c r="J25" s="90">
        <v>26.38</v>
      </c>
      <c r="K25" s="69">
        <v>-1.5</v>
      </c>
      <c r="L25" s="69" t="s">
        <v>182</v>
      </c>
      <c r="M25" s="38" t="s">
        <v>227</v>
      </c>
      <c r="N25" s="509"/>
    </row>
    <row r="26" spans="1:14" ht="18" customHeight="1" x14ac:dyDescent="0.2">
      <c r="A26" s="81">
        <v>20</v>
      </c>
      <c r="B26" s="40"/>
      <c r="C26" s="33" t="s">
        <v>349</v>
      </c>
      <c r="D26" s="34" t="s">
        <v>635</v>
      </c>
      <c r="E26" s="35">
        <v>38160</v>
      </c>
      <c r="F26" s="36" t="s">
        <v>191</v>
      </c>
      <c r="G26" s="36" t="s">
        <v>22</v>
      </c>
      <c r="H26" s="36"/>
      <c r="I26" s="36"/>
      <c r="J26" s="90">
        <v>26.45</v>
      </c>
      <c r="K26" s="69">
        <v>-1.1000000000000001</v>
      </c>
      <c r="L26" s="69" t="s">
        <v>182</v>
      </c>
      <c r="M26" s="38" t="s">
        <v>636</v>
      </c>
      <c r="N26" s="509"/>
    </row>
    <row r="27" spans="1:14" ht="18" customHeight="1" x14ac:dyDescent="0.2">
      <c r="A27" s="81">
        <v>21</v>
      </c>
      <c r="B27" s="40"/>
      <c r="C27" s="33" t="s">
        <v>641</v>
      </c>
      <c r="D27" s="34" t="s">
        <v>909</v>
      </c>
      <c r="E27" s="35">
        <v>38525</v>
      </c>
      <c r="F27" s="36" t="s">
        <v>74</v>
      </c>
      <c r="G27" s="36" t="s">
        <v>75</v>
      </c>
      <c r="H27" s="36"/>
      <c r="I27" s="36"/>
      <c r="J27" s="90">
        <v>26.47</v>
      </c>
      <c r="K27" s="69">
        <v>1.3</v>
      </c>
      <c r="L27" s="69" t="s">
        <v>182</v>
      </c>
      <c r="M27" s="38" t="s">
        <v>424</v>
      </c>
      <c r="N27" s="509"/>
    </row>
    <row r="28" spans="1:14" ht="18" customHeight="1" x14ac:dyDescent="0.2">
      <c r="A28" s="81">
        <v>22</v>
      </c>
      <c r="B28" s="40"/>
      <c r="C28" s="33" t="s">
        <v>282</v>
      </c>
      <c r="D28" s="34" t="s">
        <v>283</v>
      </c>
      <c r="E28" s="35">
        <v>38109</v>
      </c>
      <c r="F28" s="36" t="s">
        <v>191</v>
      </c>
      <c r="G28" s="36" t="s">
        <v>22</v>
      </c>
      <c r="H28" s="36"/>
      <c r="I28" s="36"/>
      <c r="J28" s="90">
        <v>26.7</v>
      </c>
      <c r="K28" s="69">
        <v>1.3</v>
      </c>
      <c r="L28" s="69" t="s">
        <v>182</v>
      </c>
      <c r="M28" s="38" t="s">
        <v>284</v>
      </c>
      <c r="N28" s="509"/>
    </row>
    <row r="29" spans="1:14" ht="18" customHeight="1" x14ac:dyDescent="0.2">
      <c r="A29" s="81">
        <v>23</v>
      </c>
      <c r="B29" s="40"/>
      <c r="C29" s="33" t="s">
        <v>268</v>
      </c>
      <c r="D29" s="34" t="s">
        <v>612</v>
      </c>
      <c r="E29" s="35" t="s">
        <v>14</v>
      </c>
      <c r="F29" s="36" t="s">
        <v>53</v>
      </c>
      <c r="G29" s="36" t="s">
        <v>16</v>
      </c>
      <c r="H29" s="36"/>
      <c r="I29" s="36"/>
      <c r="J29" s="90">
        <v>26.96</v>
      </c>
      <c r="K29" s="69">
        <v>-0.2</v>
      </c>
      <c r="L29" s="69" t="s">
        <v>182</v>
      </c>
      <c r="M29" s="38" t="s">
        <v>54</v>
      </c>
      <c r="N29" s="509">
        <v>28.06</v>
      </c>
    </row>
    <row r="30" spans="1:14" ht="18" customHeight="1" x14ac:dyDescent="0.2">
      <c r="A30" s="81">
        <v>24</v>
      </c>
      <c r="B30" s="40"/>
      <c r="C30" s="33" t="s">
        <v>266</v>
      </c>
      <c r="D30" s="34" t="s">
        <v>285</v>
      </c>
      <c r="E30" s="35" t="s">
        <v>286</v>
      </c>
      <c r="F30" s="36" t="s">
        <v>259</v>
      </c>
      <c r="G30" s="36" t="s">
        <v>260</v>
      </c>
      <c r="H30" s="36"/>
      <c r="I30" s="36"/>
      <c r="J30" s="90">
        <v>27.21</v>
      </c>
      <c r="K30" s="69">
        <v>0.8</v>
      </c>
      <c r="L30" s="69" t="s">
        <v>183</v>
      </c>
      <c r="M30" s="38" t="s">
        <v>277</v>
      </c>
      <c r="N30" s="509"/>
    </row>
    <row r="31" spans="1:14" ht="18" customHeight="1" x14ac:dyDescent="0.2">
      <c r="A31" s="81">
        <v>25</v>
      </c>
      <c r="B31" s="40"/>
      <c r="C31" s="33" t="s">
        <v>607</v>
      </c>
      <c r="D31" s="34" t="s">
        <v>608</v>
      </c>
      <c r="E31" s="35">
        <v>38219</v>
      </c>
      <c r="F31" s="36" t="s">
        <v>396</v>
      </c>
      <c r="G31" s="36" t="s">
        <v>397</v>
      </c>
      <c r="H31" s="36"/>
      <c r="I31" s="36"/>
      <c r="J31" s="90">
        <v>27.3</v>
      </c>
      <c r="K31" s="69">
        <v>0.8</v>
      </c>
      <c r="L31" s="69" t="s">
        <v>183</v>
      </c>
      <c r="M31" s="38" t="s">
        <v>398</v>
      </c>
      <c r="N31" s="509"/>
    </row>
    <row r="32" spans="1:14" ht="18" customHeight="1" x14ac:dyDescent="0.2">
      <c r="A32" s="81">
        <v>26</v>
      </c>
      <c r="B32" s="40"/>
      <c r="C32" s="33" t="s">
        <v>340</v>
      </c>
      <c r="D32" s="34" t="s">
        <v>341</v>
      </c>
      <c r="E32" s="35">
        <v>38389</v>
      </c>
      <c r="F32" s="36" t="s">
        <v>67</v>
      </c>
      <c r="G32" s="36" t="s">
        <v>68</v>
      </c>
      <c r="H32" s="36"/>
      <c r="I32" s="36"/>
      <c r="J32" s="90">
        <v>27.37</v>
      </c>
      <c r="K32" s="69">
        <v>-1.1000000000000001</v>
      </c>
      <c r="L32" s="69" t="s">
        <v>183</v>
      </c>
      <c r="M32" s="38" t="s">
        <v>99</v>
      </c>
      <c r="N32" s="509" t="s">
        <v>1278</v>
      </c>
    </row>
    <row r="33" spans="1:16" ht="18" customHeight="1" x14ac:dyDescent="0.2">
      <c r="A33" s="81">
        <v>27</v>
      </c>
      <c r="B33" s="40"/>
      <c r="C33" s="33" t="s">
        <v>391</v>
      </c>
      <c r="D33" s="34" t="s">
        <v>403</v>
      </c>
      <c r="E33" s="35" t="s">
        <v>404</v>
      </c>
      <c r="F33" s="36" t="s">
        <v>207</v>
      </c>
      <c r="G33" s="36"/>
      <c r="H33" s="36"/>
      <c r="I33" s="36"/>
      <c r="J33" s="90">
        <v>27.59</v>
      </c>
      <c r="K33" s="69">
        <v>1.3</v>
      </c>
      <c r="L33" s="69" t="s">
        <v>183</v>
      </c>
      <c r="M33" s="38" t="s">
        <v>208</v>
      </c>
      <c r="N33" s="509">
        <v>26.58</v>
      </c>
    </row>
    <row r="34" spans="1:16" ht="18" customHeight="1" x14ac:dyDescent="0.2">
      <c r="A34" s="81">
        <v>28</v>
      </c>
      <c r="B34" s="40"/>
      <c r="C34" s="33" t="s">
        <v>250</v>
      </c>
      <c r="D34" s="34" t="s">
        <v>273</v>
      </c>
      <c r="E34" s="35" t="s">
        <v>274</v>
      </c>
      <c r="F34" s="36" t="s">
        <v>103</v>
      </c>
      <c r="G34" s="36" t="s">
        <v>104</v>
      </c>
      <c r="H34" s="36"/>
      <c r="I34" s="36"/>
      <c r="J34" s="90">
        <v>27.76</v>
      </c>
      <c r="K34" s="69">
        <v>1.8</v>
      </c>
      <c r="L34" s="69" t="s">
        <v>183</v>
      </c>
      <c r="M34" s="38" t="s">
        <v>105</v>
      </c>
      <c r="N34" s="509">
        <v>26.46</v>
      </c>
    </row>
    <row r="35" spans="1:16" ht="18" customHeight="1" x14ac:dyDescent="0.2">
      <c r="A35" s="81">
        <v>29</v>
      </c>
      <c r="B35" s="40"/>
      <c r="C35" s="33" t="s">
        <v>381</v>
      </c>
      <c r="D35" s="34" t="s">
        <v>619</v>
      </c>
      <c r="E35" s="35" t="s">
        <v>620</v>
      </c>
      <c r="F35" s="36" t="s">
        <v>915</v>
      </c>
      <c r="G35" s="36" t="s">
        <v>42</v>
      </c>
      <c r="H35" s="36" t="s">
        <v>455</v>
      </c>
      <c r="I35" s="36"/>
      <c r="J35" s="90">
        <v>27.97</v>
      </c>
      <c r="K35" s="69">
        <v>-1.1000000000000001</v>
      </c>
      <c r="L35" s="69" t="s">
        <v>183</v>
      </c>
      <c r="M35" s="38" t="s">
        <v>456</v>
      </c>
      <c r="N35" s="509">
        <v>26.8</v>
      </c>
    </row>
    <row r="36" spans="1:16" ht="18" customHeight="1" x14ac:dyDescent="0.2">
      <c r="A36" s="81">
        <v>30</v>
      </c>
      <c r="B36" s="40"/>
      <c r="C36" s="33" t="s">
        <v>895</v>
      </c>
      <c r="D36" s="34" t="s">
        <v>896</v>
      </c>
      <c r="E36" s="35">
        <v>38378</v>
      </c>
      <c r="F36" s="36" t="s">
        <v>1060</v>
      </c>
      <c r="G36" s="36" t="s">
        <v>22</v>
      </c>
      <c r="H36" s="36"/>
      <c r="I36" s="36"/>
      <c r="J36" s="90">
        <v>27.99</v>
      </c>
      <c r="K36" s="69">
        <v>1.3</v>
      </c>
      <c r="L36" s="69" t="s">
        <v>183</v>
      </c>
      <c r="M36" s="38" t="s">
        <v>284</v>
      </c>
      <c r="N36" s="509">
        <v>28.02</v>
      </c>
    </row>
    <row r="37" spans="1:16" ht="18" customHeight="1" x14ac:dyDescent="0.2">
      <c r="A37" s="81">
        <v>31</v>
      </c>
      <c r="B37" s="40"/>
      <c r="C37" s="33" t="s">
        <v>588</v>
      </c>
      <c r="D37" s="34" t="s">
        <v>589</v>
      </c>
      <c r="E37" s="35">
        <v>38163</v>
      </c>
      <c r="F37" s="36" t="s">
        <v>145</v>
      </c>
      <c r="G37" s="36" t="s">
        <v>146</v>
      </c>
      <c r="H37" s="36"/>
      <c r="I37" s="36"/>
      <c r="J37" s="90">
        <v>28.09</v>
      </c>
      <c r="K37" s="69">
        <v>-1.1000000000000001</v>
      </c>
      <c r="L37" s="69" t="s">
        <v>183</v>
      </c>
      <c r="M37" s="38" t="s">
        <v>147</v>
      </c>
      <c r="N37" s="509">
        <v>26.36</v>
      </c>
      <c r="O37" s="508">
        <v>3</v>
      </c>
      <c r="P37" s="508">
        <v>100</v>
      </c>
    </row>
    <row r="38" spans="1:16" ht="18" customHeight="1" x14ac:dyDescent="0.2">
      <c r="A38" s="81">
        <v>32</v>
      </c>
      <c r="B38" s="40"/>
      <c r="C38" s="33" t="s">
        <v>262</v>
      </c>
      <c r="D38" s="34" t="s">
        <v>263</v>
      </c>
      <c r="E38" s="35" t="s">
        <v>264</v>
      </c>
      <c r="F38" s="36" t="s">
        <v>61</v>
      </c>
      <c r="G38" s="36" t="s">
        <v>62</v>
      </c>
      <c r="H38" s="36"/>
      <c r="I38" s="36"/>
      <c r="J38" s="90">
        <v>28.43</v>
      </c>
      <c r="K38" s="69">
        <v>0.8</v>
      </c>
      <c r="L38" s="69" t="s">
        <v>183</v>
      </c>
      <c r="M38" s="38" t="s">
        <v>265</v>
      </c>
      <c r="N38" s="509" t="s">
        <v>1277</v>
      </c>
    </row>
    <row r="39" spans="1:16" ht="18" customHeight="1" x14ac:dyDescent="0.2">
      <c r="A39" s="81">
        <v>33</v>
      </c>
      <c r="B39" s="40"/>
      <c r="C39" s="33" t="s">
        <v>266</v>
      </c>
      <c r="D39" s="34" t="s">
        <v>267</v>
      </c>
      <c r="E39" s="35">
        <v>38714</v>
      </c>
      <c r="F39" s="36" t="s">
        <v>74</v>
      </c>
      <c r="G39" s="36" t="s">
        <v>75</v>
      </c>
      <c r="H39" s="36"/>
      <c r="I39" s="36"/>
      <c r="J39" s="90">
        <v>28.45</v>
      </c>
      <c r="K39" s="69">
        <v>-1.5</v>
      </c>
      <c r="L39" s="69" t="s">
        <v>183</v>
      </c>
      <c r="M39" s="38" t="s">
        <v>76</v>
      </c>
      <c r="N39" s="509">
        <v>26.14</v>
      </c>
    </row>
    <row r="40" spans="1:16" ht="18" customHeight="1" x14ac:dyDescent="0.2">
      <c r="A40" s="81">
        <v>34</v>
      </c>
      <c r="B40" s="40"/>
      <c r="C40" s="33" t="s">
        <v>913</v>
      </c>
      <c r="D40" s="34" t="s">
        <v>914</v>
      </c>
      <c r="E40" s="35">
        <v>38366</v>
      </c>
      <c r="F40" s="36" t="s">
        <v>74</v>
      </c>
      <c r="G40" s="36" t="s">
        <v>75</v>
      </c>
      <c r="H40" s="36"/>
      <c r="I40" s="36"/>
      <c r="J40" s="90">
        <v>28.67</v>
      </c>
      <c r="K40" s="69">
        <v>1.8</v>
      </c>
      <c r="L40" s="69" t="s">
        <v>183</v>
      </c>
      <c r="M40" s="38" t="s">
        <v>424</v>
      </c>
      <c r="N40" s="509">
        <v>26.58</v>
      </c>
    </row>
    <row r="41" spans="1:16" ht="18" customHeight="1" x14ac:dyDescent="0.2">
      <c r="A41" s="81">
        <v>35</v>
      </c>
      <c r="B41" s="40"/>
      <c r="C41" s="33" t="s">
        <v>415</v>
      </c>
      <c r="D41" s="34" t="s">
        <v>679</v>
      </c>
      <c r="E41" s="35">
        <v>38475</v>
      </c>
      <c r="F41" s="36" t="s">
        <v>98</v>
      </c>
      <c r="G41" s="36" t="s">
        <v>68</v>
      </c>
      <c r="H41" s="36"/>
      <c r="I41" s="36"/>
      <c r="J41" s="90">
        <v>28.9</v>
      </c>
      <c r="K41" s="69">
        <v>1.8</v>
      </c>
      <c r="L41" s="69" t="s">
        <v>183</v>
      </c>
      <c r="M41" s="38" t="s">
        <v>238</v>
      </c>
      <c r="N41" s="509">
        <v>26.46</v>
      </c>
    </row>
    <row r="42" spans="1:16" ht="18" customHeight="1" x14ac:dyDescent="0.2">
      <c r="A42" s="81">
        <v>36</v>
      </c>
      <c r="B42" s="40"/>
      <c r="C42" s="33" t="s">
        <v>692</v>
      </c>
      <c r="D42" s="34" t="s">
        <v>693</v>
      </c>
      <c r="E42" s="35" t="s">
        <v>694</v>
      </c>
      <c r="F42" s="36" t="s">
        <v>853</v>
      </c>
      <c r="G42" s="36" t="s">
        <v>42</v>
      </c>
      <c r="H42" s="36" t="s">
        <v>455</v>
      </c>
      <c r="I42" s="36"/>
      <c r="J42" s="90">
        <v>29.66</v>
      </c>
      <c r="K42" s="69">
        <v>-1.5</v>
      </c>
      <c r="L42" s="69" t="s">
        <v>184</v>
      </c>
      <c r="M42" s="38" t="s">
        <v>456</v>
      </c>
      <c r="N42" s="509">
        <v>25.46</v>
      </c>
    </row>
    <row r="43" spans="1:16" ht="18" customHeight="1" x14ac:dyDescent="0.2">
      <c r="A43" s="81">
        <v>37</v>
      </c>
      <c r="B43" s="40"/>
      <c r="C43" s="33" t="s">
        <v>662</v>
      </c>
      <c r="D43" s="34" t="s">
        <v>663</v>
      </c>
      <c r="E43" s="35" t="s">
        <v>664</v>
      </c>
      <c r="F43" s="36" t="s">
        <v>915</v>
      </c>
      <c r="G43" s="36" t="s">
        <v>42</v>
      </c>
      <c r="H43" s="36" t="s">
        <v>455</v>
      </c>
      <c r="I43" s="36"/>
      <c r="J43" s="90">
        <v>30.4</v>
      </c>
      <c r="K43" s="69">
        <v>-0.2</v>
      </c>
      <c r="L43" s="69" t="s">
        <v>184</v>
      </c>
      <c r="M43" s="38" t="s">
        <v>456</v>
      </c>
      <c r="N43" s="509"/>
      <c r="O43" s="508">
        <v>4</v>
      </c>
      <c r="P43" s="508">
        <v>400</v>
      </c>
    </row>
    <row r="44" spans="1:16" ht="18" customHeight="1" x14ac:dyDescent="0.2">
      <c r="A44" s="81">
        <v>38</v>
      </c>
      <c r="B44" s="40"/>
      <c r="C44" s="33" t="s">
        <v>627</v>
      </c>
      <c r="D44" s="34" t="s">
        <v>628</v>
      </c>
      <c r="E44" s="35" t="s">
        <v>629</v>
      </c>
      <c r="F44" s="36" t="s">
        <v>853</v>
      </c>
      <c r="G44" s="36" t="s">
        <v>42</v>
      </c>
      <c r="H44" s="36" t="s">
        <v>455</v>
      </c>
      <c r="I44" s="36"/>
      <c r="J44" s="90">
        <v>30.73</v>
      </c>
      <c r="K44" s="69">
        <v>1.3</v>
      </c>
      <c r="L44" s="69" t="s">
        <v>184</v>
      </c>
      <c r="M44" s="38" t="s">
        <v>456</v>
      </c>
      <c r="N44" s="509">
        <v>25.18</v>
      </c>
    </row>
    <row r="45" spans="1:16" ht="18" customHeight="1" x14ac:dyDescent="0.2">
      <c r="A45" s="81">
        <v>39</v>
      </c>
      <c r="B45" s="40"/>
      <c r="C45" s="33" t="s">
        <v>668</v>
      </c>
      <c r="D45" s="34" t="s">
        <v>669</v>
      </c>
      <c r="E45" s="35" t="s">
        <v>534</v>
      </c>
      <c r="F45" s="36" t="s">
        <v>480</v>
      </c>
      <c r="G45" s="36" t="s">
        <v>42</v>
      </c>
      <c r="H45" s="36" t="s">
        <v>455</v>
      </c>
      <c r="I45" s="36"/>
      <c r="J45" s="90">
        <v>31.33</v>
      </c>
      <c r="K45" s="69">
        <v>0.8</v>
      </c>
      <c r="L45" s="69" t="s">
        <v>184</v>
      </c>
      <c r="M45" s="38" t="s">
        <v>456</v>
      </c>
      <c r="N45" s="509" t="s">
        <v>1276</v>
      </c>
    </row>
    <row r="46" spans="1:16" ht="18" customHeight="1" x14ac:dyDescent="0.2">
      <c r="A46" s="81">
        <v>40</v>
      </c>
      <c r="B46" s="40"/>
      <c r="C46" s="33" t="s">
        <v>581</v>
      </c>
      <c r="D46" s="34" t="s">
        <v>582</v>
      </c>
      <c r="E46" s="35">
        <v>38582</v>
      </c>
      <c r="F46" s="36" t="s">
        <v>74</v>
      </c>
      <c r="G46" s="36" t="s">
        <v>75</v>
      </c>
      <c r="H46" s="36"/>
      <c r="I46" s="36"/>
      <c r="J46" s="90">
        <v>35.86</v>
      </c>
      <c r="K46" s="69">
        <v>0.8</v>
      </c>
      <c r="L46" s="69"/>
      <c r="M46" s="38" t="s">
        <v>424</v>
      </c>
      <c r="N46" s="509">
        <v>25.65</v>
      </c>
      <c r="O46" s="508">
        <v>2</v>
      </c>
      <c r="P46" s="508">
        <v>100</v>
      </c>
    </row>
    <row r="47" spans="1:16" ht="18" customHeight="1" x14ac:dyDescent="0.2">
      <c r="A47" s="81" t="s">
        <v>921</v>
      </c>
      <c r="B47" s="40"/>
      <c r="C47" s="33" t="s">
        <v>688</v>
      </c>
      <c r="D47" s="34" t="s">
        <v>678</v>
      </c>
      <c r="E47" s="35" t="s">
        <v>689</v>
      </c>
      <c r="F47" s="36" t="s">
        <v>61</v>
      </c>
      <c r="G47" s="36" t="s">
        <v>62</v>
      </c>
      <c r="H47" s="36" t="s">
        <v>63</v>
      </c>
      <c r="I47" s="36"/>
      <c r="J47" s="90" t="s">
        <v>921</v>
      </c>
      <c r="K47" s="69"/>
      <c r="L47" s="69"/>
      <c r="M47" s="38" t="s">
        <v>64</v>
      </c>
      <c r="N47" s="509" t="s">
        <v>1275</v>
      </c>
    </row>
  </sheetData>
  <autoFilter ref="A6:M6">
    <sortState ref="A7:M47">
      <sortCondition ref="J6"/>
    </sortState>
  </autoFilter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A5" sqref="A5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6.42578125" style="9" bestFit="1" customWidth="1"/>
    <col min="5" max="5" width="10.7109375" style="45" customWidth="1"/>
    <col min="6" max="6" width="16.140625" style="46" bestFit="1" customWidth="1"/>
    <col min="7" max="7" width="17.5703125" style="46" customWidth="1"/>
    <col min="8" max="8" width="13.42578125" style="46" bestFit="1" customWidth="1"/>
    <col min="9" max="9" width="9.140625" style="47"/>
    <col min="10" max="10" width="23" style="16" bestFit="1" customWidth="1"/>
    <col min="11" max="11" width="6.140625" style="48" hidden="1" customWidth="1"/>
    <col min="12" max="256" width="9.140625" style="9"/>
    <col min="257" max="257" width="5.7109375" style="9" customWidth="1"/>
    <col min="258" max="258" width="0" style="9" hidden="1" customWidth="1"/>
    <col min="259" max="259" width="11.140625" style="9" customWidth="1"/>
    <col min="260" max="260" width="16.42578125" style="9" bestFit="1" customWidth="1"/>
    <col min="261" max="261" width="10.7109375" style="9" customWidth="1"/>
    <col min="262" max="262" width="16.140625" style="9" bestFit="1" customWidth="1"/>
    <col min="263" max="263" width="17.5703125" style="9" customWidth="1"/>
    <col min="264" max="264" width="13.42578125" style="9" bestFit="1" customWidth="1"/>
    <col min="265" max="265" width="9.140625" style="9"/>
    <col min="266" max="266" width="23" style="9" bestFit="1" customWidth="1"/>
    <col min="267" max="267" width="0" style="9" hidden="1" customWidth="1"/>
    <col min="268" max="512" width="9.140625" style="9"/>
    <col min="513" max="513" width="5.7109375" style="9" customWidth="1"/>
    <col min="514" max="514" width="0" style="9" hidden="1" customWidth="1"/>
    <col min="515" max="515" width="11.140625" style="9" customWidth="1"/>
    <col min="516" max="516" width="16.42578125" style="9" bestFit="1" customWidth="1"/>
    <col min="517" max="517" width="10.7109375" style="9" customWidth="1"/>
    <col min="518" max="518" width="16.140625" style="9" bestFit="1" customWidth="1"/>
    <col min="519" max="519" width="17.5703125" style="9" customWidth="1"/>
    <col min="520" max="520" width="13.42578125" style="9" bestFit="1" customWidth="1"/>
    <col min="521" max="521" width="9.140625" style="9"/>
    <col min="522" max="522" width="23" style="9" bestFit="1" customWidth="1"/>
    <col min="523" max="523" width="0" style="9" hidden="1" customWidth="1"/>
    <col min="524" max="768" width="9.140625" style="9"/>
    <col min="769" max="769" width="5.7109375" style="9" customWidth="1"/>
    <col min="770" max="770" width="0" style="9" hidden="1" customWidth="1"/>
    <col min="771" max="771" width="11.140625" style="9" customWidth="1"/>
    <col min="772" max="772" width="16.42578125" style="9" bestFit="1" customWidth="1"/>
    <col min="773" max="773" width="10.7109375" style="9" customWidth="1"/>
    <col min="774" max="774" width="16.140625" style="9" bestFit="1" customWidth="1"/>
    <col min="775" max="775" width="17.5703125" style="9" customWidth="1"/>
    <col min="776" max="776" width="13.42578125" style="9" bestFit="1" customWidth="1"/>
    <col min="777" max="777" width="9.140625" style="9"/>
    <col min="778" max="778" width="23" style="9" bestFit="1" customWidth="1"/>
    <col min="779" max="779" width="0" style="9" hidden="1" customWidth="1"/>
    <col min="780" max="1024" width="9.140625" style="9"/>
    <col min="1025" max="1025" width="5.7109375" style="9" customWidth="1"/>
    <col min="1026" max="1026" width="0" style="9" hidden="1" customWidth="1"/>
    <col min="1027" max="1027" width="11.140625" style="9" customWidth="1"/>
    <col min="1028" max="1028" width="16.42578125" style="9" bestFit="1" customWidth="1"/>
    <col min="1029" max="1029" width="10.7109375" style="9" customWidth="1"/>
    <col min="1030" max="1030" width="16.140625" style="9" bestFit="1" customWidth="1"/>
    <col min="1031" max="1031" width="17.5703125" style="9" customWidth="1"/>
    <col min="1032" max="1032" width="13.42578125" style="9" bestFit="1" customWidth="1"/>
    <col min="1033" max="1033" width="9.140625" style="9"/>
    <col min="1034" max="1034" width="23" style="9" bestFit="1" customWidth="1"/>
    <col min="1035" max="1035" width="0" style="9" hidden="1" customWidth="1"/>
    <col min="1036" max="1280" width="9.140625" style="9"/>
    <col min="1281" max="1281" width="5.7109375" style="9" customWidth="1"/>
    <col min="1282" max="1282" width="0" style="9" hidden="1" customWidth="1"/>
    <col min="1283" max="1283" width="11.140625" style="9" customWidth="1"/>
    <col min="1284" max="1284" width="16.42578125" style="9" bestFit="1" customWidth="1"/>
    <col min="1285" max="1285" width="10.7109375" style="9" customWidth="1"/>
    <col min="1286" max="1286" width="16.140625" style="9" bestFit="1" customWidth="1"/>
    <col min="1287" max="1287" width="17.5703125" style="9" customWidth="1"/>
    <col min="1288" max="1288" width="13.42578125" style="9" bestFit="1" customWidth="1"/>
    <col min="1289" max="1289" width="9.140625" style="9"/>
    <col min="1290" max="1290" width="23" style="9" bestFit="1" customWidth="1"/>
    <col min="1291" max="1291" width="0" style="9" hidden="1" customWidth="1"/>
    <col min="1292" max="1536" width="9.140625" style="9"/>
    <col min="1537" max="1537" width="5.7109375" style="9" customWidth="1"/>
    <col min="1538" max="1538" width="0" style="9" hidden="1" customWidth="1"/>
    <col min="1539" max="1539" width="11.140625" style="9" customWidth="1"/>
    <col min="1540" max="1540" width="16.42578125" style="9" bestFit="1" customWidth="1"/>
    <col min="1541" max="1541" width="10.7109375" style="9" customWidth="1"/>
    <col min="1542" max="1542" width="16.140625" style="9" bestFit="1" customWidth="1"/>
    <col min="1543" max="1543" width="17.5703125" style="9" customWidth="1"/>
    <col min="1544" max="1544" width="13.42578125" style="9" bestFit="1" customWidth="1"/>
    <col min="1545" max="1545" width="9.140625" style="9"/>
    <col min="1546" max="1546" width="23" style="9" bestFit="1" customWidth="1"/>
    <col min="1547" max="1547" width="0" style="9" hidden="1" customWidth="1"/>
    <col min="1548" max="1792" width="9.140625" style="9"/>
    <col min="1793" max="1793" width="5.7109375" style="9" customWidth="1"/>
    <col min="1794" max="1794" width="0" style="9" hidden="1" customWidth="1"/>
    <col min="1795" max="1795" width="11.140625" style="9" customWidth="1"/>
    <col min="1796" max="1796" width="16.42578125" style="9" bestFit="1" customWidth="1"/>
    <col min="1797" max="1797" width="10.7109375" style="9" customWidth="1"/>
    <col min="1798" max="1798" width="16.140625" style="9" bestFit="1" customWidth="1"/>
    <col min="1799" max="1799" width="17.5703125" style="9" customWidth="1"/>
    <col min="1800" max="1800" width="13.42578125" style="9" bestFit="1" customWidth="1"/>
    <col min="1801" max="1801" width="9.140625" style="9"/>
    <col min="1802" max="1802" width="23" style="9" bestFit="1" customWidth="1"/>
    <col min="1803" max="1803" width="0" style="9" hidden="1" customWidth="1"/>
    <col min="1804" max="2048" width="9.140625" style="9"/>
    <col min="2049" max="2049" width="5.7109375" style="9" customWidth="1"/>
    <col min="2050" max="2050" width="0" style="9" hidden="1" customWidth="1"/>
    <col min="2051" max="2051" width="11.140625" style="9" customWidth="1"/>
    <col min="2052" max="2052" width="16.42578125" style="9" bestFit="1" customWidth="1"/>
    <col min="2053" max="2053" width="10.7109375" style="9" customWidth="1"/>
    <col min="2054" max="2054" width="16.140625" style="9" bestFit="1" customWidth="1"/>
    <col min="2055" max="2055" width="17.5703125" style="9" customWidth="1"/>
    <col min="2056" max="2056" width="13.42578125" style="9" bestFit="1" customWidth="1"/>
    <col min="2057" max="2057" width="9.140625" style="9"/>
    <col min="2058" max="2058" width="23" style="9" bestFit="1" customWidth="1"/>
    <col min="2059" max="2059" width="0" style="9" hidden="1" customWidth="1"/>
    <col min="2060" max="2304" width="9.140625" style="9"/>
    <col min="2305" max="2305" width="5.7109375" style="9" customWidth="1"/>
    <col min="2306" max="2306" width="0" style="9" hidden="1" customWidth="1"/>
    <col min="2307" max="2307" width="11.140625" style="9" customWidth="1"/>
    <col min="2308" max="2308" width="16.42578125" style="9" bestFit="1" customWidth="1"/>
    <col min="2309" max="2309" width="10.7109375" style="9" customWidth="1"/>
    <col min="2310" max="2310" width="16.140625" style="9" bestFit="1" customWidth="1"/>
    <col min="2311" max="2311" width="17.5703125" style="9" customWidth="1"/>
    <col min="2312" max="2312" width="13.42578125" style="9" bestFit="1" customWidth="1"/>
    <col min="2313" max="2313" width="9.140625" style="9"/>
    <col min="2314" max="2314" width="23" style="9" bestFit="1" customWidth="1"/>
    <col min="2315" max="2315" width="0" style="9" hidden="1" customWidth="1"/>
    <col min="2316" max="2560" width="9.140625" style="9"/>
    <col min="2561" max="2561" width="5.7109375" style="9" customWidth="1"/>
    <col min="2562" max="2562" width="0" style="9" hidden="1" customWidth="1"/>
    <col min="2563" max="2563" width="11.140625" style="9" customWidth="1"/>
    <col min="2564" max="2564" width="16.42578125" style="9" bestFit="1" customWidth="1"/>
    <col min="2565" max="2565" width="10.7109375" style="9" customWidth="1"/>
    <col min="2566" max="2566" width="16.140625" style="9" bestFit="1" customWidth="1"/>
    <col min="2567" max="2567" width="17.5703125" style="9" customWidth="1"/>
    <col min="2568" max="2568" width="13.42578125" style="9" bestFit="1" customWidth="1"/>
    <col min="2569" max="2569" width="9.140625" style="9"/>
    <col min="2570" max="2570" width="23" style="9" bestFit="1" customWidth="1"/>
    <col min="2571" max="2571" width="0" style="9" hidden="1" customWidth="1"/>
    <col min="2572" max="2816" width="9.140625" style="9"/>
    <col min="2817" max="2817" width="5.7109375" style="9" customWidth="1"/>
    <col min="2818" max="2818" width="0" style="9" hidden="1" customWidth="1"/>
    <col min="2819" max="2819" width="11.140625" style="9" customWidth="1"/>
    <col min="2820" max="2820" width="16.42578125" style="9" bestFit="1" customWidth="1"/>
    <col min="2821" max="2821" width="10.7109375" style="9" customWidth="1"/>
    <col min="2822" max="2822" width="16.140625" style="9" bestFit="1" customWidth="1"/>
    <col min="2823" max="2823" width="17.5703125" style="9" customWidth="1"/>
    <col min="2824" max="2824" width="13.42578125" style="9" bestFit="1" customWidth="1"/>
    <col min="2825" max="2825" width="9.140625" style="9"/>
    <col min="2826" max="2826" width="23" style="9" bestFit="1" customWidth="1"/>
    <col min="2827" max="2827" width="0" style="9" hidden="1" customWidth="1"/>
    <col min="2828" max="3072" width="9.140625" style="9"/>
    <col min="3073" max="3073" width="5.7109375" style="9" customWidth="1"/>
    <col min="3074" max="3074" width="0" style="9" hidden="1" customWidth="1"/>
    <col min="3075" max="3075" width="11.140625" style="9" customWidth="1"/>
    <col min="3076" max="3076" width="16.42578125" style="9" bestFit="1" customWidth="1"/>
    <col min="3077" max="3077" width="10.7109375" style="9" customWidth="1"/>
    <col min="3078" max="3078" width="16.140625" style="9" bestFit="1" customWidth="1"/>
    <col min="3079" max="3079" width="17.5703125" style="9" customWidth="1"/>
    <col min="3080" max="3080" width="13.42578125" style="9" bestFit="1" customWidth="1"/>
    <col min="3081" max="3081" width="9.140625" style="9"/>
    <col min="3082" max="3082" width="23" style="9" bestFit="1" customWidth="1"/>
    <col min="3083" max="3083" width="0" style="9" hidden="1" customWidth="1"/>
    <col min="3084" max="3328" width="9.140625" style="9"/>
    <col min="3329" max="3329" width="5.7109375" style="9" customWidth="1"/>
    <col min="3330" max="3330" width="0" style="9" hidden="1" customWidth="1"/>
    <col min="3331" max="3331" width="11.140625" style="9" customWidth="1"/>
    <col min="3332" max="3332" width="16.42578125" style="9" bestFit="1" customWidth="1"/>
    <col min="3333" max="3333" width="10.7109375" style="9" customWidth="1"/>
    <col min="3334" max="3334" width="16.140625" style="9" bestFit="1" customWidth="1"/>
    <col min="3335" max="3335" width="17.5703125" style="9" customWidth="1"/>
    <col min="3336" max="3336" width="13.42578125" style="9" bestFit="1" customWidth="1"/>
    <col min="3337" max="3337" width="9.140625" style="9"/>
    <col min="3338" max="3338" width="23" style="9" bestFit="1" customWidth="1"/>
    <col min="3339" max="3339" width="0" style="9" hidden="1" customWidth="1"/>
    <col min="3340" max="3584" width="9.140625" style="9"/>
    <col min="3585" max="3585" width="5.7109375" style="9" customWidth="1"/>
    <col min="3586" max="3586" width="0" style="9" hidden="1" customWidth="1"/>
    <col min="3587" max="3587" width="11.140625" style="9" customWidth="1"/>
    <col min="3588" max="3588" width="16.42578125" style="9" bestFit="1" customWidth="1"/>
    <col min="3589" max="3589" width="10.7109375" style="9" customWidth="1"/>
    <col min="3590" max="3590" width="16.140625" style="9" bestFit="1" customWidth="1"/>
    <col min="3591" max="3591" width="17.5703125" style="9" customWidth="1"/>
    <col min="3592" max="3592" width="13.42578125" style="9" bestFit="1" customWidth="1"/>
    <col min="3593" max="3593" width="9.140625" style="9"/>
    <col min="3594" max="3594" width="23" style="9" bestFit="1" customWidth="1"/>
    <col min="3595" max="3595" width="0" style="9" hidden="1" customWidth="1"/>
    <col min="3596" max="3840" width="9.140625" style="9"/>
    <col min="3841" max="3841" width="5.7109375" style="9" customWidth="1"/>
    <col min="3842" max="3842" width="0" style="9" hidden="1" customWidth="1"/>
    <col min="3843" max="3843" width="11.140625" style="9" customWidth="1"/>
    <col min="3844" max="3844" width="16.42578125" style="9" bestFit="1" customWidth="1"/>
    <col min="3845" max="3845" width="10.7109375" style="9" customWidth="1"/>
    <col min="3846" max="3846" width="16.140625" style="9" bestFit="1" customWidth="1"/>
    <col min="3847" max="3847" width="17.5703125" style="9" customWidth="1"/>
    <col min="3848" max="3848" width="13.42578125" style="9" bestFit="1" customWidth="1"/>
    <col min="3849" max="3849" width="9.140625" style="9"/>
    <col min="3850" max="3850" width="23" style="9" bestFit="1" customWidth="1"/>
    <col min="3851" max="3851" width="0" style="9" hidden="1" customWidth="1"/>
    <col min="3852" max="4096" width="9.140625" style="9"/>
    <col min="4097" max="4097" width="5.7109375" style="9" customWidth="1"/>
    <col min="4098" max="4098" width="0" style="9" hidden="1" customWidth="1"/>
    <col min="4099" max="4099" width="11.140625" style="9" customWidth="1"/>
    <col min="4100" max="4100" width="16.42578125" style="9" bestFit="1" customWidth="1"/>
    <col min="4101" max="4101" width="10.7109375" style="9" customWidth="1"/>
    <col min="4102" max="4102" width="16.140625" style="9" bestFit="1" customWidth="1"/>
    <col min="4103" max="4103" width="17.5703125" style="9" customWidth="1"/>
    <col min="4104" max="4104" width="13.42578125" style="9" bestFit="1" customWidth="1"/>
    <col min="4105" max="4105" width="9.140625" style="9"/>
    <col min="4106" max="4106" width="23" style="9" bestFit="1" customWidth="1"/>
    <col min="4107" max="4107" width="0" style="9" hidden="1" customWidth="1"/>
    <col min="4108" max="4352" width="9.140625" style="9"/>
    <col min="4353" max="4353" width="5.7109375" style="9" customWidth="1"/>
    <col min="4354" max="4354" width="0" style="9" hidden="1" customWidth="1"/>
    <col min="4355" max="4355" width="11.140625" style="9" customWidth="1"/>
    <col min="4356" max="4356" width="16.42578125" style="9" bestFit="1" customWidth="1"/>
    <col min="4357" max="4357" width="10.7109375" style="9" customWidth="1"/>
    <col min="4358" max="4358" width="16.140625" style="9" bestFit="1" customWidth="1"/>
    <col min="4359" max="4359" width="17.5703125" style="9" customWidth="1"/>
    <col min="4360" max="4360" width="13.42578125" style="9" bestFit="1" customWidth="1"/>
    <col min="4361" max="4361" width="9.140625" style="9"/>
    <col min="4362" max="4362" width="23" style="9" bestFit="1" customWidth="1"/>
    <col min="4363" max="4363" width="0" style="9" hidden="1" customWidth="1"/>
    <col min="4364" max="4608" width="9.140625" style="9"/>
    <col min="4609" max="4609" width="5.7109375" style="9" customWidth="1"/>
    <col min="4610" max="4610" width="0" style="9" hidden="1" customWidth="1"/>
    <col min="4611" max="4611" width="11.140625" style="9" customWidth="1"/>
    <col min="4612" max="4612" width="16.42578125" style="9" bestFit="1" customWidth="1"/>
    <col min="4613" max="4613" width="10.7109375" style="9" customWidth="1"/>
    <col min="4614" max="4614" width="16.140625" style="9" bestFit="1" customWidth="1"/>
    <col min="4615" max="4615" width="17.5703125" style="9" customWidth="1"/>
    <col min="4616" max="4616" width="13.42578125" style="9" bestFit="1" customWidth="1"/>
    <col min="4617" max="4617" width="9.140625" style="9"/>
    <col min="4618" max="4618" width="23" style="9" bestFit="1" customWidth="1"/>
    <col min="4619" max="4619" width="0" style="9" hidden="1" customWidth="1"/>
    <col min="4620" max="4864" width="9.140625" style="9"/>
    <col min="4865" max="4865" width="5.7109375" style="9" customWidth="1"/>
    <col min="4866" max="4866" width="0" style="9" hidden="1" customWidth="1"/>
    <col min="4867" max="4867" width="11.140625" style="9" customWidth="1"/>
    <col min="4868" max="4868" width="16.42578125" style="9" bestFit="1" customWidth="1"/>
    <col min="4869" max="4869" width="10.7109375" style="9" customWidth="1"/>
    <col min="4870" max="4870" width="16.140625" style="9" bestFit="1" customWidth="1"/>
    <col min="4871" max="4871" width="17.5703125" style="9" customWidth="1"/>
    <col min="4872" max="4872" width="13.42578125" style="9" bestFit="1" customWidth="1"/>
    <col min="4873" max="4873" width="9.140625" style="9"/>
    <col min="4874" max="4874" width="23" style="9" bestFit="1" customWidth="1"/>
    <col min="4875" max="4875" width="0" style="9" hidden="1" customWidth="1"/>
    <col min="4876" max="5120" width="9.140625" style="9"/>
    <col min="5121" max="5121" width="5.7109375" style="9" customWidth="1"/>
    <col min="5122" max="5122" width="0" style="9" hidden="1" customWidth="1"/>
    <col min="5123" max="5123" width="11.140625" style="9" customWidth="1"/>
    <col min="5124" max="5124" width="16.42578125" style="9" bestFit="1" customWidth="1"/>
    <col min="5125" max="5125" width="10.7109375" style="9" customWidth="1"/>
    <col min="5126" max="5126" width="16.140625" style="9" bestFit="1" customWidth="1"/>
    <col min="5127" max="5127" width="17.5703125" style="9" customWidth="1"/>
    <col min="5128" max="5128" width="13.42578125" style="9" bestFit="1" customWidth="1"/>
    <col min="5129" max="5129" width="9.140625" style="9"/>
    <col min="5130" max="5130" width="23" style="9" bestFit="1" customWidth="1"/>
    <col min="5131" max="5131" width="0" style="9" hidden="1" customWidth="1"/>
    <col min="5132" max="5376" width="9.140625" style="9"/>
    <col min="5377" max="5377" width="5.7109375" style="9" customWidth="1"/>
    <col min="5378" max="5378" width="0" style="9" hidden="1" customWidth="1"/>
    <col min="5379" max="5379" width="11.140625" style="9" customWidth="1"/>
    <col min="5380" max="5380" width="16.42578125" style="9" bestFit="1" customWidth="1"/>
    <col min="5381" max="5381" width="10.7109375" style="9" customWidth="1"/>
    <col min="5382" max="5382" width="16.140625" style="9" bestFit="1" customWidth="1"/>
    <col min="5383" max="5383" width="17.5703125" style="9" customWidth="1"/>
    <col min="5384" max="5384" width="13.42578125" style="9" bestFit="1" customWidth="1"/>
    <col min="5385" max="5385" width="9.140625" style="9"/>
    <col min="5386" max="5386" width="23" style="9" bestFit="1" customWidth="1"/>
    <col min="5387" max="5387" width="0" style="9" hidden="1" customWidth="1"/>
    <col min="5388" max="5632" width="9.140625" style="9"/>
    <col min="5633" max="5633" width="5.7109375" style="9" customWidth="1"/>
    <col min="5634" max="5634" width="0" style="9" hidden="1" customWidth="1"/>
    <col min="5635" max="5635" width="11.140625" style="9" customWidth="1"/>
    <col min="5636" max="5636" width="16.42578125" style="9" bestFit="1" customWidth="1"/>
    <col min="5637" max="5637" width="10.7109375" style="9" customWidth="1"/>
    <col min="5638" max="5638" width="16.140625" style="9" bestFit="1" customWidth="1"/>
    <col min="5639" max="5639" width="17.5703125" style="9" customWidth="1"/>
    <col min="5640" max="5640" width="13.42578125" style="9" bestFit="1" customWidth="1"/>
    <col min="5641" max="5641" width="9.140625" style="9"/>
    <col min="5642" max="5642" width="23" style="9" bestFit="1" customWidth="1"/>
    <col min="5643" max="5643" width="0" style="9" hidden="1" customWidth="1"/>
    <col min="5644" max="5888" width="9.140625" style="9"/>
    <col min="5889" max="5889" width="5.7109375" style="9" customWidth="1"/>
    <col min="5890" max="5890" width="0" style="9" hidden="1" customWidth="1"/>
    <col min="5891" max="5891" width="11.140625" style="9" customWidth="1"/>
    <col min="5892" max="5892" width="16.42578125" style="9" bestFit="1" customWidth="1"/>
    <col min="5893" max="5893" width="10.7109375" style="9" customWidth="1"/>
    <col min="5894" max="5894" width="16.140625" style="9" bestFit="1" customWidth="1"/>
    <col min="5895" max="5895" width="17.5703125" style="9" customWidth="1"/>
    <col min="5896" max="5896" width="13.42578125" style="9" bestFit="1" customWidth="1"/>
    <col min="5897" max="5897" width="9.140625" style="9"/>
    <col min="5898" max="5898" width="23" style="9" bestFit="1" customWidth="1"/>
    <col min="5899" max="5899" width="0" style="9" hidden="1" customWidth="1"/>
    <col min="5900" max="6144" width="9.140625" style="9"/>
    <col min="6145" max="6145" width="5.7109375" style="9" customWidth="1"/>
    <col min="6146" max="6146" width="0" style="9" hidden="1" customWidth="1"/>
    <col min="6147" max="6147" width="11.140625" style="9" customWidth="1"/>
    <col min="6148" max="6148" width="16.42578125" style="9" bestFit="1" customWidth="1"/>
    <col min="6149" max="6149" width="10.7109375" style="9" customWidth="1"/>
    <col min="6150" max="6150" width="16.140625" style="9" bestFit="1" customWidth="1"/>
    <col min="6151" max="6151" width="17.5703125" style="9" customWidth="1"/>
    <col min="6152" max="6152" width="13.42578125" style="9" bestFit="1" customWidth="1"/>
    <col min="6153" max="6153" width="9.140625" style="9"/>
    <col min="6154" max="6154" width="23" style="9" bestFit="1" customWidth="1"/>
    <col min="6155" max="6155" width="0" style="9" hidden="1" customWidth="1"/>
    <col min="6156" max="6400" width="9.140625" style="9"/>
    <col min="6401" max="6401" width="5.7109375" style="9" customWidth="1"/>
    <col min="6402" max="6402" width="0" style="9" hidden="1" customWidth="1"/>
    <col min="6403" max="6403" width="11.140625" style="9" customWidth="1"/>
    <col min="6404" max="6404" width="16.42578125" style="9" bestFit="1" customWidth="1"/>
    <col min="6405" max="6405" width="10.7109375" style="9" customWidth="1"/>
    <col min="6406" max="6406" width="16.140625" style="9" bestFit="1" customWidth="1"/>
    <col min="6407" max="6407" width="17.5703125" style="9" customWidth="1"/>
    <col min="6408" max="6408" width="13.42578125" style="9" bestFit="1" customWidth="1"/>
    <col min="6409" max="6409" width="9.140625" style="9"/>
    <col min="6410" max="6410" width="23" style="9" bestFit="1" customWidth="1"/>
    <col min="6411" max="6411" width="0" style="9" hidden="1" customWidth="1"/>
    <col min="6412" max="6656" width="9.140625" style="9"/>
    <col min="6657" max="6657" width="5.7109375" style="9" customWidth="1"/>
    <col min="6658" max="6658" width="0" style="9" hidden="1" customWidth="1"/>
    <col min="6659" max="6659" width="11.140625" style="9" customWidth="1"/>
    <col min="6660" max="6660" width="16.42578125" style="9" bestFit="1" customWidth="1"/>
    <col min="6661" max="6661" width="10.7109375" style="9" customWidth="1"/>
    <col min="6662" max="6662" width="16.140625" style="9" bestFit="1" customWidth="1"/>
    <col min="6663" max="6663" width="17.5703125" style="9" customWidth="1"/>
    <col min="6664" max="6664" width="13.42578125" style="9" bestFit="1" customWidth="1"/>
    <col min="6665" max="6665" width="9.140625" style="9"/>
    <col min="6666" max="6666" width="23" style="9" bestFit="1" customWidth="1"/>
    <col min="6667" max="6667" width="0" style="9" hidden="1" customWidth="1"/>
    <col min="6668" max="6912" width="9.140625" style="9"/>
    <col min="6913" max="6913" width="5.7109375" style="9" customWidth="1"/>
    <col min="6914" max="6914" width="0" style="9" hidden="1" customWidth="1"/>
    <col min="6915" max="6915" width="11.140625" style="9" customWidth="1"/>
    <col min="6916" max="6916" width="16.42578125" style="9" bestFit="1" customWidth="1"/>
    <col min="6917" max="6917" width="10.7109375" style="9" customWidth="1"/>
    <col min="6918" max="6918" width="16.140625" style="9" bestFit="1" customWidth="1"/>
    <col min="6919" max="6919" width="17.5703125" style="9" customWidth="1"/>
    <col min="6920" max="6920" width="13.42578125" style="9" bestFit="1" customWidth="1"/>
    <col min="6921" max="6921" width="9.140625" style="9"/>
    <col min="6922" max="6922" width="23" style="9" bestFit="1" customWidth="1"/>
    <col min="6923" max="6923" width="0" style="9" hidden="1" customWidth="1"/>
    <col min="6924" max="7168" width="9.140625" style="9"/>
    <col min="7169" max="7169" width="5.7109375" style="9" customWidth="1"/>
    <col min="7170" max="7170" width="0" style="9" hidden="1" customWidth="1"/>
    <col min="7171" max="7171" width="11.140625" style="9" customWidth="1"/>
    <col min="7172" max="7172" width="16.42578125" style="9" bestFit="1" customWidth="1"/>
    <col min="7173" max="7173" width="10.7109375" style="9" customWidth="1"/>
    <col min="7174" max="7174" width="16.140625" style="9" bestFit="1" customWidth="1"/>
    <col min="7175" max="7175" width="17.5703125" style="9" customWidth="1"/>
    <col min="7176" max="7176" width="13.42578125" style="9" bestFit="1" customWidth="1"/>
    <col min="7177" max="7177" width="9.140625" style="9"/>
    <col min="7178" max="7178" width="23" style="9" bestFit="1" customWidth="1"/>
    <col min="7179" max="7179" width="0" style="9" hidden="1" customWidth="1"/>
    <col min="7180" max="7424" width="9.140625" style="9"/>
    <col min="7425" max="7425" width="5.7109375" style="9" customWidth="1"/>
    <col min="7426" max="7426" width="0" style="9" hidden="1" customWidth="1"/>
    <col min="7427" max="7427" width="11.140625" style="9" customWidth="1"/>
    <col min="7428" max="7428" width="16.42578125" style="9" bestFit="1" customWidth="1"/>
    <col min="7429" max="7429" width="10.7109375" style="9" customWidth="1"/>
    <col min="7430" max="7430" width="16.140625" style="9" bestFit="1" customWidth="1"/>
    <col min="7431" max="7431" width="17.5703125" style="9" customWidth="1"/>
    <col min="7432" max="7432" width="13.42578125" style="9" bestFit="1" customWidth="1"/>
    <col min="7433" max="7433" width="9.140625" style="9"/>
    <col min="7434" max="7434" width="23" style="9" bestFit="1" customWidth="1"/>
    <col min="7435" max="7435" width="0" style="9" hidden="1" customWidth="1"/>
    <col min="7436" max="7680" width="9.140625" style="9"/>
    <col min="7681" max="7681" width="5.7109375" style="9" customWidth="1"/>
    <col min="7682" max="7682" width="0" style="9" hidden="1" customWidth="1"/>
    <col min="7683" max="7683" width="11.140625" style="9" customWidth="1"/>
    <col min="7684" max="7684" width="16.42578125" style="9" bestFit="1" customWidth="1"/>
    <col min="7685" max="7685" width="10.7109375" style="9" customWidth="1"/>
    <col min="7686" max="7686" width="16.140625" style="9" bestFit="1" customWidth="1"/>
    <col min="7687" max="7687" width="17.5703125" style="9" customWidth="1"/>
    <col min="7688" max="7688" width="13.42578125" style="9" bestFit="1" customWidth="1"/>
    <col min="7689" max="7689" width="9.140625" style="9"/>
    <col min="7690" max="7690" width="23" style="9" bestFit="1" customWidth="1"/>
    <col min="7691" max="7691" width="0" style="9" hidden="1" customWidth="1"/>
    <col min="7692" max="7936" width="9.140625" style="9"/>
    <col min="7937" max="7937" width="5.7109375" style="9" customWidth="1"/>
    <col min="7938" max="7938" width="0" style="9" hidden="1" customWidth="1"/>
    <col min="7939" max="7939" width="11.140625" style="9" customWidth="1"/>
    <col min="7940" max="7940" width="16.42578125" style="9" bestFit="1" customWidth="1"/>
    <col min="7941" max="7941" width="10.7109375" style="9" customWidth="1"/>
    <col min="7942" max="7942" width="16.140625" style="9" bestFit="1" customWidth="1"/>
    <col min="7943" max="7943" width="17.5703125" style="9" customWidth="1"/>
    <col min="7944" max="7944" width="13.42578125" style="9" bestFit="1" customWidth="1"/>
    <col min="7945" max="7945" width="9.140625" style="9"/>
    <col min="7946" max="7946" width="23" style="9" bestFit="1" customWidth="1"/>
    <col min="7947" max="7947" width="0" style="9" hidden="1" customWidth="1"/>
    <col min="7948" max="8192" width="9.140625" style="9"/>
    <col min="8193" max="8193" width="5.7109375" style="9" customWidth="1"/>
    <col min="8194" max="8194" width="0" style="9" hidden="1" customWidth="1"/>
    <col min="8195" max="8195" width="11.140625" style="9" customWidth="1"/>
    <col min="8196" max="8196" width="16.42578125" style="9" bestFit="1" customWidth="1"/>
    <col min="8197" max="8197" width="10.7109375" style="9" customWidth="1"/>
    <col min="8198" max="8198" width="16.140625" style="9" bestFit="1" customWidth="1"/>
    <col min="8199" max="8199" width="17.5703125" style="9" customWidth="1"/>
    <col min="8200" max="8200" width="13.42578125" style="9" bestFit="1" customWidth="1"/>
    <col min="8201" max="8201" width="9.140625" style="9"/>
    <col min="8202" max="8202" width="23" style="9" bestFit="1" customWidth="1"/>
    <col min="8203" max="8203" width="0" style="9" hidden="1" customWidth="1"/>
    <col min="8204" max="8448" width="9.140625" style="9"/>
    <col min="8449" max="8449" width="5.7109375" style="9" customWidth="1"/>
    <col min="8450" max="8450" width="0" style="9" hidden="1" customWidth="1"/>
    <col min="8451" max="8451" width="11.140625" style="9" customWidth="1"/>
    <col min="8452" max="8452" width="16.42578125" style="9" bestFit="1" customWidth="1"/>
    <col min="8453" max="8453" width="10.7109375" style="9" customWidth="1"/>
    <col min="8454" max="8454" width="16.140625" style="9" bestFit="1" customWidth="1"/>
    <col min="8455" max="8455" width="17.5703125" style="9" customWidth="1"/>
    <col min="8456" max="8456" width="13.42578125" style="9" bestFit="1" customWidth="1"/>
    <col min="8457" max="8457" width="9.140625" style="9"/>
    <col min="8458" max="8458" width="23" style="9" bestFit="1" customWidth="1"/>
    <col min="8459" max="8459" width="0" style="9" hidden="1" customWidth="1"/>
    <col min="8460" max="8704" width="9.140625" style="9"/>
    <col min="8705" max="8705" width="5.7109375" style="9" customWidth="1"/>
    <col min="8706" max="8706" width="0" style="9" hidden="1" customWidth="1"/>
    <col min="8707" max="8707" width="11.140625" style="9" customWidth="1"/>
    <col min="8708" max="8708" width="16.42578125" style="9" bestFit="1" customWidth="1"/>
    <col min="8709" max="8709" width="10.7109375" style="9" customWidth="1"/>
    <col min="8710" max="8710" width="16.140625" style="9" bestFit="1" customWidth="1"/>
    <col min="8711" max="8711" width="17.5703125" style="9" customWidth="1"/>
    <col min="8712" max="8712" width="13.42578125" style="9" bestFit="1" customWidth="1"/>
    <col min="8713" max="8713" width="9.140625" style="9"/>
    <col min="8714" max="8714" width="23" style="9" bestFit="1" customWidth="1"/>
    <col min="8715" max="8715" width="0" style="9" hidden="1" customWidth="1"/>
    <col min="8716" max="8960" width="9.140625" style="9"/>
    <col min="8961" max="8961" width="5.7109375" style="9" customWidth="1"/>
    <col min="8962" max="8962" width="0" style="9" hidden="1" customWidth="1"/>
    <col min="8963" max="8963" width="11.140625" style="9" customWidth="1"/>
    <col min="8964" max="8964" width="16.42578125" style="9" bestFit="1" customWidth="1"/>
    <col min="8965" max="8965" width="10.7109375" style="9" customWidth="1"/>
    <col min="8966" max="8966" width="16.140625" style="9" bestFit="1" customWidth="1"/>
    <col min="8967" max="8967" width="17.5703125" style="9" customWidth="1"/>
    <col min="8968" max="8968" width="13.42578125" style="9" bestFit="1" customWidth="1"/>
    <col min="8969" max="8969" width="9.140625" style="9"/>
    <col min="8970" max="8970" width="23" style="9" bestFit="1" customWidth="1"/>
    <col min="8971" max="8971" width="0" style="9" hidden="1" customWidth="1"/>
    <col min="8972" max="9216" width="9.140625" style="9"/>
    <col min="9217" max="9217" width="5.7109375" style="9" customWidth="1"/>
    <col min="9218" max="9218" width="0" style="9" hidden="1" customWidth="1"/>
    <col min="9219" max="9219" width="11.140625" style="9" customWidth="1"/>
    <col min="9220" max="9220" width="16.42578125" style="9" bestFit="1" customWidth="1"/>
    <col min="9221" max="9221" width="10.7109375" style="9" customWidth="1"/>
    <col min="9222" max="9222" width="16.140625" style="9" bestFit="1" customWidth="1"/>
    <col min="9223" max="9223" width="17.5703125" style="9" customWidth="1"/>
    <col min="9224" max="9224" width="13.42578125" style="9" bestFit="1" customWidth="1"/>
    <col min="9225" max="9225" width="9.140625" style="9"/>
    <col min="9226" max="9226" width="23" style="9" bestFit="1" customWidth="1"/>
    <col min="9227" max="9227" width="0" style="9" hidden="1" customWidth="1"/>
    <col min="9228" max="9472" width="9.140625" style="9"/>
    <col min="9473" max="9473" width="5.7109375" style="9" customWidth="1"/>
    <col min="9474" max="9474" width="0" style="9" hidden="1" customWidth="1"/>
    <col min="9475" max="9475" width="11.140625" style="9" customWidth="1"/>
    <col min="9476" max="9476" width="16.42578125" style="9" bestFit="1" customWidth="1"/>
    <col min="9477" max="9477" width="10.7109375" style="9" customWidth="1"/>
    <col min="9478" max="9478" width="16.140625" style="9" bestFit="1" customWidth="1"/>
    <col min="9479" max="9479" width="17.5703125" style="9" customWidth="1"/>
    <col min="9480" max="9480" width="13.42578125" style="9" bestFit="1" customWidth="1"/>
    <col min="9481" max="9481" width="9.140625" style="9"/>
    <col min="9482" max="9482" width="23" style="9" bestFit="1" customWidth="1"/>
    <col min="9483" max="9483" width="0" style="9" hidden="1" customWidth="1"/>
    <col min="9484" max="9728" width="9.140625" style="9"/>
    <col min="9729" max="9729" width="5.7109375" style="9" customWidth="1"/>
    <col min="9730" max="9730" width="0" style="9" hidden="1" customWidth="1"/>
    <col min="9731" max="9731" width="11.140625" style="9" customWidth="1"/>
    <col min="9732" max="9732" width="16.42578125" style="9" bestFit="1" customWidth="1"/>
    <col min="9733" max="9733" width="10.7109375" style="9" customWidth="1"/>
    <col min="9734" max="9734" width="16.140625" style="9" bestFit="1" customWidth="1"/>
    <col min="9735" max="9735" width="17.5703125" style="9" customWidth="1"/>
    <col min="9736" max="9736" width="13.42578125" style="9" bestFit="1" customWidth="1"/>
    <col min="9737" max="9737" width="9.140625" style="9"/>
    <col min="9738" max="9738" width="23" style="9" bestFit="1" customWidth="1"/>
    <col min="9739" max="9739" width="0" style="9" hidden="1" customWidth="1"/>
    <col min="9740" max="9984" width="9.140625" style="9"/>
    <col min="9985" max="9985" width="5.7109375" style="9" customWidth="1"/>
    <col min="9986" max="9986" width="0" style="9" hidden="1" customWidth="1"/>
    <col min="9987" max="9987" width="11.140625" style="9" customWidth="1"/>
    <col min="9988" max="9988" width="16.42578125" style="9" bestFit="1" customWidth="1"/>
    <col min="9989" max="9989" width="10.7109375" style="9" customWidth="1"/>
    <col min="9990" max="9990" width="16.140625" style="9" bestFit="1" customWidth="1"/>
    <col min="9991" max="9991" width="17.5703125" style="9" customWidth="1"/>
    <col min="9992" max="9992" width="13.42578125" style="9" bestFit="1" customWidth="1"/>
    <col min="9993" max="9993" width="9.140625" style="9"/>
    <col min="9994" max="9994" width="23" style="9" bestFit="1" customWidth="1"/>
    <col min="9995" max="9995" width="0" style="9" hidden="1" customWidth="1"/>
    <col min="9996" max="10240" width="9.140625" style="9"/>
    <col min="10241" max="10241" width="5.7109375" style="9" customWidth="1"/>
    <col min="10242" max="10242" width="0" style="9" hidden="1" customWidth="1"/>
    <col min="10243" max="10243" width="11.140625" style="9" customWidth="1"/>
    <col min="10244" max="10244" width="16.42578125" style="9" bestFit="1" customWidth="1"/>
    <col min="10245" max="10245" width="10.7109375" style="9" customWidth="1"/>
    <col min="10246" max="10246" width="16.140625" style="9" bestFit="1" customWidth="1"/>
    <col min="10247" max="10247" width="17.5703125" style="9" customWidth="1"/>
    <col min="10248" max="10248" width="13.42578125" style="9" bestFit="1" customWidth="1"/>
    <col min="10249" max="10249" width="9.140625" style="9"/>
    <col min="10250" max="10250" width="23" style="9" bestFit="1" customWidth="1"/>
    <col min="10251" max="10251" width="0" style="9" hidden="1" customWidth="1"/>
    <col min="10252" max="10496" width="9.140625" style="9"/>
    <col min="10497" max="10497" width="5.7109375" style="9" customWidth="1"/>
    <col min="10498" max="10498" width="0" style="9" hidden="1" customWidth="1"/>
    <col min="10499" max="10499" width="11.140625" style="9" customWidth="1"/>
    <col min="10500" max="10500" width="16.42578125" style="9" bestFit="1" customWidth="1"/>
    <col min="10501" max="10501" width="10.7109375" style="9" customWidth="1"/>
    <col min="10502" max="10502" width="16.140625" style="9" bestFit="1" customWidth="1"/>
    <col min="10503" max="10503" width="17.5703125" style="9" customWidth="1"/>
    <col min="10504" max="10504" width="13.42578125" style="9" bestFit="1" customWidth="1"/>
    <col min="10505" max="10505" width="9.140625" style="9"/>
    <col min="10506" max="10506" width="23" style="9" bestFit="1" customWidth="1"/>
    <col min="10507" max="10507" width="0" style="9" hidden="1" customWidth="1"/>
    <col min="10508" max="10752" width="9.140625" style="9"/>
    <col min="10753" max="10753" width="5.7109375" style="9" customWidth="1"/>
    <col min="10754" max="10754" width="0" style="9" hidden="1" customWidth="1"/>
    <col min="10755" max="10755" width="11.140625" style="9" customWidth="1"/>
    <col min="10756" max="10756" width="16.42578125" style="9" bestFit="1" customWidth="1"/>
    <col min="10757" max="10757" width="10.7109375" style="9" customWidth="1"/>
    <col min="10758" max="10758" width="16.140625" style="9" bestFit="1" customWidth="1"/>
    <col min="10759" max="10759" width="17.5703125" style="9" customWidth="1"/>
    <col min="10760" max="10760" width="13.42578125" style="9" bestFit="1" customWidth="1"/>
    <col min="10761" max="10761" width="9.140625" style="9"/>
    <col min="10762" max="10762" width="23" style="9" bestFit="1" customWidth="1"/>
    <col min="10763" max="10763" width="0" style="9" hidden="1" customWidth="1"/>
    <col min="10764" max="11008" width="9.140625" style="9"/>
    <col min="11009" max="11009" width="5.7109375" style="9" customWidth="1"/>
    <col min="11010" max="11010" width="0" style="9" hidden="1" customWidth="1"/>
    <col min="11011" max="11011" width="11.140625" style="9" customWidth="1"/>
    <col min="11012" max="11012" width="16.42578125" style="9" bestFit="1" customWidth="1"/>
    <col min="11013" max="11013" width="10.7109375" style="9" customWidth="1"/>
    <col min="11014" max="11014" width="16.140625" style="9" bestFit="1" customWidth="1"/>
    <col min="11015" max="11015" width="17.5703125" style="9" customWidth="1"/>
    <col min="11016" max="11016" width="13.42578125" style="9" bestFit="1" customWidth="1"/>
    <col min="11017" max="11017" width="9.140625" style="9"/>
    <col min="11018" max="11018" width="23" style="9" bestFit="1" customWidth="1"/>
    <col min="11019" max="11019" width="0" style="9" hidden="1" customWidth="1"/>
    <col min="11020" max="11264" width="9.140625" style="9"/>
    <col min="11265" max="11265" width="5.7109375" style="9" customWidth="1"/>
    <col min="11266" max="11266" width="0" style="9" hidden="1" customWidth="1"/>
    <col min="11267" max="11267" width="11.140625" style="9" customWidth="1"/>
    <col min="11268" max="11268" width="16.42578125" style="9" bestFit="1" customWidth="1"/>
    <col min="11269" max="11269" width="10.7109375" style="9" customWidth="1"/>
    <col min="11270" max="11270" width="16.140625" style="9" bestFit="1" customWidth="1"/>
    <col min="11271" max="11271" width="17.5703125" style="9" customWidth="1"/>
    <col min="11272" max="11272" width="13.42578125" style="9" bestFit="1" customWidth="1"/>
    <col min="11273" max="11273" width="9.140625" style="9"/>
    <col min="11274" max="11274" width="23" style="9" bestFit="1" customWidth="1"/>
    <col min="11275" max="11275" width="0" style="9" hidden="1" customWidth="1"/>
    <col min="11276" max="11520" width="9.140625" style="9"/>
    <col min="11521" max="11521" width="5.7109375" style="9" customWidth="1"/>
    <col min="11522" max="11522" width="0" style="9" hidden="1" customWidth="1"/>
    <col min="11523" max="11523" width="11.140625" style="9" customWidth="1"/>
    <col min="11524" max="11524" width="16.42578125" style="9" bestFit="1" customWidth="1"/>
    <col min="11525" max="11525" width="10.7109375" style="9" customWidth="1"/>
    <col min="11526" max="11526" width="16.140625" style="9" bestFit="1" customWidth="1"/>
    <col min="11527" max="11527" width="17.5703125" style="9" customWidth="1"/>
    <col min="11528" max="11528" width="13.42578125" style="9" bestFit="1" customWidth="1"/>
    <col min="11529" max="11529" width="9.140625" style="9"/>
    <col min="11530" max="11530" width="23" style="9" bestFit="1" customWidth="1"/>
    <col min="11531" max="11531" width="0" style="9" hidden="1" customWidth="1"/>
    <col min="11532" max="11776" width="9.140625" style="9"/>
    <col min="11777" max="11777" width="5.7109375" style="9" customWidth="1"/>
    <col min="11778" max="11778" width="0" style="9" hidden="1" customWidth="1"/>
    <col min="11779" max="11779" width="11.140625" style="9" customWidth="1"/>
    <col min="11780" max="11780" width="16.42578125" style="9" bestFit="1" customWidth="1"/>
    <col min="11781" max="11781" width="10.7109375" style="9" customWidth="1"/>
    <col min="11782" max="11782" width="16.140625" style="9" bestFit="1" customWidth="1"/>
    <col min="11783" max="11783" width="17.5703125" style="9" customWidth="1"/>
    <col min="11784" max="11784" width="13.42578125" style="9" bestFit="1" customWidth="1"/>
    <col min="11785" max="11785" width="9.140625" style="9"/>
    <col min="11786" max="11786" width="23" style="9" bestFit="1" customWidth="1"/>
    <col min="11787" max="11787" width="0" style="9" hidden="1" customWidth="1"/>
    <col min="11788" max="12032" width="9.140625" style="9"/>
    <col min="12033" max="12033" width="5.7109375" style="9" customWidth="1"/>
    <col min="12034" max="12034" width="0" style="9" hidden="1" customWidth="1"/>
    <col min="12035" max="12035" width="11.140625" style="9" customWidth="1"/>
    <col min="12036" max="12036" width="16.42578125" style="9" bestFit="1" customWidth="1"/>
    <col min="12037" max="12037" width="10.7109375" style="9" customWidth="1"/>
    <col min="12038" max="12038" width="16.140625" style="9" bestFit="1" customWidth="1"/>
    <col min="12039" max="12039" width="17.5703125" style="9" customWidth="1"/>
    <col min="12040" max="12040" width="13.42578125" style="9" bestFit="1" customWidth="1"/>
    <col min="12041" max="12041" width="9.140625" style="9"/>
    <col min="12042" max="12042" width="23" style="9" bestFit="1" customWidth="1"/>
    <col min="12043" max="12043" width="0" style="9" hidden="1" customWidth="1"/>
    <col min="12044" max="12288" width="9.140625" style="9"/>
    <col min="12289" max="12289" width="5.7109375" style="9" customWidth="1"/>
    <col min="12290" max="12290" width="0" style="9" hidden="1" customWidth="1"/>
    <col min="12291" max="12291" width="11.140625" style="9" customWidth="1"/>
    <col min="12292" max="12292" width="16.42578125" style="9" bestFit="1" customWidth="1"/>
    <col min="12293" max="12293" width="10.7109375" style="9" customWidth="1"/>
    <col min="12294" max="12294" width="16.140625" style="9" bestFit="1" customWidth="1"/>
    <col min="12295" max="12295" width="17.5703125" style="9" customWidth="1"/>
    <col min="12296" max="12296" width="13.42578125" style="9" bestFit="1" customWidth="1"/>
    <col min="12297" max="12297" width="9.140625" style="9"/>
    <col min="12298" max="12298" width="23" style="9" bestFit="1" customWidth="1"/>
    <col min="12299" max="12299" width="0" style="9" hidden="1" customWidth="1"/>
    <col min="12300" max="12544" width="9.140625" style="9"/>
    <col min="12545" max="12545" width="5.7109375" style="9" customWidth="1"/>
    <col min="12546" max="12546" width="0" style="9" hidden="1" customWidth="1"/>
    <col min="12547" max="12547" width="11.140625" style="9" customWidth="1"/>
    <col min="12548" max="12548" width="16.42578125" style="9" bestFit="1" customWidth="1"/>
    <col min="12549" max="12549" width="10.7109375" style="9" customWidth="1"/>
    <col min="12550" max="12550" width="16.140625" style="9" bestFit="1" customWidth="1"/>
    <col min="12551" max="12551" width="17.5703125" style="9" customWidth="1"/>
    <col min="12552" max="12552" width="13.42578125" style="9" bestFit="1" customWidth="1"/>
    <col min="12553" max="12553" width="9.140625" style="9"/>
    <col min="12554" max="12554" width="23" style="9" bestFit="1" customWidth="1"/>
    <col min="12555" max="12555" width="0" style="9" hidden="1" customWidth="1"/>
    <col min="12556" max="12800" width="9.140625" style="9"/>
    <col min="12801" max="12801" width="5.7109375" style="9" customWidth="1"/>
    <col min="12802" max="12802" width="0" style="9" hidden="1" customWidth="1"/>
    <col min="12803" max="12803" width="11.140625" style="9" customWidth="1"/>
    <col min="12804" max="12804" width="16.42578125" style="9" bestFit="1" customWidth="1"/>
    <col min="12805" max="12805" width="10.7109375" style="9" customWidth="1"/>
    <col min="12806" max="12806" width="16.140625" style="9" bestFit="1" customWidth="1"/>
    <col min="12807" max="12807" width="17.5703125" style="9" customWidth="1"/>
    <col min="12808" max="12808" width="13.42578125" style="9" bestFit="1" customWidth="1"/>
    <col min="12809" max="12809" width="9.140625" style="9"/>
    <col min="12810" max="12810" width="23" style="9" bestFit="1" customWidth="1"/>
    <col min="12811" max="12811" width="0" style="9" hidden="1" customWidth="1"/>
    <col min="12812" max="13056" width="9.140625" style="9"/>
    <col min="13057" max="13057" width="5.7109375" style="9" customWidth="1"/>
    <col min="13058" max="13058" width="0" style="9" hidden="1" customWidth="1"/>
    <col min="13059" max="13059" width="11.140625" style="9" customWidth="1"/>
    <col min="13060" max="13060" width="16.42578125" style="9" bestFit="1" customWidth="1"/>
    <col min="13061" max="13061" width="10.7109375" style="9" customWidth="1"/>
    <col min="13062" max="13062" width="16.140625" style="9" bestFit="1" customWidth="1"/>
    <col min="13063" max="13063" width="17.5703125" style="9" customWidth="1"/>
    <col min="13064" max="13064" width="13.42578125" style="9" bestFit="1" customWidth="1"/>
    <col min="13065" max="13065" width="9.140625" style="9"/>
    <col min="13066" max="13066" width="23" style="9" bestFit="1" customWidth="1"/>
    <col min="13067" max="13067" width="0" style="9" hidden="1" customWidth="1"/>
    <col min="13068" max="13312" width="9.140625" style="9"/>
    <col min="13313" max="13313" width="5.7109375" style="9" customWidth="1"/>
    <col min="13314" max="13314" width="0" style="9" hidden="1" customWidth="1"/>
    <col min="13315" max="13315" width="11.140625" style="9" customWidth="1"/>
    <col min="13316" max="13316" width="16.42578125" style="9" bestFit="1" customWidth="1"/>
    <col min="13317" max="13317" width="10.7109375" style="9" customWidth="1"/>
    <col min="13318" max="13318" width="16.140625" style="9" bestFit="1" customWidth="1"/>
    <col min="13319" max="13319" width="17.5703125" style="9" customWidth="1"/>
    <col min="13320" max="13320" width="13.42578125" style="9" bestFit="1" customWidth="1"/>
    <col min="13321" max="13321" width="9.140625" style="9"/>
    <col min="13322" max="13322" width="23" style="9" bestFit="1" customWidth="1"/>
    <col min="13323" max="13323" width="0" style="9" hidden="1" customWidth="1"/>
    <col min="13324" max="13568" width="9.140625" style="9"/>
    <col min="13569" max="13569" width="5.7109375" style="9" customWidth="1"/>
    <col min="13570" max="13570" width="0" style="9" hidden="1" customWidth="1"/>
    <col min="13571" max="13571" width="11.140625" style="9" customWidth="1"/>
    <col min="13572" max="13572" width="16.42578125" style="9" bestFit="1" customWidth="1"/>
    <col min="13573" max="13573" width="10.7109375" style="9" customWidth="1"/>
    <col min="13574" max="13574" width="16.140625" style="9" bestFit="1" customWidth="1"/>
    <col min="13575" max="13575" width="17.5703125" style="9" customWidth="1"/>
    <col min="13576" max="13576" width="13.42578125" style="9" bestFit="1" customWidth="1"/>
    <col min="13577" max="13577" width="9.140625" style="9"/>
    <col min="13578" max="13578" width="23" style="9" bestFit="1" customWidth="1"/>
    <col min="13579" max="13579" width="0" style="9" hidden="1" customWidth="1"/>
    <col min="13580" max="13824" width="9.140625" style="9"/>
    <col min="13825" max="13825" width="5.7109375" style="9" customWidth="1"/>
    <col min="13826" max="13826" width="0" style="9" hidden="1" customWidth="1"/>
    <col min="13827" max="13827" width="11.140625" style="9" customWidth="1"/>
    <col min="13828" max="13828" width="16.42578125" style="9" bestFit="1" customWidth="1"/>
    <col min="13829" max="13829" width="10.7109375" style="9" customWidth="1"/>
    <col min="13830" max="13830" width="16.140625" style="9" bestFit="1" customWidth="1"/>
    <col min="13831" max="13831" width="17.5703125" style="9" customWidth="1"/>
    <col min="13832" max="13832" width="13.42578125" style="9" bestFit="1" customWidth="1"/>
    <col min="13833" max="13833" width="9.140625" style="9"/>
    <col min="13834" max="13834" width="23" style="9" bestFit="1" customWidth="1"/>
    <col min="13835" max="13835" width="0" style="9" hidden="1" customWidth="1"/>
    <col min="13836" max="14080" width="9.140625" style="9"/>
    <col min="14081" max="14081" width="5.7109375" style="9" customWidth="1"/>
    <col min="14082" max="14082" width="0" style="9" hidden="1" customWidth="1"/>
    <col min="14083" max="14083" width="11.140625" style="9" customWidth="1"/>
    <col min="14084" max="14084" width="16.42578125" style="9" bestFit="1" customWidth="1"/>
    <col min="14085" max="14085" width="10.7109375" style="9" customWidth="1"/>
    <col min="14086" max="14086" width="16.140625" style="9" bestFit="1" customWidth="1"/>
    <col min="14087" max="14087" width="17.5703125" style="9" customWidth="1"/>
    <col min="14088" max="14088" width="13.42578125" style="9" bestFit="1" customWidth="1"/>
    <col min="14089" max="14089" width="9.140625" style="9"/>
    <col min="14090" max="14090" width="23" style="9" bestFit="1" customWidth="1"/>
    <col min="14091" max="14091" width="0" style="9" hidden="1" customWidth="1"/>
    <col min="14092" max="14336" width="9.140625" style="9"/>
    <col min="14337" max="14337" width="5.7109375" style="9" customWidth="1"/>
    <col min="14338" max="14338" width="0" style="9" hidden="1" customWidth="1"/>
    <col min="14339" max="14339" width="11.140625" style="9" customWidth="1"/>
    <col min="14340" max="14340" width="16.42578125" style="9" bestFit="1" customWidth="1"/>
    <col min="14341" max="14341" width="10.7109375" style="9" customWidth="1"/>
    <col min="14342" max="14342" width="16.140625" style="9" bestFit="1" customWidth="1"/>
    <col min="14343" max="14343" width="17.5703125" style="9" customWidth="1"/>
    <col min="14344" max="14344" width="13.42578125" style="9" bestFit="1" customWidth="1"/>
    <col min="14345" max="14345" width="9.140625" style="9"/>
    <col min="14346" max="14346" width="23" style="9" bestFit="1" customWidth="1"/>
    <col min="14347" max="14347" width="0" style="9" hidden="1" customWidth="1"/>
    <col min="14348" max="14592" width="9.140625" style="9"/>
    <col min="14593" max="14593" width="5.7109375" style="9" customWidth="1"/>
    <col min="14594" max="14594" width="0" style="9" hidden="1" customWidth="1"/>
    <col min="14595" max="14595" width="11.140625" style="9" customWidth="1"/>
    <col min="14596" max="14596" width="16.42578125" style="9" bestFit="1" customWidth="1"/>
    <col min="14597" max="14597" width="10.7109375" style="9" customWidth="1"/>
    <col min="14598" max="14598" width="16.140625" style="9" bestFit="1" customWidth="1"/>
    <col min="14599" max="14599" width="17.5703125" style="9" customWidth="1"/>
    <col min="14600" max="14600" width="13.42578125" style="9" bestFit="1" customWidth="1"/>
    <col min="14601" max="14601" width="9.140625" style="9"/>
    <col min="14602" max="14602" width="23" style="9" bestFit="1" customWidth="1"/>
    <col min="14603" max="14603" width="0" style="9" hidden="1" customWidth="1"/>
    <col min="14604" max="14848" width="9.140625" style="9"/>
    <col min="14849" max="14849" width="5.7109375" style="9" customWidth="1"/>
    <col min="14850" max="14850" width="0" style="9" hidden="1" customWidth="1"/>
    <col min="14851" max="14851" width="11.140625" style="9" customWidth="1"/>
    <col min="14852" max="14852" width="16.42578125" style="9" bestFit="1" customWidth="1"/>
    <col min="14853" max="14853" width="10.7109375" style="9" customWidth="1"/>
    <col min="14854" max="14854" width="16.140625" style="9" bestFit="1" customWidth="1"/>
    <col min="14855" max="14855" width="17.5703125" style="9" customWidth="1"/>
    <col min="14856" max="14856" width="13.42578125" style="9" bestFit="1" customWidth="1"/>
    <col min="14857" max="14857" width="9.140625" style="9"/>
    <col min="14858" max="14858" width="23" style="9" bestFit="1" customWidth="1"/>
    <col min="14859" max="14859" width="0" style="9" hidden="1" customWidth="1"/>
    <col min="14860" max="15104" width="9.140625" style="9"/>
    <col min="15105" max="15105" width="5.7109375" style="9" customWidth="1"/>
    <col min="15106" max="15106" width="0" style="9" hidden="1" customWidth="1"/>
    <col min="15107" max="15107" width="11.140625" style="9" customWidth="1"/>
    <col min="15108" max="15108" width="16.42578125" style="9" bestFit="1" customWidth="1"/>
    <col min="15109" max="15109" width="10.7109375" style="9" customWidth="1"/>
    <col min="15110" max="15110" width="16.140625" style="9" bestFit="1" customWidth="1"/>
    <col min="15111" max="15111" width="17.5703125" style="9" customWidth="1"/>
    <col min="15112" max="15112" width="13.42578125" style="9" bestFit="1" customWidth="1"/>
    <col min="15113" max="15113" width="9.140625" style="9"/>
    <col min="15114" max="15114" width="23" style="9" bestFit="1" customWidth="1"/>
    <col min="15115" max="15115" width="0" style="9" hidden="1" customWidth="1"/>
    <col min="15116" max="15360" width="9.140625" style="9"/>
    <col min="15361" max="15361" width="5.7109375" style="9" customWidth="1"/>
    <col min="15362" max="15362" width="0" style="9" hidden="1" customWidth="1"/>
    <col min="15363" max="15363" width="11.140625" style="9" customWidth="1"/>
    <col min="15364" max="15364" width="16.42578125" style="9" bestFit="1" customWidth="1"/>
    <col min="15365" max="15365" width="10.7109375" style="9" customWidth="1"/>
    <col min="15366" max="15366" width="16.140625" style="9" bestFit="1" customWidth="1"/>
    <col min="15367" max="15367" width="17.5703125" style="9" customWidth="1"/>
    <col min="15368" max="15368" width="13.42578125" style="9" bestFit="1" customWidth="1"/>
    <col min="15369" max="15369" width="9.140625" style="9"/>
    <col min="15370" max="15370" width="23" style="9" bestFit="1" customWidth="1"/>
    <col min="15371" max="15371" width="0" style="9" hidden="1" customWidth="1"/>
    <col min="15372" max="15616" width="9.140625" style="9"/>
    <col min="15617" max="15617" width="5.7109375" style="9" customWidth="1"/>
    <col min="15618" max="15618" width="0" style="9" hidden="1" customWidth="1"/>
    <col min="15619" max="15619" width="11.140625" style="9" customWidth="1"/>
    <col min="15620" max="15620" width="16.42578125" style="9" bestFit="1" customWidth="1"/>
    <col min="15621" max="15621" width="10.7109375" style="9" customWidth="1"/>
    <col min="15622" max="15622" width="16.140625" style="9" bestFit="1" customWidth="1"/>
    <col min="15623" max="15623" width="17.5703125" style="9" customWidth="1"/>
    <col min="15624" max="15624" width="13.42578125" style="9" bestFit="1" customWidth="1"/>
    <col min="15625" max="15625" width="9.140625" style="9"/>
    <col min="15626" max="15626" width="23" style="9" bestFit="1" customWidth="1"/>
    <col min="15627" max="15627" width="0" style="9" hidden="1" customWidth="1"/>
    <col min="15628" max="15872" width="9.140625" style="9"/>
    <col min="15873" max="15873" width="5.7109375" style="9" customWidth="1"/>
    <col min="15874" max="15874" width="0" style="9" hidden="1" customWidth="1"/>
    <col min="15875" max="15875" width="11.140625" style="9" customWidth="1"/>
    <col min="15876" max="15876" width="16.42578125" style="9" bestFit="1" customWidth="1"/>
    <col min="15877" max="15877" width="10.7109375" style="9" customWidth="1"/>
    <col min="15878" max="15878" width="16.140625" style="9" bestFit="1" customWidth="1"/>
    <col min="15879" max="15879" width="17.5703125" style="9" customWidth="1"/>
    <col min="15880" max="15880" width="13.42578125" style="9" bestFit="1" customWidth="1"/>
    <col min="15881" max="15881" width="9.140625" style="9"/>
    <col min="15882" max="15882" width="23" style="9" bestFit="1" customWidth="1"/>
    <col min="15883" max="15883" width="0" style="9" hidden="1" customWidth="1"/>
    <col min="15884" max="16128" width="9.140625" style="9"/>
    <col min="16129" max="16129" width="5.7109375" style="9" customWidth="1"/>
    <col min="16130" max="16130" width="0" style="9" hidden="1" customWidth="1"/>
    <col min="16131" max="16131" width="11.140625" style="9" customWidth="1"/>
    <col min="16132" max="16132" width="16.42578125" style="9" bestFit="1" customWidth="1"/>
    <col min="16133" max="16133" width="10.7109375" style="9" customWidth="1"/>
    <col min="16134" max="16134" width="16.140625" style="9" bestFit="1" customWidth="1"/>
    <col min="16135" max="16135" width="17.5703125" style="9" customWidth="1"/>
    <col min="16136" max="16136" width="13.42578125" style="9" bestFit="1" customWidth="1"/>
    <col min="16137" max="16137" width="9.140625" style="9"/>
    <col min="16138" max="16138" width="23" style="9" bestFit="1" customWidth="1"/>
    <col min="16139" max="16139" width="0" style="9" hidden="1" customWidth="1"/>
    <col min="16140" max="16384" width="9.140625" style="9"/>
  </cols>
  <sheetData>
    <row r="1" spans="1:11" s="1" customFormat="1" ht="15.75" x14ac:dyDescent="0.2">
      <c r="A1" s="1" t="s">
        <v>1388</v>
      </c>
      <c r="D1" s="2"/>
      <c r="E1" s="3"/>
      <c r="F1" s="3"/>
      <c r="G1" s="3"/>
      <c r="H1" s="4"/>
      <c r="I1" s="5"/>
      <c r="J1" s="6"/>
      <c r="K1" s="7"/>
    </row>
    <row r="2" spans="1:11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8"/>
    </row>
    <row r="3" spans="1:11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3"/>
      <c r="J3" s="14"/>
      <c r="K3" s="15"/>
    </row>
    <row r="4" spans="1:11" s="17" customFormat="1" ht="15.75" x14ac:dyDescent="0.2">
      <c r="C4" s="1" t="s">
        <v>1</v>
      </c>
      <c r="D4" s="1"/>
      <c r="E4" s="2"/>
      <c r="F4" s="2"/>
      <c r="G4" s="2"/>
      <c r="H4" s="18"/>
      <c r="I4" s="19"/>
      <c r="K4" s="20"/>
    </row>
    <row r="5" spans="1:11" s="17" customFormat="1" ht="16.5" thickBot="1" x14ac:dyDescent="0.25">
      <c r="C5" s="1">
        <v>1</v>
      </c>
      <c r="D5" s="1" t="s">
        <v>175</v>
      </c>
      <c r="E5" s="2"/>
      <c r="F5" s="2"/>
      <c r="G5" s="2"/>
      <c r="H5" s="18"/>
      <c r="I5" s="19"/>
      <c r="K5" s="20"/>
    </row>
    <row r="6" spans="1:11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7" t="s">
        <v>10</v>
      </c>
      <c r="J6" s="28" t="s">
        <v>11</v>
      </c>
      <c r="K6" s="29"/>
    </row>
    <row r="7" spans="1:11" ht="18" customHeight="1" x14ac:dyDescent="0.2">
      <c r="A7" s="39">
        <v>1</v>
      </c>
      <c r="B7" s="40"/>
      <c r="C7" s="33"/>
      <c r="D7" s="34"/>
      <c r="E7" s="35"/>
      <c r="F7" s="36"/>
      <c r="G7" s="36"/>
      <c r="H7" s="36"/>
      <c r="I7" s="41"/>
      <c r="J7" s="38"/>
      <c r="K7" s="42"/>
    </row>
    <row r="8" spans="1:11" ht="18" customHeight="1" x14ac:dyDescent="0.2">
      <c r="A8" s="39">
        <v>2</v>
      </c>
      <c r="B8" s="40"/>
      <c r="C8" s="33" t="s">
        <v>84</v>
      </c>
      <c r="D8" s="34" t="s">
        <v>85</v>
      </c>
      <c r="E8" s="35" t="s">
        <v>86</v>
      </c>
      <c r="F8" s="36" t="s">
        <v>87</v>
      </c>
      <c r="G8" s="36" t="s">
        <v>88</v>
      </c>
      <c r="H8" s="36"/>
      <c r="I8" s="41">
        <v>7.9803240740740746E-4</v>
      </c>
      <c r="J8" s="38" t="s">
        <v>89</v>
      </c>
      <c r="K8" s="42"/>
    </row>
    <row r="9" spans="1:11" ht="18" customHeight="1" x14ac:dyDescent="0.2">
      <c r="A9" s="39">
        <v>3</v>
      </c>
      <c r="B9" s="40"/>
      <c r="C9" s="33"/>
      <c r="D9" s="34"/>
      <c r="E9" s="35"/>
      <c r="F9" s="36"/>
      <c r="G9" s="36"/>
      <c r="H9" s="36"/>
      <c r="I9" s="41"/>
      <c r="J9" s="38"/>
      <c r="K9" s="42"/>
    </row>
    <row r="10" spans="1:11" ht="18" customHeight="1" x14ac:dyDescent="0.2">
      <c r="A10" s="39">
        <v>4</v>
      </c>
      <c r="B10" s="40"/>
      <c r="C10" s="33" t="s">
        <v>124</v>
      </c>
      <c r="D10" s="34" t="s">
        <v>125</v>
      </c>
      <c r="E10" s="35" t="s">
        <v>126</v>
      </c>
      <c r="F10" s="36" t="s">
        <v>27</v>
      </c>
      <c r="G10" s="36" t="s">
        <v>127</v>
      </c>
      <c r="H10" s="36" t="s">
        <v>29</v>
      </c>
      <c r="I10" s="41">
        <v>8.3402777777777783E-4</v>
      </c>
      <c r="J10" s="38" t="s">
        <v>128</v>
      </c>
      <c r="K10" s="42"/>
    </row>
    <row r="11" spans="1:11" ht="18" customHeight="1" x14ac:dyDescent="0.2">
      <c r="A11" s="39">
        <v>5</v>
      </c>
      <c r="B11" s="40"/>
      <c r="C11" s="33" t="s">
        <v>72</v>
      </c>
      <c r="D11" s="34" t="s">
        <v>73</v>
      </c>
      <c r="E11" s="35">
        <v>38421</v>
      </c>
      <c r="F11" s="36" t="s">
        <v>74</v>
      </c>
      <c r="G11" s="36" t="s">
        <v>75</v>
      </c>
      <c r="H11" s="36"/>
      <c r="I11" s="41">
        <v>7.9016203703703703E-4</v>
      </c>
      <c r="J11" s="38" t="s">
        <v>76</v>
      </c>
      <c r="K11" s="42"/>
    </row>
    <row r="12" spans="1:11" ht="18" customHeight="1" x14ac:dyDescent="0.2">
      <c r="A12" s="39">
        <v>6</v>
      </c>
      <c r="B12" s="40"/>
      <c r="C12" s="33" t="s">
        <v>142</v>
      </c>
      <c r="D12" s="34" t="s">
        <v>143</v>
      </c>
      <c r="E12" s="35" t="s">
        <v>144</v>
      </c>
      <c r="F12" s="36" t="s">
        <v>145</v>
      </c>
      <c r="G12" s="36" t="s">
        <v>146</v>
      </c>
      <c r="H12" s="36"/>
      <c r="I12" s="41">
        <v>8.5324074074074078E-4</v>
      </c>
      <c r="J12" s="38" t="s">
        <v>147</v>
      </c>
      <c r="K12" s="42"/>
    </row>
    <row r="13" spans="1:11" ht="18" customHeight="1" x14ac:dyDescent="0.2">
      <c r="A13" s="49"/>
      <c r="B13" s="50"/>
      <c r="C13" s="51"/>
      <c r="D13" s="52"/>
      <c r="E13" s="53"/>
      <c r="F13" s="54"/>
      <c r="G13" s="54"/>
      <c r="H13" s="54"/>
      <c r="I13" s="55"/>
      <c r="J13" s="56"/>
      <c r="K13" s="42"/>
    </row>
    <row r="14" spans="1:11" s="17" customFormat="1" ht="16.5" thickBot="1" x14ac:dyDescent="0.25">
      <c r="C14" s="1">
        <v>2</v>
      </c>
      <c r="D14" s="1" t="s">
        <v>175</v>
      </c>
      <c r="E14" s="2"/>
      <c r="F14" s="2"/>
      <c r="G14" s="2"/>
      <c r="H14" s="18"/>
      <c r="I14" s="19"/>
      <c r="K14" s="20"/>
    </row>
    <row r="15" spans="1:11" s="30" customFormat="1" ht="18" customHeight="1" thickBot="1" x14ac:dyDescent="0.25">
      <c r="A15" s="21" t="s">
        <v>176</v>
      </c>
      <c r="B15" s="22" t="s">
        <v>3</v>
      </c>
      <c r="C15" s="23" t="s">
        <v>4</v>
      </c>
      <c r="D15" s="24" t="s">
        <v>5</v>
      </c>
      <c r="E15" s="25" t="s">
        <v>6</v>
      </c>
      <c r="F15" s="26" t="s">
        <v>7</v>
      </c>
      <c r="G15" s="26" t="s">
        <v>8</v>
      </c>
      <c r="H15" s="26" t="s">
        <v>9</v>
      </c>
      <c r="I15" s="27" t="s">
        <v>10</v>
      </c>
      <c r="J15" s="28" t="s">
        <v>11</v>
      </c>
      <c r="K15" s="29"/>
    </row>
    <row r="16" spans="1:11" ht="18" customHeight="1" x14ac:dyDescent="0.2">
      <c r="A16" s="39">
        <v>1</v>
      </c>
      <c r="B16" s="40"/>
      <c r="C16" s="33"/>
      <c r="D16" s="34"/>
      <c r="E16" s="35"/>
      <c r="F16" s="36"/>
      <c r="G16" s="36"/>
      <c r="H16" s="36"/>
      <c r="I16" s="41"/>
      <c r="J16" s="38"/>
      <c r="K16" s="42"/>
    </row>
    <row r="17" spans="1:11" ht="18" customHeight="1" x14ac:dyDescent="0.2">
      <c r="A17" s="39">
        <v>2</v>
      </c>
      <c r="B17" s="40"/>
      <c r="C17" s="33" t="s">
        <v>82</v>
      </c>
      <c r="D17" s="34" t="s">
        <v>83</v>
      </c>
      <c r="E17" s="35" t="s">
        <v>56</v>
      </c>
      <c r="F17" s="36" t="s">
        <v>61</v>
      </c>
      <c r="G17" s="36" t="s">
        <v>62</v>
      </c>
      <c r="H17" s="36" t="s">
        <v>63</v>
      </c>
      <c r="I17" s="41">
        <v>7.9351851851851849E-4</v>
      </c>
      <c r="J17" s="38" t="s">
        <v>64</v>
      </c>
      <c r="K17" s="42"/>
    </row>
    <row r="18" spans="1:11" ht="18" customHeight="1" x14ac:dyDescent="0.2">
      <c r="A18" s="39">
        <v>3</v>
      </c>
      <c r="B18" s="40"/>
      <c r="C18" s="33" t="s">
        <v>77</v>
      </c>
      <c r="D18" s="34" t="s">
        <v>78</v>
      </c>
      <c r="E18" s="35" t="s">
        <v>79</v>
      </c>
      <c r="F18" s="36" t="s">
        <v>41</v>
      </c>
      <c r="G18" s="36" t="s">
        <v>42</v>
      </c>
      <c r="H18" s="36" t="s">
        <v>80</v>
      </c>
      <c r="I18" s="41">
        <v>7.9039351851851851E-4</v>
      </c>
      <c r="J18" s="38" t="s">
        <v>81</v>
      </c>
      <c r="K18" s="42"/>
    </row>
    <row r="19" spans="1:11" ht="18" customHeight="1" x14ac:dyDescent="0.2">
      <c r="A19" s="39">
        <v>4</v>
      </c>
      <c r="B19" s="40"/>
      <c r="C19" s="33" t="s">
        <v>100</v>
      </c>
      <c r="D19" s="34" t="s">
        <v>101</v>
      </c>
      <c r="E19" s="35" t="s">
        <v>102</v>
      </c>
      <c r="F19" s="36" t="s">
        <v>103</v>
      </c>
      <c r="G19" s="36" t="s">
        <v>104</v>
      </c>
      <c r="H19" s="36"/>
      <c r="I19" s="41">
        <v>8.2280092592592604E-4</v>
      </c>
      <c r="J19" s="38" t="s">
        <v>105</v>
      </c>
      <c r="K19" s="42"/>
    </row>
    <row r="20" spans="1:11" ht="18" customHeight="1" x14ac:dyDescent="0.2">
      <c r="A20" s="39">
        <v>5</v>
      </c>
      <c r="B20" s="40"/>
      <c r="C20" s="33" t="s">
        <v>130</v>
      </c>
      <c r="D20" s="34" t="s">
        <v>131</v>
      </c>
      <c r="E20" s="35" t="s">
        <v>132</v>
      </c>
      <c r="F20" s="36" t="s">
        <v>133</v>
      </c>
      <c r="G20" s="36" t="s">
        <v>134</v>
      </c>
      <c r="H20" s="36"/>
      <c r="I20" s="41">
        <v>8.3692129629629644E-4</v>
      </c>
      <c r="J20" s="38" t="s">
        <v>135</v>
      </c>
      <c r="K20" s="42"/>
    </row>
    <row r="21" spans="1:11" ht="18" customHeight="1" x14ac:dyDescent="0.2">
      <c r="A21" s="39">
        <v>6</v>
      </c>
      <c r="B21" s="40"/>
      <c r="C21" s="33" t="s">
        <v>148</v>
      </c>
      <c r="D21" s="34" t="s">
        <v>149</v>
      </c>
      <c r="E21" s="35" t="s">
        <v>150</v>
      </c>
      <c r="F21" s="36" t="s">
        <v>41</v>
      </c>
      <c r="G21" s="36" t="s">
        <v>42</v>
      </c>
      <c r="H21" s="36" t="s">
        <v>80</v>
      </c>
      <c r="I21" s="41">
        <v>8.8483796296296303E-4</v>
      </c>
      <c r="J21" s="38" t="s">
        <v>81</v>
      </c>
      <c r="K21" s="42"/>
    </row>
    <row r="22" spans="1:11" ht="18" customHeight="1" x14ac:dyDescent="0.2">
      <c r="A22" s="49"/>
      <c r="B22" s="50"/>
      <c r="C22" s="51"/>
      <c r="D22" s="52"/>
      <c r="E22" s="53"/>
      <c r="F22" s="54"/>
      <c r="G22" s="54"/>
      <c r="H22" s="54"/>
      <c r="I22" s="55"/>
      <c r="J22" s="56"/>
      <c r="K22" s="42"/>
    </row>
    <row r="23" spans="1:11" s="17" customFormat="1" ht="16.5" thickBot="1" x14ac:dyDescent="0.25">
      <c r="C23" s="1">
        <v>3</v>
      </c>
      <c r="D23" s="1" t="s">
        <v>175</v>
      </c>
      <c r="E23" s="2"/>
      <c r="F23" s="2"/>
      <c r="G23" s="2"/>
      <c r="H23" s="18"/>
      <c r="I23" s="19"/>
      <c r="K23" s="20"/>
    </row>
    <row r="24" spans="1:11" s="30" customFormat="1" ht="18" customHeight="1" thickBot="1" x14ac:dyDescent="0.25">
      <c r="A24" s="21" t="s">
        <v>176</v>
      </c>
      <c r="B24" s="22" t="s">
        <v>3</v>
      </c>
      <c r="C24" s="23" t="s">
        <v>4</v>
      </c>
      <c r="D24" s="24" t="s">
        <v>5</v>
      </c>
      <c r="E24" s="25" t="s">
        <v>6</v>
      </c>
      <c r="F24" s="26" t="s">
        <v>7</v>
      </c>
      <c r="G24" s="26" t="s">
        <v>8</v>
      </c>
      <c r="H24" s="26" t="s">
        <v>9</v>
      </c>
      <c r="I24" s="27" t="s">
        <v>10</v>
      </c>
      <c r="J24" s="28" t="s">
        <v>11</v>
      </c>
      <c r="K24" s="29"/>
    </row>
    <row r="25" spans="1:11" ht="18" customHeight="1" x14ac:dyDescent="0.2">
      <c r="A25" s="39">
        <v>1</v>
      </c>
      <c r="B25" s="40"/>
      <c r="C25" s="33"/>
      <c r="D25" s="34"/>
      <c r="E25" s="35"/>
      <c r="F25" s="36"/>
      <c r="G25" s="36"/>
      <c r="H25" s="36"/>
      <c r="I25" s="41"/>
      <c r="J25" s="38"/>
      <c r="K25" s="42"/>
    </row>
    <row r="26" spans="1:11" ht="18" customHeight="1" x14ac:dyDescent="0.2">
      <c r="A26" s="39">
        <v>2</v>
      </c>
      <c r="B26" s="40"/>
      <c r="C26" s="33" t="s">
        <v>106</v>
      </c>
      <c r="D26" s="34" t="s">
        <v>107</v>
      </c>
      <c r="E26" s="35">
        <v>38251</v>
      </c>
      <c r="F26" s="36" t="s">
        <v>108</v>
      </c>
      <c r="G26" s="36" t="s">
        <v>109</v>
      </c>
      <c r="H26" s="36" t="s">
        <v>110</v>
      </c>
      <c r="I26" s="41">
        <v>8.2546296296296306E-4</v>
      </c>
      <c r="J26" s="38" t="s">
        <v>111</v>
      </c>
      <c r="K26" s="42"/>
    </row>
    <row r="27" spans="1:11" ht="18" customHeight="1" x14ac:dyDescent="0.2">
      <c r="A27" s="39">
        <v>3</v>
      </c>
      <c r="B27" s="40"/>
      <c r="C27" s="33" t="s">
        <v>118</v>
      </c>
      <c r="D27" s="34" t="s">
        <v>119</v>
      </c>
      <c r="E27" s="35" t="s">
        <v>120</v>
      </c>
      <c r="F27" s="36" t="s">
        <v>121</v>
      </c>
      <c r="G27" s="36" t="s">
        <v>122</v>
      </c>
      <c r="H27" s="36"/>
      <c r="I27" s="41">
        <v>8.3229166666666683E-4</v>
      </c>
      <c r="J27" s="38" t="s">
        <v>123</v>
      </c>
      <c r="K27" s="42"/>
    </row>
    <row r="28" spans="1:11" ht="18" customHeight="1" x14ac:dyDescent="0.2">
      <c r="A28" s="39">
        <v>4</v>
      </c>
      <c r="B28" s="40"/>
      <c r="C28" s="33" t="s">
        <v>58</v>
      </c>
      <c r="D28" s="34" t="s">
        <v>59</v>
      </c>
      <c r="E28" s="35" t="s">
        <v>60</v>
      </c>
      <c r="F28" s="36" t="s">
        <v>61</v>
      </c>
      <c r="G28" s="36" t="s">
        <v>62</v>
      </c>
      <c r="H28" s="36" t="s">
        <v>63</v>
      </c>
      <c r="I28" s="41">
        <v>7.7280092592592591E-4</v>
      </c>
      <c r="J28" s="38" t="s">
        <v>64</v>
      </c>
      <c r="K28" s="42"/>
    </row>
    <row r="29" spans="1:11" ht="18" customHeight="1" x14ac:dyDescent="0.2">
      <c r="A29" s="39">
        <v>5</v>
      </c>
      <c r="B29" s="40"/>
      <c r="C29" s="33" t="s">
        <v>96</v>
      </c>
      <c r="D29" s="34" t="s">
        <v>97</v>
      </c>
      <c r="E29" s="35">
        <v>38358</v>
      </c>
      <c r="F29" s="36" t="s">
        <v>98</v>
      </c>
      <c r="G29" s="36" t="s">
        <v>68</v>
      </c>
      <c r="H29" s="36"/>
      <c r="I29" s="41">
        <v>8.1597222222222227E-4</v>
      </c>
      <c r="J29" s="38" t="s">
        <v>99</v>
      </c>
      <c r="K29" s="42"/>
    </row>
    <row r="30" spans="1:11" ht="18" customHeight="1" x14ac:dyDescent="0.2">
      <c r="A30" s="39">
        <v>6</v>
      </c>
      <c r="B30" s="40"/>
      <c r="C30" s="33"/>
      <c r="D30" s="34"/>
      <c r="E30" s="35"/>
      <c r="F30" s="36"/>
      <c r="G30" s="36"/>
      <c r="H30" s="36"/>
      <c r="I30" s="41"/>
      <c r="J30" s="38"/>
      <c r="K30" s="42"/>
    </row>
    <row r="31" spans="1:11" ht="18" customHeight="1" x14ac:dyDescent="0.2">
      <c r="A31" s="49"/>
      <c r="B31" s="50"/>
      <c r="C31" s="51"/>
      <c r="D31" s="52"/>
      <c r="E31" s="53"/>
      <c r="F31" s="54"/>
      <c r="G31" s="54"/>
      <c r="H31" s="54"/>
      <c r="I31" s="55"/>
      <c r="J31" s="56"/>
      <c r="K31" s="42"/>
    </row>
    <row r="32" spans="1:11" ht="18" customHeight="1" x14ac:dyDescent="0.2">
      <c r="A32" s="49"/>
      <c r="B32" s="50"/>
      <c r="C32" s="51"/>
      <c r="D32" s="52"/>
      <c r="E32" s="53"/>
      <c r="F32" s="54"/>
      <c r="G32" s="54"/>
      <c r="H32" s="54"/>
      <c r="I32" s="55"/>
      <c r="J32" s="56"/>
      <c r="K32" s="42"/>
    </row>
    <row r="33" spans="1:12" ht="18" customHeight="1" x14ac:dyDescent="0.2">
      <c r="A33" s="49"/>
      <c r="B33" s="50"/>
      <c r="C33" s="51"/>
      <c r="D33" s="52"/>
      <c r="E33" s="53"/>
      <c r="F33" s="54"/>
      <c r="G33" s="54"/>
      <c r="H33" s="54"/>
      <c r="I33" s="55"/>
      <c r="J33" s="56"/>
      <c r="K33" s="42"/>
    </row>
    <row r="34" spans="1:12" s="17" customFormat="1" ht="16.5" thickBot="1" x14ac:dyDescent="0.25">
      <c r="C34" s="1">
        <v>4</v>
      </c>
      <c r="D34" s="1" t="s">
        <v>175</v>
      </c>
      <c r="E34" s="2"/>
      <c r="F34" s="2"/>
      <c r="G34" s="2"/>
      <c r="H34" s="18"/>
      <c r="I34" s="19"/>
      <c r="K34" s="20"/>
    </row>
    <row r="35" spans="1:12" s="30" customFormat="1" ht="18" customHeight="1" thickBot="1" x14ac:dyDescent="0.25">
      <c r="A35" s="21" t="s">
        <v>176</v>
      </c>
      <c r="B35" s="22" t="s">
        <v>3</v>
      </c>
      <c r="C35" s="23" t="s">
        <v>4</v>
      </c>
      <c r="D35" s="24" t="s">
        <v>5</v>
      </c>
      <c r="E35" s="25" t="s">
        <v>6</v>
      </c>
      <c r="F35" s="26" t="s">
        <v>7</v>
      </c>
      <c r="G35" s="26" t="s">
        <v>8</v>
      </c>
      <c r="H35" s="26" t="s">
        <v>9</v>
      </c>
      <c r="I35" s="27" t="s">
        <v>10</v>
      </c>
      <c r="J35" s="28" t="s">
        <v>11</v>
      </c>
      <c r="K35" s="29"/>
    </row>
    <row r="36" spans="1:12" ht="18" customHeight="1" x14ac:dyDescent="0.2">
      <c r="A36" s="39">
        <v>1</v>
      </c>
      <c r="B36" s="40"/>
      <c r="C36" s="33" t="s">
        <v>70</v>
      </c>
      <c r="D36" s="34" t="s">
        <v>71</v>
      </c>
      <c r="E36" s="35">
        <v>38377</v>
      </c>
      <c r="F36" s="36" t="s">
        <v>53</v>
      </c>
      <c r="G36" s="36"/>
      <c r="H36" s="36"/>
      <c r="I36" s="41">
        <v>7.7847222222222217E-4</v>
      </c>
      <c r="J36" s="38" t="s">
        <v>54</v>
      </c>
      <c r="K36" s="42"/>
    </row>
    <row r="37" spans="1:12" ht="18" customHeight="1" x14ac:dyDescent="0.2">
      <c r="A37" s="39">
        <v>2</v>
      </c>
      <c r="B37" s="40"/>
      <c r="C37" s="33"/>
      <c r="D37" s="34"/>
      <c r="E37" s="35"/>
      <c r="F37" s="36"/>
      <c r="G37" s="36"/>
      <c r="H37" s="36"/>
      <c r="I37" s="41"/>
      <c r="J37" s="38"/>
      <c r="K37" s="42"/>
    </row>
    <row r="38" spans="1:12" ht="18" customHeight="1" x14ac:dyDescent="0.2">
      <c r="A38" s="39">
        <v>3</v>
      </c>
      <c r="B38" s="40"/>
      <c r="C38" s="33" t="s">
        <v>112</v>
      </c>
      <c r="D38" s="34" t="s">
        <v>113</v>
      </c>
      <c r="E38" s="35" t="s">
        <v>114</v>
      </c>
      <c r="F38" s="36" t="s">
        <v>115</v>
      </c>
      <c r="G38" s="36" t="s">
        <v>116</v>
      </c>
      <c r="H38" s="36"/>
      <c r="I38" s="41">
        <v>8.3009259259259267E-4</v>
      </c>
      <c r="J38" s="38" t="s">
        <v>117</v>
      </c>
      <c r="K38" s="42"/>
    </row>
    <row r="39" spans="1:12" ht="18" customHeight="1" x14ac:dyDescent="0.2">
      <c r="A39" s="39">
        <v>4</v>
      </c>
      <c r="B39" s="40"/>
      <c r="C39" s="33"/>
      <c r="D39" s="34"/>
      <c r="E39" s="35"/>
      <c r="F39" s="36"/>
      <c r="G39" s="36"/>
      <c r="H39" s="36"/>
      <c r="I39" s="41"/>
      <c r="J39" s="38"/>
      <c r="K39" s="42"/>
    </row>
    <row r="40" spans="1:12" ht="18" customHeight="1" x14ac:dyDescent="0.2">
      <c r="A40" s="39">
        <v>5</v>
      </c>
      <c r="B40" s="40"/>
      <c r="C40" s="33"/>
      <c r="D40" s="34"/>
      <c r="E40" s="35"/>
      <c r="F40" s="36"/>
      <c r="G40" s="36"/>
      <c r="H40" s="36"/>
      <c r="I40" s="41"/>
      <c r="J40" s="38"/>
      <c r="K40" s="42"/>
    </row>
    <row r="41" spans="1:12" ht="18" customHeight="1" x14ac:dyDescent="0.25">
      <c r="A41" s="39">
        <v>6</v>
      </c>
      <c r="B41" s="40">
        <v>54</v>
      </c>
      <c r="C41" s="33" t="s">
        <v>137</v>
      </c>
      <c r="D41" s="34" t="s">
        <v>138</v>
      </c>
      <c r="E41" s="35" t="s">
        <v>139</v>
      </c>
      <c r="F41" s="36" t="s">
        <v>103</v>
      </c>
      <c r="G41" s="36" t="s">
        <v>104</v>
      </c>
      <c r="H41" s="36"/>
      <c r="I41" s="41">
        <v>8.4710648148148156E-4</v>
      </c>
      <c r="J41" s="38" t="s">
        <v>140</v>
      </c>
      <c r="K41" s="42"/>
      <c r="L41" s="43"/>
    </row>
    <row r="42" spans="1:12" s="17" customFormat="1" ht="16.5" thickBot="1" x14ac:dyDescent="0.25">
      <c r="C42" s="1">
        <v>5</v>
      </c>
      <c r="D42" s="1" t="s">
        <v>175</v>
      </c>
      <c r="E42" s="2"/>
      <c r="F42" s="2"/>
      <c r="G42" s="2"/>
      <c r="H42" s="18"/>
      <c r="I42" s="19"/>
      <c r="K42" s="20"/>
    </row>
    <row r="43" spans="1:12" s="30" customFormat="1" ht="18" customHeight="1" thickBot="1" x14ac:dyDescent="0.25">
      <c r="A43" s="21" t="s">
        <v>176</v>
      </c>
      <c r="B43" s="22" t="s">
        <v>3</v>
      </c>
      <c r="C43" s="23" t="s">
        <v>4</v>
      </c>
      <c r="D43" s="24" t="s">
        <v>5</v>
      </c>
      <c r="E43" s="25" t="s">
        <v>6</v>
      </c>
      <c r="F43" s="26" t="s">
        <v>7</v>
      </c>
      <c r="G43" s="26" t="s">
        <v>8</v>
      </c>
      <c r="H43" s="26" t="s">
        <v>9</v>
      </c>
      <c r="I43" s="27" t="s">
        <v>10</v>
      </c>
      <c r="J43" s="28" t="s">
        <v>11</v>
      </c>
      <c r="K43" s="29"/>
    </row>
    <row r="44" spans="1:12" ht="18" customHeight="1" x14ac:dyDescent="0.2">
      <c r="A44" s="39">
        <v>1</v>
      </c>
      <c r="B44" s="40"/>
      <c r="C44" s="33" t="s">
        <v>44</v>
      </c>
      <c r="D44" s="34" t="s">
        <v>45</v>
      </c>
      <c r="E44" s="35" t="s">
        <v>46</v>
      </c>
      <c r="F44" s="36" t="s">
        <v>47</v>
      </c>
      <c r="G44" s="36" t="s">
        <v>48</v>
      </c>
      <c r="H44" s="36"/>
      <c r="I44" s="41">
        <v>7.4502314814814819E-4</v>
      </c>
      <c r="J44" s="38" t="s">
        <v>49</v>
      </c>
      <c r="K44" s="42" t="s">
        <v>129</v>
      </c>
    </row>
    <row r="45" spans="1:12" ht="18" customHeight="1" x14ac:dyDescent="0.2">
      <c r="A45" s="39">
        <v>2</v>
      </c>
      <c r="B45" s="40"/>
      <c r="C45" s="33" t="s">
        <v>90</v>
      </c>
      <c r="D45" s="34" t="s">
        <v>91</v>
      </c>
      <c r="E45" s="35">
        <v>38100</v>
      </c>
      <c r="F45" s="36" t="s">
        <v>92</v>
      </c>
      <c r="G45" s="36" t="s">
        <v>93</v>
      </c>
      <c r="H45" s="36" t="s">
        <v>94</v>
      </c>
      <c r="I45" s="41">
        <v>8.1504629629629624E-4</v>
      </c>
      <c r="J45" s="38" t="s">
        <v>95</v>
      </c>
      <c r="K45" s="42" t="s">
        <v>136</v>
      </c>
    </row>
    <row r="46" spans="1:12" ht="18" customHeight="1" x14ac:dyDescent="0.2">
      <c r="A46" s="39">
        <v>3</v>
      </c>
      <c r="B46" s="40"/>
      <c r="C46" s="33" t="s">
        <v>35</v>
      </c>
      <c r="D46" s="34" t="s">
        <v>36</v>
      </c>
      <c r="E46" s="35" t="s">
        <v>37</v>
      </c>
      <c r="F46" s="36" t="s">
        <v>21</v>
      </c>
      <c r="G46" s="36" t="s">
        <v>22</v>
      </c>
      <c r="H46" s="36"/>
      <c r="I46" s="41">
        <v>7.3587962962962973E-4</v>
      </c>
      <c r="J46" s="38" t="s">
        <v>23</v>
      </c>
      <c r="K46" s="44" t="s">
        <v>141</v>
      </c>
    </row>
    <row r="47" spans="1:12" ht="18" customHeight="1" x14ac:dyDescent="0.2">
      <c r="A47" s="39">
        <v>4</v>
      </c>
      <c r="B47" s="40"/>
      <c r="C47" s="33" t="s">
        <v>38</v>
      </c>
      <c r="D47" s="34" t="s">
        <v>39</v>
      </c>
      <c r="E47" s="35" t="s">
        <v>40</v>
      </c>
      <c r="F47" s="36" t="s">
        <v>41</v>
      </c>
      <c r="G47" s="36" t="s">
        <v>42</v>
      </c>
      <c r="H47" s="36"/>
      <c r="I47" s="41">
        <v>7.4317129629629635E-4</v>
      </c>
      <c r="J47" s="38" t="s">
        <v>43</v>
      </c>
      <c r="K47" s="44"/>
    </row>
    <row r="48" spans="1:12" ht="18" customHeight="1" x14ac:dyDescent="0.2">
      <c r="A48" s="39">
        <v>5</v>
      </c>
      <c r="B48" s="40"/>
      <c r="C48" s="33"/>
      <c r="D48" s="34"/>
      <c r="E48" s="35"/>
      <c r="F48" s="36"/>
      <c r="G48" s="36"/>
      <c r="H48" s="36"/>
      <c r="I48" s="41"/>
      <c r="J48" s="38"/>
      <c r="K48" s="44"/>
    </row>
    <row r="49" spans="1:11" ht="18" customHeight="1" x14ac:dyDescent="0.2">
      <c r="A49" s="39">
        <v>6</v>
      </c>
      <c r="B49" s="40"/>
      <c r="C49" s="33" t="s">
        <v>65</v>
      </c>
      <c r="D49" s="34" t="s">
        <v>66</v>
      </c>
      <c r="E49" s="35">
        <v>38617</v>
      </c>
      <c r="F49" s="36" t="s">
        <v>67</v>
      </c>
      <c r="G49" s="36" t="s">
        <v>68</v>
      </c>
      <c r="H49" s="36"/>
      <c r="I49" s="41">
        <v>7.7453703703703701E-4</v>
      </c>
      <c r="J49" s="38" t="s">
        <v>69</v>
      </c>
      <c r="K49" s="42" t="s">
        <v>177</v>
      </c>
    </row>
    <row r="50" spans="1:11" s="17" customFormat="1" ht="16.5" thickBot="1" x14ac:dyDescent="0.25">
      <c r="C50" s="1">
        <v>6</v>
      </c>
      <c r="D50" s="1" t="s">
        <v>175</v>
      </c>
      <c r="E50" s="2"/>
      <c r="F50" s="2"/>
      <c r="G50" s="2"/>
      <c r="H50" s="18"/>
      <c r="I50" s="19"/>
      <c r="K50" s="20"/>
    </row>
    <row r="51" spans="1:11" s="30" customFormat="1" ht="18" customHeight="1" thickBot="1" x14ac:dyDescent="0.25">
      <c r="A51" s="21" t="s">
        <v>176</v>
      </c>
      <c r="B51" s="22" t="s">
        <v>3</v>
      </c>
      <c r="C51" s="23" t="s">
        <v>4</v>
      </c>
      <c r="D51" s="24" t="s">
        <v>5</v>
      </c>
      <c r="E51" s="25" t="s">
        <v>6</v>
      </c>
      <c r="F51" s="26" t="s">
        <v>7</v>
      </c>
      <c r="G51" s="26" t="s">
        <v>8</v>
      </c>
      <c r="H51" s="26" t="s">
        <v>9</v>
      </c>
      <c r="I51" s="27" t="s">
        <v>10</v>
      </c>
      <c r="J51" s="28" t="s">
        <v>11</v>
      </c>
      <c r="K51" s="29"/>
    </row>
    <row r="52" spans="1:11" ht="18" customHeight="1" x14ac:dyDescent="0.2">
      <c r="A52" s="39">
        <v>1</v>
      </c>
      <c r="B52" s="40"/>
      <c r="C52" s="33" t="s">
        <v>24</v>
      </c>
      <c r="D52" s="34" t="s">
        <v>25</v>
      </c>
      <c r="E52" s="35" t="s">
        <v>26</v>
      </c>
      <c r="F52" s="36" t="s">
        <v>27</v>
      </c>
      <c r="G52" s="36" t="s">
        <v>28</v>
      </c>
      <c r="H52" s="36" t="s">
        <v>29</v>
      </c>
      <c r="I52" s="41">
        <v>7.003472222222221E-4</v>
      </c>
      <c r="J52" s="38" t="s">
        <v>30</v>
      </c>
      <c r="K52" s="42" t="s">
        <v>154</v>
      </c>
    </row>
    <row r="53" spans="1:11" ht="18" customHeight="1" x14ac:dyDescent="0.2">
      <c r="A53" s="39">
        <v>2</v>
      </c>
      <c r="B53" s="40"/>
      <c r="C53" s="33" t="s">
        <v>24</v>
      </c>
      <c r="D53" s="34" t="s">
        <v>31</v>
      </c>
      <c r="E53" s="35">
        <v>38530</v>
      </c>
      <c r="F53" s="36" t="s">
        <v>32</v>
      </c>
      <c r="G53" s="36" t="s">
        <v>33</v>
      </c>
      <c r="H53" s="36"/>
      <c r="I53" s="41">
        <v>7.3101851851851843E-4</v>
      </c>
      <c r="J53" s="38" t="s">
        <v>34</v>
      </c>
      <c r="K53" s="44" t="s">
        <v>157</v>
      </c>
    </row>
    <row r="54" spans="1:11" ht="18" customHeight="1" x14ac:dyDescent="0.2">
      <c r="A54" s="39">
        <v>3</v>
      </c>
      <c r="B54" s="40"/>
      <c r="C54" s="33" t="s">
        <v>50</v>
      </c>
      <c r="D54" s="34" t="s">
        <v>55</v>
      </c>
      <c r="E54" s="35" t="s">
        <v>56</v>
      </c>
      <c r="F54" s="36" t="s">
        <v>53</v>
      </c>
      <c r="G54" s="36" t="s">
        <v>16</v>
      </c>
      <c r="H54" s="36"/>
      <c r="I54" s="41">
        <v>7.4814814814814807E-4</v>
      </c>
      <c r="J54" s="38" t="s">
        <v>57</v>
      </c>
      <c r="K54" s="44" t="s">
        <v>164</v>
      </c>
    </row>
    <row r="55" spans="1:11" ht="18" customHeight="1" x14ac:dyDescent="0.2">
      <c r="A55" s="39">
        <v>4</v>
      </c>
      <c r="B55" s="40"/>
      <c r="C55" s="33" t="s">
        <v>12</v>
      </c>
      <c r="D55" s="34" t="s">
        <v>13</v>
      </c>
      <c r="E55" s="35" t="s">
        <v>14</v>
      </c>
      <c r="F55" s="36" t="s">
        <v>15</v>
      </c>
      <c r="G55" s="36" t="s">
        <v>16</v>
      </c>
      <c r="H55" s="36"/>
      <c r="I55" s="57">
        <v>59.78</v>
      </c>
      <c r="J55" s="38" t="s">
        <v>17</v>
      </c>
      <c r="K55" s="44" t="s">
        <v>165</v>
      </c>
    </row>
    <row r="56" spans="1:11" ht="18" customHeight="1" x14ac:dyDescent="0.2">
      <c r="A56" s="39">
        <v>5</v>
      </c>
      <c r="B56" s="40"/>
      <c r="C56" s="33" t="s">
        <v>18</v>
      </c>
      <c r="D56" s="34" t="s">
        <v>19</v>
      </c>
      <c r="E56" s="35" t="s">
        <v>20</v>
      </c>
      <c r="F56" s="36" t="s">
        <v>21</v>
      </c>
      <c r="G56" s="36" t="s">
        <v>22</v>
      </c>
      <c r="H56" s="36"/>
      <c r="I56" s="41">
        <v>6.9756944444444434E-4</v>
      </c>
      <c r="J56" s="38" t="s">
        <v>23</v>
      </c>
      <c r="K56" s="44" t="s">
        <v>170</v>
      </c>
    </row>
    <row r="57" spans="1:11" ht="18" customHeight="1" x14ac:dyDescent="0.2">
      <c r="A57" s="39">
        <v>6</v>
      </c>
      <c r="B57" s="40"/>
      <c r="C57" s="33" t="s">
        <v>50</v>
      </c>
      <c r="D57" s="34" t="s">
        <v>51</v>
      </c>
      <c r="E57" s="35" t="s">
        <v>52</v>
      </c>
      <c r="F57" s="36" t="s">
        <v>53</v>
      </c>
      <c r="G57" s="36" t="s">
        <v>16</v>
      </c>
      <c r="H57" s="36"/>
      <c r="I57" s="41">
        <v>7.4768518518518511E-4</v>
      </c>
      <c r="J57" s="38" t="s">
        <v>54</v>
      </c>
      <c r="K57" s="44" t="s">
        <v>174</v>
      </c>
    </row>
    <row r="60" spans="1:11" x14ac:dyDescent="0.2">
      <c r="K60" s="44"/>
    </row>
    <row r="61" spans="1:11" x14ac:dyDescent="0.2">
      <c r="K61" s="44"/>
    </row>
  </sheetData>
  <printOptions horizontalCentered="1"/>
  <pageMargins left="0.39370078740157483" right="0.39370078740157483" top="0.15748031496062992" bottom="0.19685039370078741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XFD1048576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4.28515625" style="9" customWidth="1"/>
    <col min="5" max="5" width="10.7109375" style="45" customWidth="1"/>
    <col min="6" max="6" width="14.42578125" style="46" customWidth="1"/>
    <col min="7" max="7" width="17.42578125" style="46" bestFit="1" customWidth="1"/>
    <col min="8" max="8" width="13.7109375" style="46" bestFit="1" customWidth="1"/>
    <col min="9" max="9" width="7" style="46" customWidth="1"/>
    <col min="10" max="10" width="9.140625" style="47"/>
    <col min="11" max="11" width="6.85546875" style="47" customWidth="1"/>
    <col min="12" max="12" width="13.5703125" style="16" bestFit="1" customWidth="1"/>
    <col min="13" max="257" width="9.140625" style="9"/>
    <col min="258" max="258" width="5.7109375" style="9" customWidth="1"/>
    <col min="259" max="259" width="0" style="9" hidden="1" customWidth="1"/>
    <col min="260" max="260" width="11.140625" style="9" customWidth="1"/>
    <col min="261" max="261" width="16.42578125" style="9" bestFit="1" customWidth="1"/>
    <col min="262" max="262" width="10.7109375" style="9" customWidth="1"/>
    <col min="263" max="263" width="16.140625" style="9" bestFit="1" customWidth="1"/>
    <col min="264" max="264" width="17.5703125" style="9" customWidth="1"/>
    <col min="265" max="265" width="13.42578125" style="9" bestFit="1" customWidth="1"/>
    <col min="266" max="266" width="9.140625" style="9"/>
    <col min="267" max="267" width="23" style="9" bestFit="1" customWidth="1"/>
    <col min="268" max="268" width="0" style="9" hidden="1" customWidth="1"/>
    <col min="269" max="513" width="9.140625" style="9"/>
    <col min="514" max="514" width="5.7109375" style="9" customWidth="1"/>
    <col min="515" max="515" width="0" style="9" hidden="1" customWidth="1"/>
    <col min="516" max="516" width="11.140625" style="9" customWidth="1"/>
    <col min="517" max="517" width="16.42578125" style="9" bestFit="1" customWidth="1"/>
    <col min="518" max="518" width="10.7109375" style="9" customWidth="1"/>
    <col min="519" max="519" width="16.140625" style="9" bestFit="1" customWidth="1"/>
    <col min="520" max="520" width="17.5703125" style="9" customWidth="1"/>
    <col min="521" max="521" width="13.42578125" style="9" bestFit="1" customWidth="1"/>
    <col min="522" max="522" width="9.140625" style="9"/>
    <col min="523" max="523" width="23" style="9" bestFit="1" customWidth="1"/>
    <col min="524" max="524" width="0" style="9" hidden="1" customWidth="1"/>
    <col min="525" max="769" width="9.140625" style="9"/>
    <col min="770" max="770" width="5.7109375" style="9" customWidth="1"/>
    <col min="771" max="771" width="0" style="9" hidden="1" customWidth="1"/>
    <col min="772" max="772" width="11.140625" style="9" customWidth="1"/>
    <col min="773" max="773" width="16.42578125" style="9" bestFit="1" customWidth="1"/>
    <col min="774" max="774" width="10.7109375" style="9" customWidth="1"/>
    <col min="775" max="775" width="16.140625" style="9" bestFit="1" customWidth="1"/>
    <col min="776" max="776" width="17.5703125" style="9" customWidth="1"/>
    <col min="777" max="777" width="13.42578125" style="9" bestFit="1" customWidth="1"/>
    <col min="778" max="778" width="9.140625" style="9"/>
    <col min="779" max="779" width="23" style="9" bestFit="1" customWidth="1"/>
    <col min="780" max="780" width="0" style="9" hidden="1" customWidth="1"/>
    <col min="781" max="1025" width="9.140625" style="9"/>
    <col min="1026" max="1026" width="5.7109375" style="9" customWidth="1"/>
    <col min="1027" max="1027" width="0" style="9" hidden="1" customWidth="1"/>
    <col min="1028" max="1028" width="11.140625" style="9" customWidth="1"/>
    <col min="1029" max="1029" width="16.42578125" style="9" bestFit="1" customWidth="1"/>
    <col min="1030" max="1030" width="10.7109375" style="9" customWidth="1"/>
    <col min="1031" max="1031" width="16.140625" style="9" bestFit="1" customWidth="1"/>
    <col min="1032" max="1032" width="17.5703125" style="9" customWidth="1"/>
    <col min="1033" max="1033" width="13.42578125" style="9" bestFit="1" customWidth="1"/>
    <col min="1034" max="1034" width="9.140625" style="9"/>
    <col min="1035" max="1035" width="23" style="9" bestFit="1" customWidth="1"/>
    <col min="1036" max="1036" width="0" style="9" hidden="1" customWidth="1"/>
    <col min="1037" max="1281" width="9.140625" style="9"/>
    <col min="1282" max="1282" width="5.7109375" style="9" customWidth="1"/>
    <col min="1283" max="1283" width="0" style="9" hidden="1" customWidth="1"/>
    <col min="1284" max="1284" width="11.140625" style="9" customWidth="1"/>
    <col min="1285" max="1285" width="16.42578125" style="9" bestFit="1" customWidth="1"/>
    <col min="1286" max="1286" width="10.7109375" style="9" customWidth="1"/>
    <col min="1287" max="1287" width="16.140625" style="9" bestFit="1" customWidth="1"/>
    <col min="1288" max="1288" width="17.5703125" style="9" customWidth="1"/>
    <col min="1289" max="1289" width="13.42578125" style="9" bestFit="1" customWidth="1"/>
    <col min="1290" max="1290" width="9.140625" style="9"/>
    <col min="1291" max="1291" width="23" style="9" bestFit="1" customWidth="1"/>
    <col min="1292" max="1292" width="0" style="9" hidden="1" customWidth="1"/>
    <col min="1293" max="1537" width="9.140625" style="9"/>
    <col min="1538" max="1538" width="5.7109375" style="9" customWidth="1"/>
    <col min="1539" max="1539" width="0" style="9" hidden="1" customWidth="1"/>
    <col min="1540" max="1540" width="11.140625" style="9" customWidth="1"/>
    <col min="1541" max="1541" width="16.42578125" style="9" bestFit="1" customWidth="1"/>
    <col min="1542" max="1542" width="10.7109375" style="9" customWidth="1"/>
    <col min="1543" max="1543" width="16.140625" style="9" bestFit="1" customWidth="1"/>
    <col min="1544" max="1544" width="17.5703125" style="9" customWidth="1"/>
    <col min="1545" max="1545" width="13.42578125" style="9" bestFit="1" customWidth="1"/>
    <col min="1546" max="1546" width="9.140625" style="9"/>
    <col min="1547" max="1547" width="23" style="9" bestFit="1" customWidth="1"/>
    <col min="1548" max="1548" width="0" style="9" hidden="1" customWidth="1"/>
    <col min="1549" max="1793" width="9.140625" style="9"/>
    <col min="1794" max="1794" width="5.7109375" style="9" customWidth="1"/>
    <col min="1795" max="1795" width="0" style="9" hidden="1" customWidth="1"/>
    <col min="1796" max="1796" width="11.140625" style="9" customWidth="1"/>
    <col min="1797" max="1797" width="16.42578125" style="9" bestFit="1" customWidth="1"/>
    <col min="1798" max="1798" width="10.7109375" style="9" customWidth="1"/>
    <col min="1799" max="1799" width="16.140625" style="9" bestFit="1" customWidth="1"/>
    <col min="1800" max="1800" width="17.5703125" style="9" customWidth="1"/>
    <col min="1801" max="1801" width="13.42578125" style="9" bestFit="1" customWidth="1"/>
    <col min="1802" max="1802" width="9.140625" style="9"/>
    <col min="1803" max="1803" width="23" style="9" bestFit="1" customWidth="1"/>
    <col min="1804" max="1804" width="0" style="9" hidden="1" customWidth="1"/>
    <col min="1805" max="2049" width="9.140625" style="9"/>
    <col min="2050" max="2050" width="5.7109375" style="9" customWidth="1"/>
    <col min="2051" max="2051" width="0" style="9" hidden="1" customWidth="1"/>
    <col min="2052" max="2052" width="11.140625" style="9" customWidth="1"/>
    <col min="2053" max="2053" width="16.42578125" style="9" bestFit="1" customWidth="1"/>
    <col min="2054" max="2054" width="10.7109375" style="9" customWidth="1"/>
    <col min="2055" max="2055" width="16.140625" style="9" bestFit="1" customWidth="1"/>
    <col min="2056" max="2056" width="17.5703125" style="9" customWidth="1"/>
    <col min="2057" max="2057" width="13.42578125" style="9" bestFit="1" customWidth="1"/>
    <col min="2058" max="2058" width="9.140625" style="9"/>
    <col min="2059" max="2059" width="23" style="9" bestFit="1" customWidth="1"/>
    <col min="2060" max="2060" width="0" style="9" hidden="1" customWidth="1"/>
    <col min="2061" max="2305" width="9.140625" style="9"/>
    <col min="2306" max="2306" width="5.7109375" style="9" customWidth="1"/>
    <col min="2307" max="2307" width="0" style="9" hidden="1" customWidth="1"/>
    <col min="2308" max="2308" width="11.140625" style="9" customWidth="1"/>
    <col min="2309" max="2309" width="16.42578125" style="9" bestFit="1" customWidth="1"/>
    <col min="2310" max="2310" width="10.7109375" style="9" customWidth="1"/>
    <col min="2311" max="2311" width="16.140625" style="9" bestFit="1" customWidth="1"/>
    <col min="2312" max="2312" width="17.5703125" style="9" customWidth="1"/>
    <col min="2313" max="2313" width="13.42578125" style="9" bestFit="1" customWidth="1"/>
    <col min="2314" max="2314" width="9.140625" style="9"/>
    <col min="2315" max="2315" width="23" style="9" bestFit="1" customWidth="1"/>
    <col min="2316" max="2316" width="0" style="9" hidden="1" customWidth="1"/>
    <col min="2317" max="2561" width="9.140625" style="9"/>
    <col min="2562" max="2562" width="5.7109375" style="9" customWidth="1"/>
    <col min="2563" max="2563" width="0" style="9" hidden="1" customWidth="1"/>
    <col min="2564" max="2564" width="11.140625" style="9" customWidth="1"/>
    <col min="2565" max="2565" width="16.42578125" style="9" bestFit="1" customWidth="1"/>
    <col min="2566" max="2566" width="10.7109375" style="9" customWidth="1"/>
    <col min="2567" max="2567" width="16.140625" style="9" bestFit="1" customWidth="1"/>
    <col min="2568" max="2568" width="17.5703125" style="9" customWidth="1"/>
    <col min="2569" max="2569" width="13.42578125" style="9" bestFit="1" customWidth="1"/>
    <col min="2570" max="2570" width="9.140625" style="9"/>
    <col min="2571" max="2571" width="23" style="9" bestFit="1" customWidth="1"/>
    <col min="2572" max="2572" width="0" style="9" hidden="1" customWidth="1"/>
    <col min="2573" max="2817" width="9.140625" style="9"/>
    <col min="2818" max="2818" width="5.7109375" style="9" customWidth="1"/>
    <col min="2819" max="2819" width="0" style="9" hidden="1" customWidth="1"/>
    <col min="2820" max="2820" width="11.140625" style="9" customWidth="1"/>
    <col min="2821" max="2821" width="16.42578125" style="9" bestFit="1" customWidth="1"/>
    <col min="2822" max="2822" width="10.7109375" style="9" customWidth="1"/>
    <col min="2823" max="2823" width="16.140625" style="9" bestFit="1" customWidth="1"/>
    <col min="2824" max="2824" width="17.5703125" style="9" customWidth="1"/>
    <col min="2825" max="2825" width="13.42578125" style="9" bestFit="1" customWidth="1"/>
    <col min="2826" max="2826" width="9.140625" style="9"/>
    <col min="2827" max="2827" width="23" style="9" bestFit="1" customWidth="1"/>
    <col min="2828" max="2828" width="0" style="9" hidden="1" customWidth="1"/>
    <col min="2829" max="3073" width="9.140625" style="9"/>
    <col min="3074" max="3074" width="5.7109375" style="9" customWidth="1"/>
    <col min="3075" max="3075" width="0" style="9" hidden="1" customWidth="1"/>
    <col min="3076" max="3076" width="11.140625" style="9" customWidth="1"/>
    <col min="3077" max="3077" width="16.42578125" style="9" bestFit="1" customWidth="1"/>
    <col min="3078" max="3078" width="10.7109375" style="9" customWidth="1"/>
    <col min="3079" max="3079" width="16.140625" style="9" bestFit="1" customWidth="1"/>
    <col min="3080" max="3080" width="17.5703125" style="9" customWidth="1"/>
    <col min="3081" max="3081" width="13.42578125" style="9" bestFit="1" customWidth="1"/>
    <col min="3082" max="3082" width="9.140625" style="9"/>
    <col min="3083" max="3083" width="23" style="9" bestFit="1" customWidth="1"/>
    <col min="3084" max="3084" width="0" style="9" hidden="1" customWidth="1"/>
    <col min="3085" max="3329" width="9.140625" style="9"/>
    <col min="3330" max="3330" width="5.7109375" style="9" customWidth="1"/>
    <col min="3331" max="3331" width="0" style="9" hidden="1" customWidth="1"/>
    <col min="3332" max="3332" width="11.140625" style="9" customWidth="1"/>
    <col min="3333" max="3333" width="16.42578125" style="9" bestFit="1" customWidth="1"/>
    <col min="3334" max="3334" width="10.7109375" style="9" customWidth="1"/>
    <col min="3335" max="3335" width="16.140625" style="9" bestFit="1" customWidth="1"/>
    <col min="3336" max="3336" width="17.5703125" style="9" customWidth="1"/>
    <col min="3337" max="3337" width="13.42578125" style="9" bestFit="1" customWidth="1"/>
    <col min="3338" max="3338" width="9.140625" style="9"/>
    <col min="3339" max="3339" width="23" style="9" bestFit="1" customWidth="1"/>
    <col min="3340" max="3340" width="0" style="9" hidden="1" customWidth="1"/>
    <col min="3341" max="3585" width="9.140625" style="9"/>
    <col min="3586" max="3586" width="5.7109375" style="9" customWidth="1"/>
    <col min="3587" max="3587" width="0" style="9" hidden="1" customWidth="1"/>
    <col min="3588" max="3588" width="11.140625" style="9" customWidth="1"/>
    <col min="3589" max="3589" width="16.42578125" style="9" bestFit="1" customWidth="1"/>
    <col min="3590" max="3590" width="10.7109375" style="9" customWidth="1"/>
    <col min="3591" max="3591" width="16.140625" style="9" bestFit="1" customWidth="1"/>
    <col min="3592" max="3592" width="17.5703125" style="9" customWidth="1"/>
    <col min="3593" max="3593" width="13.42578125" style="9" bestFit="1" customWidth="1"/>
    <col min="3594" max="3594" width="9.140625" style="9"/>
    <col min="3595" max="3595" width="23" style="9" bestFit="1" customWidth="1"/>
    <col min="3596" max="3596" width="0" style="9" hidden="1" customWidth="1"/>
    <col min="3597" max="3841" width="9.140625" style="9"/>
    <col min="3842" max="3842" width="5.7109375" style="9" customWidth="1"/>
    <col min="3843" max="3843" width="0" style="9" hidden="1" customWidth="1"/>
    <col min="3844" max="3844" width="11.140625" style="9" customWidth="1"/>
    <col min="3845" max="3845" width="16.42578125" style="9" bestFit="1" customWidth="1"/>
    <col min="3846" max="3846" width="10.7109375" style="9" customWidth="1"/>
    <col min="3847" max="3847" width="16.140625" style="9" bestFit="1" customWidth="1"/>
    <col min="3848" max="3848" width="17.5703125" style="9" customWidth="1"/>
    <col min="3849" max="3849" width="13.42578125" style="9" bestFit="1" customWidth="1"/>
    <col min="3850" max="3850" width="9.140625" style="9"/>
    <col min="3851" max="3851" width="23" style="9" bestFit="1" customWidth="1"/>
    <col min="3852" max="3852" width="0" style="9" hidden="1" customWidth="1"/>
    <col min="3853" max="4097" width="9.140625" style="9"/>
    <col min="4098" max="4098" width="5.7109375" style="9" customWidth="1"/>
    <col min="4099" max="4099" width="0" style="9" hidden="1" customWidth="1"/>
    <col min="4100" max="4100" width="11.140625" style="9" customWidth="1"/>
    <col min="4101" max="4101" width="16.42578125" style="9" bestFit="1" customWidth="1"/>
    <col min="4102" max="4102" width="10.7109375" style="9" customWidth="1"/>
    <col min="4103" max="4103" width="16.140625" style="9" bestFit="1" customWidth="1"/>
    <col min="4104" max="4104" width="17.5703125" style="9" customWidth="1"/>
    <col min="4105" max="4105" width="13.42578125" style="9" bestFit="1" customWidth="1"/>
    <col min="4106" max="4106" width="9.140625" style="9"/>
    <col min="4107" max="4107" width="23" style="9" bestFit="1" customWidth="1"/>
    <col min="4108" max="4108" width="0" style="9" hidden="1" customWidth="1"/>
    <col min="4109" max="4353" width="9.140625" style="9"/>
    <col min="4354" max="4354" width="5.7109375" style="9" customWidth="1"/>
    <col min="4355" max="4355" width="0" style="9" hidden="1" customWidth="1"/>
    <col min="4356" max="4356" width="11.140625" style="9" customWidth="1"/>
    <col min="4357" max="4357" width="16.42578125" style="9" bestFit="1" customWidth="1"/>
    <col min="4358" max="4358" width="10.7109375" style="9" customWidth="1"/>
    <col min="4359" max="4359" width="16.140625" style="9" bestFit="1" customWidth="1"/>
    <col min="4360" max="4360" width="17.5703125" style="9" customWidth="1"/>
    <col min="4361" max="4361" width="13.42578125" style="9" bestFit="1" customWidth="1"/>
    <col min="4362" max="4362" width="9.140625" style="9"/>
    <col min="4363" max="4363" width="23" style="9" bestFit="1" customWidth="1"/>
    <col min="4364" max="4364" width="0" style="9" hidden="1" customWidth="1"/>
    <col min="4365" max="4609" width="9.140625" style="9"/>
    <col min="4610" max="4610" width="5.7109375" style="9" customWidth="1"/>
    <col min="4611" max="4611" width="0" style="9" hidden="1" customWidth="1"/>
    <col min="4612" max="4612" width="11.140625" style="9" customWidth="1"/>
    <col min="4613" max="4613" width="16.42578125" style="9" bestFit="1" customWidth="1"/>
    <col min="4614" max="4614" width="10.7109375" style="9" customWidth="1"/>
    <col min="4615" max="4615" width="16.140625" style="9" bestFit="1" customWidth="1"/>
    <col min="4616" max="4616" width="17.5703125" style="9" customWidth="1"/>
    <col min="4617" max="4617" width="13.42578125" style="9" bestFit="1" customWidth="1"/>
    <col min="4618" max="4618" width="9.140625" style="9"/>
    <col min="4619" max="4619" width="23" style="9" bestFit="1" customWidth="1"/>
    <col min="4620" max="4620" width="0" style="9" hidden="1" customWidth="1"/>
    <col min="4621" max="4865" width="9.140625" style="9"/>
    <col min="4866" max="4866" width="5.7109375" style="9" customWidth="1"/>
    <col min="4867" max="4867" width="0" style="9" hidden="1" customWidth="1"/>
    <col min="4868" max="4868" width="11.140625" style="9" customWidth="1"/>
    <col min="4869" max="4869" width="16.42578125" style="9" bestFit="1" customWidth="1"/>
    <col min="4870" max="4870" width="10.7109375" style="9" customWidth="1"/>
    <col min="4871" max="4871" width="16.140625" style="9" bestFit="1" customWidth="1"/>
    <col min="4872" max="4872" width="17.5703125" style="9" customWidth="1"/>
    <col min="4873" max="4873" width="13.42578125" style="9" bestFit="1" customWidth="1"/>
    <col min="4874" max="4874" width="9.140625" style="9"/>
    <col min="4875" max="4875" width="23" style="9" bestFit="1" customWidth="1"/>
    <col min="4876" max="4876" width="0" style="9" hidden="1" customWidth="1"/>
    <col min="4877" max="5121" width="9.140625" style="9"/>
    <col min="5122" max="5122" width="5.7109375" style="9" customWidth="1"/>
    <col min="5123" max="5123" width="0" style="9" hidden="1" customWidth="1"/>
    <col min="5124" max="5124" width="11.140625" style="9" customWidth="1"/>
    <col min="5125" max="5125" width="16.42578125" style="9" bestFit="1" customWidth="1"/>
    <col min="5126" max="5126" width="10.7109375" style="9" customWidth="1"/>
    <col min="5127" max="5127" width="16.140625" style="9" bestFit="1" customWidth="1"/>
    <col min="5128" max="5128" width="17.5703125" style="9" customWidth="1"/>
    <col min="5129" max="5129" width="13.42578125" style="9" bestFit="1" customWidth="1"/>
    <col min="5130" max="5130" width="9.140625" style="9"/>
    <col min="5131" max="5131" width="23" style="9" bestFit="1" customWidth="1"/>
    <col min="5132" max="5132" width="0" style="9" hidden="1" customWidth="1"/>
    <col min="5133" max="5377" width="9.140625" style="9"/>
    <col min="5378" max="5378" width="5.7109375" style="9" customWidth="1"/>
    <col min="5379" max="5379" width="0" style="9" hidden="1" customWidth="1"/>
    <col min="5380" max="5380" width="11.140625" style="9" customWidth="1"/>
    <col min="5381" max="5381" width="16.42578125" style="9" bestFit="1" customWidth="1"/>
    <col min="5382" max="5382" width="10.7109375" style="9" customWidth="1"/>
    <col min="5383" max="5383" width="16.140625" style="9" bestFit="1" customWidth="1"/>
    <col min="5384" max="5384" width="17.5703125" style="9" customWidth="1"/>
    <col min="5385" max="5385" width="13.42578125" style="9" bestFit="1" customWidth="1"/>
    <col min="5386" max="5386" width="9.140625" style="9"/>
    <col min="5387" max="5387" width="23" style="9" bestFit="1" customWidth="1"/>
    <col min="5388" max="5388" width="0" style="9" hidden="1" customWidth="1"/>
    <col min="5389" max="5633" width="9.140625" style="9"/>
    <col min="5634" max="5634" width="5.7109375" style="9" customWidth="1"/>
    <col min="5635" max="5635" width="0" style="9" hidden="1" customWidth="1"/>
    <col min="5636" max="5636" width="11.140625" style="9" customWidth="1"/>
    <col min="5637" max="5637" width="16.42578125" style="9" bestFit="1" customWidth="1"/>
    <col min="5638" max="5638" width="10.7109375" style="9" customWidth="1"/>
    <col min="5639" max="5639" width="16.140625" style="9" bestFit="1" customWidth="1"/>
    <col min="5640" max="5640" width="17.5703125" style="9" customWidth="1"/>
    <col min="5641" max="5641" width="13.42578125" style="9" bestFit="1" customWidth="1"/>
    <col min="5642" max="5642" width="9.140625" style="9"/>
    <col min="5643" max="5643" width="23" style="9" bestFit="1" customWidth="1"/>
    <col min="5644" max="5644" width="0" style="9" hidden="1" customWidth="1"/>
    <col min="5645" max="5889" width="9.140625" style="9"/>
    <col min="5890" max="5890" width="5.7109375" style="9" customWidth="1"/>
    <col min="5891" max="5891" width="0" style="9" hidden="1" customWidth="1"/>
    <col min="5892" max="5892" width="11.140625" style="9" customWidth="1"/>
    <col min="5893" max="5893" width="16.42578125" style="9" bestFit="1" customWidth="1"/>
    <col min="5894" max="5894" width="10.7109375" style="9" customWidth="1"/>
    <col min="5895" max="5895" width="16.140625" style="9" bestFit="1" customWidth="1"/>
    <col min="5896" max="5896" width="17.5703125" style="9" customWidth="1"/>
    <col min="5897" max="5897" width="13.42578125" style="9" bestFit="1" customWidth="1"/>
    <col min="5898" max="5898" width="9.140625" style="9"/>
    <col min="5899" max="5899" width="23" style="9" bestFit="1" customWidth="1"/>
    <col min="5900" max="5900" width="0" style="9" hidden="1" customWidth="1"/>
    <col min="5901" max="6145" width="9.140625" style="9"/>
    <col min="6146" max="6146" width="5.7109375" style="9" customWidth="1"/>
    <col min="6147" max="6147" width="0" style="9" hidden="1" customWidth="1"/>
    <col min="6148" max="6148" width="11.140625" style="9" customWidth="1"/>
    <col min="6149" max="6149" width="16.42578125" style="9" bestFit="1" customWidth="1"/>
    <col min="6150" max="6150" width="10.7109375" style="9" customWidth="1"/>
    <col min="6151" max="6151" width="16.140625" style="9" bestFit="1" customWidth="1"/>
    <col min="6152" max="6152" width="17.5703125" style="9" customWidth="1"/>
    <col min="6153" max="6153" width="13.42578125" style="9" bestFit="1" customWidth="1"/>
    <col min="6154" max="6154" width="9.140625" style="9"/>
    <col min="6155" max="6155" width="23" style="9" bestFit="1" customWidth="1"/>
    <col min="6156" max="6156" width="0" style="9" hidden="1" customWidth="1"/>
    <col min="6157" max="6401" width="9.140625" style="9"/>
    <col min="6402" max="6402" width="5.7109375" style="9" customWidth="1"/>
    <col min="6403" max="6403" width="0" style="9" hidden="1" customWidth="1"/>
    <col min="6404" max="6404" width="11.140625" style="9" customWidth="1"/>
    <col min="6405" max="6405" width="16.42578125" style="9" bestFit="1" customWidth="1"/>
    <col min="6406" max="6406" width="10.7109375" style="9" customWidth="1"/>
    <col min="6407" max="6407" width="16.140625" style="9" bestFit="1" customWidth="1"/>
    <col min="6408" max="6408" width="17.5703125" style="9" customWidth="1"/>
    <col min="6409" max="6409" width="13.42578125" style="9" bestFit="1" customWidth="1"/>
    <col min="6410" max="6410" width="9.140625" style="9"/>
    <col min="6411" max="6411" width="23" style="9" bestFit="1" customWidth="1"/>
    <col min="6412" max="6412" width="0" style="9" hidden="1" customWidth="1"/>
    <col min="6413" max="6657" width="9.140625" style="9"/>
    <col min="6658" max="6658" width="5.7109375" style="9" customWidth="1"/>
    <col min="6659" max="6659" width="0" style="9" hidden="1" customWidth="1"/>
    <col min="6660" max="6660" width="11.140625" style="9" customWidth="1"/>
    <col min="6661" max="6661" width="16.42578125" style="9" bestFit="1" customWidth="1"/>
    <col min="6662" max="6662" width="10.7109375" style="9" customWidth="1"/>
    <col min="6663" max="6663" width="16.140625" style="9" bestFit="1" customWidth="1"/>
    <col min="6664" max="6664" width="17.5703125" style="9" customWidth="1"/>
    <col min="6665" max="6665" width="13.42578125" style="9" bestFit="1" customWidth="1"/>
    <col min="6666" max="6666" width="9.140625" style="9"/>
    <col min="6667" max="6667" width="23" style="9" bestFit="1" customWidth="1"/>
    <col min="6668" max="6668" width="0" style="9" hidden="1" customWidth="1"/>
    <col min="6669" max="6913" width="9.140625" style="9"/>
    <col min="6914" max="6914" width="5.7109375" style="9" customWidth="1"/>
    <col min="6915" max="6915" width="0" style="9" hidden="1" customWidth="1"/>
    <col min="6916" max="6916" width="11.140625" style="9" customWidth="1"/>
    <col min="6917" max="6917" width="16.42578125" style="9" bestFit="1" customWidth="1"/>
    <col min="6918" max="6918" width="10.7109375" style="9" customWidth="1"/>
    <col min="6919" max="6919" width="16.140625" style="9" bestFit="1" customWidth="1"/>
    <col min="6920" max="6920" width="17.5703125" style="9" customWidth="1"/>
    <col min="6921" max="6921" width="13.42578125" style="9" bestFit="1" customWidth="1"/>
    <col min="6922" max="6922" width="9.140625" style="9"/>
    <col min="6923" max="6923" width="23" style="9" bestFit="1" customWidth="1"/>
    <col min="6924" max="6924" width="0" style="9" hidden="1" customWidth="1"/>
    <col min="6925" max="7169" width="9.140625" style="9"/>
    <col min="7170" max="7170" width="5.7109375" style="9" customWidth="1"/>
    <col min="7171" max="7171" width="0" style="9" hidden="1" customWidth="1"/>
    <col min="7172" max="7172" width="11.140625" style="9" customWidth="1"/>
    <col min="7173" max="7173" width="16.42578125" style="9" bestFit="1" customWidth="1"/>
    <col min="7174" max="7174" width="10.7109375" style="9" customWidth="1"/>
    <col min="7175" max="7175" width="16.140625" style="9" bestFit="1" customWidth="1"/>
    <col min="7176" max="7176" width="17.5703125" style="9" customWidth="1"/>
    <col min="7177" max="7177" width="13.42578125" style="9" bestFit="1" customWidth="1"/>
    <col min="7178" max="7178" width="9.140625" style="9"/>
    <col min="7179" max="7179" width="23" style="9" bestFit="1" customWidth="1"/>
    <col min="7180" max="7180" width="0" style="9" hidden="1" customWidth="1"/>
    <col min="7181" max="7425" width="9.140625" style="9"/>
    <col min="7426" max="7426" width="5.7109375" style="9" customWidth="1"/>
    <col min="7427" max="7427" width="0" style="9" hidden="1" customWidth="1"/>
    <col min="7428" max="7428" width="11.140625" style="9" customWidth="1"/>
    <col min="7429" max="7429" width="16.42578125" style="9" bestFit="1" customWidth="1"/>
    <col min="7430" max="7430" width="10.7109375" style="9" customWidth="1"/>
    <col min="7431" max="7431" width="16.140625" style="9" bestFit="1" customWidth="1"/>
    <col min="7432" max="7432" width="17.5703125" style="9" customWidth="1"/>
    <col min="7433" max="7433" width="13.42578125" style="9" bestFit="1" customWidth="1"/>
    <col min="7434" max="7434" width="9.140625" style="9"/>
    <col min="7435" max="7435" width="23" style="9" bestFit="1" customWidth="1"/>
    <col min="7436" max="7436" width="0" style="9" hidden="1" customWidth="1"/>
    <col min="7437" max="7681" width="9.140625" style="9"/>
    <col min="7682" max="7682" width="5.7109375" style="9" customWidth="1"/>
    <col min="7683" max="7683" width="0" style="9" hidden="1" customWidth="1"/>
    <col min="7684" max="7684" width="11.140625" style="9" customWidth="1"/>
    <col min="7685" max="7685" width="16.42578125" style="9" bestFit="1" customWidth="1"/>
    <col min="7686" max="7686" width="10.7109375" style="9" customWidth="1"/>
    <col min="7687" max="7687" width="16.140625" style="9" bestFit="1" customWidth="1"/>
    <col min="7688" max="7688" width="17.5703125" style="9" customWidth="1"/>
    <col min="7689" max="7689" width="13.42578125" style="9" bestFit="1" customWidth="1"/>
    <col min="7690" max="7690" width="9.140625" style="9"/>
    <col min="7691" max="7691" width="23" style="9" bestFit="1" customWidth="1"/>
    <col min="7692" max="7692" width="0" style="9" hidden="1" customWidth="1"/>
    <col min="7693" max="7937" width="9.140625" style="9"/>
    <col min="7938" max="7938" width="5.7109375" style="9" customWidth="1"/>
    <col min="7939" max="7939" width="0" style="9" hidden="1" customWidth="1"/>
    <col min="7940" max="7940" width="11.140625" style="9" customWidth="1"/>
    <col min="7941" max="7941" width="16.42578125" style="9" bestFit="1" customWidth="1"/>
    <col min="7942" max="7942" width="10.7109375" style="9" customWidth="1"/>
    <col min="7943" max="7943" width="16.140625" style="9" bestFit="1" customWidth="1"/>
    <col min="7944" max="7944" width="17.5703125" style="9" customWidth="1"/>
    <col min="7945" max="7945" width="13.42578125" style="9" bestFit="1" customWidth="1"/>
    <col min="7946" max="7946" width="9.140625" style="9"/>
    <col min="7947" max="7947" width="23" style="9" bestFit="1" customWidth="1"/>
    <col min="7948" max="7948" width="0" style="9" hidden="1" customWidth="1"/>
    <col min="7949" max="8193" width="9.140625" style="9"/>
    <col min="8194" max="8194" width="5.7109375" style="9" customWidth="1"/>
    <col min="8195" max="8195" width="0" style="9" hidden="1" customWidth="1"/>
    <col min="8196" max="8196" width="11.140625" style="9" customWidth="1"/>
    <col min="8197" max="8197" width="16.42578125" style="9" bestFit="1" customWidth="1"/>
    <col min="8198" max="8198" width="10.7109375" style="9" customWidth="1"/>
    <col min="8199" max="8199" width="16.140625" style="9" bestFit="1" customWidth="1"/>
    <col min="8200" max="8200" width="17.5703125" style="9" customWidth="1"/>
    <col min="8201" max="8201" width="13.42578125" style="9" bestFit="1" customWidth="1"/>
    <col min="8202" max="8202" width="9.140625" style="9"/>
    <col min="8203" max="8203" width="23" style="9" bestFit="1" customWidth="1"/>
    <col min="8204" max="8204" width="0" style="9" hidden="1" customWidth="1"/>
    <col min="8205" max="8449" width="9.140625" style="9"/>
    <col min="8450" max="8450" width="5.7109375" style="9" customWidth="1"/>
    <col min="8451" max="8451" width="0" style="9" hidden="1" customWidth="1"/>
    <col min="8452" max="8452" width="11.140625" style="9" customWidth="1"/>
    <col min="8453" max="8453" width="16.42578125" style="9" bestFit="1" customWidth="1"/>
    <col min="8454" max="8454" width="10.7109375" style="9" customWidth="1"/>
    <col min="8455" max="8455" width="16.140625" style="9" bestFit="1" customWidth="1"/>
    <col min="8456" max="8456" width="17.5703125" style="9" customWidth="1"/>
    <col min="8457" max="8457" width="13.42578125" style="9" bestFit="1" customWidth="1"/>
    <col min="8458" max="8458" width="9.140625" style="9"/>
    <col min="8459" max="8459" width="23" style="9" bestFit="1" customWidth="1"/>
    <col min="8460" max="8460" width="0" style="9" hidden="1" customWidth="1"/>
    <col min="8461" max="8705" width="9.140625" style="9"/>
    <col min="8706" max="8706" width="5.7109375" style="9" customWidth="1"/>
    <col min="8707" max="8707" width="0" style="9" hidden="1" customWidth="1"/>
    <col min="8708" max="8708" width="11.140625" style="9" customWidth="1"/>
    <col min="8709" max="8709" width="16.42578125" style="9" bestFit="1" customWidth="1"/>
    <col min="8710" max="8710" width="10.7109375" style="9" customWidth="1"/>
    <col min="8711" max="8711" width="16.140625" style="9" bestFit="1" customWidth="1"/>
    <col min="8712" max="8712" width="17.5703125" style="9" customWidth="1"/>
    <col min="8713" max="8713" width="13.42578125" style="9" bestFit="1" customWidth="1"/>
    <col min="8714" max="8714" width="9.140625" style="9"/>
    <col min="8715" max="8715" width="23" style="9" bestFit="1" customWidth="1"/>
    <col min="8716" max="8716" width="0" style="9" hidden="1" customWidth="1"/>
    <col min="8717" max="8961" width="9.140625" style="9"/>
    <col min="8962" max="8962" width="5.7109375" style="9" customWidth="1"/>
    <col min="8963" max="8963" width="0" style="9" hidden="1" customWidth="1"/>
    <col min="8964" max="8964" width="11.140625" style="9" customWidth="1"/>
    <col min="8965" max="8965" width="16.42578125" style="9" bestFit="1" customWidth="1"/>
    <col min="8966" max="8966" width="10.7109375" style="9" customWidth="1"/>
    <col min="8967" max="8967" width="16.140625" style="9" bestFit="1" customWidth="1"/>
    <col min="8968" max="8968" width="17.5703125" style="9" customWidth="1"/>
    <col min="8969" max="8969" width="13.42578125" style="9" bestFit="1" customWidth="1"/>
    <col min="8970" max="8970" width="9.140625" style="9"/>
    <col min="8971" max="8971" width="23" style="9" bestFit="1" customWidth="1"/>
    <col min="8972" max="8972" width="0" style="9" hidden="1" customWidth="1"/>
    <col min="8973" max="9217" width="9.140625" style="9"/>
    <col min="9218" max="9218" width="5.7109375" style="9" customWidth="1"/>
    <col min="9219" max="9219" width="0" style="9" hidden="1" customWidth="1"/>
    <col min="9220" max="9220" width="11.140625" style="9" customWidth="1"/>
    <col min="9221" max="9221" width="16.42578125" style="9" bestFit="1" customWidth="1"/>
    <col min="9222" max="9222" width="10.7109375" style="9" customWidth="1"/>
    <col min="9223" max="9223" width="16.140625" style="9" bestFit="1" customWidth="1"/>
    <col min="9224" max="9224" width="17.5703125" style="9" customWidth="1"/>
    <col min="9225" max="9225" width="13.42578125" style="9" bestFit="1" customWidth="1"/>
    <col min="9226" max="9226" width="9.140625" style="9"/>
    <col min="9227" max="9227" width="23" style="9" bestFit="1" customWidth="1"/>
    <col min="9228" max="9228" width="0" style="9" hidden="1" customWidth="1"/>
    <col min="9229" max="9473" width="9.140625" style="9"/>
    <col min="9474" max="9474" width="5.7109375" style="9" customWidth="1"/>
    <col min="9475" max="9475" width="0" style="9" hidden="1" customWidth="1"/>
    <col min="9476" max="9476" width="11.140625" style="9" customWidth="1"/>
    <col min="9477" max="9477" width="16.42578125" style="9" bestFit="1" customWidth="1"/>
    <col min="9478" max="9478" width="10.7109375" style="9" customWidth="1"/>
    <col min="9479" max="9479" width="16.140625" style="9" bestFit="1" customWidth="1"/>
    <col min="9480" max="9480" width="17.5703125" style="9" customWidth="1"/>
    <col min="9481" max="9481" width="13.42578125" style="9" bestFit="1" customWidth="1"/>
    <col min="9482" max="9482" width="9.140625" style="9"/>
    <col min="9483" max="9483" width="23" style="9" bestFit="1" customWidth="1"/>
    <col min="9484" max="9484" width="0" style="9" hidden="1" customWidth="1"/>
    <col min="9485" max="9729" width="9.140625" style="9"/>
    <col min="9730" max="9730" width="5.7109375" style="9" customWidth="1"/>
    <col min="9731" max="9731" width="0" style="9" hidden="1" customWidth="1"/>
    <col min="9732" max="9732" width="11.140625" style="9" customWidth="1"/>
    <col min="9733" max="9733" width="16.42578125" style="9" bestFit="1" customWidth="1"/>
    <col min="9734" max="9734" width="10.7109375" style="9" customWidth="1"/>
    <col min="9735" max="9735" width="16.140625" style="9" bestFit="1" customWidth="1"/>
    <col min="9736" max="9736" width="17.5703125" style="9" customWidth="1"/>
    <col min="9737" max="9737" width="13.42578125" style="9" bestFit="1" customWidth="1"/>
    <col min="9738" max="9738" width="9.140625" style="9"/>
    <col min="9739" max="9739" width="23" style="9" bestFit="1" customWidth="1"/>
    <col min="9740" max="9740" width="0" style="9" hidden="1" customWidth="1"/>
    <col min="9741" max="9985" width="9.140625" style="9"/>
    <col min="9986" max="9986" width="5.7109375" style="9" customWidth="1"/>
    <col min="9987" max="9987" width="0" style="9" hidden="1" customWidth="1"/>
    <col min="9988" max="9988" width="11.140625" style="9" customWidth="1"/>
    <col min="9989" max="9989" width="16.42578125" style="9" bestFit="1" customWidth="1"/>
    <col min="9990" max="9990" width="10.7109375" style="9" customWidth="1"/>
    <col min="9991" max="9991" width="16.140625" style="9" bestFit="1" customWidth="1"/>
    <col min="9992" max="9992" width="17.5703125" style="9" customWidth="1"/>
    <col min="9993" max="9993" width="13.42578125" style="9" bestFit="1" customWidth="1"/>
    <col min="9994" max="9994" width="9.140625" style="9"/>
    <col min="9995" max="9995" width="23" style="9" bestFit="1" customWidth="1"/>
    <col min="9996" max="9996" width="0" style="9" hidden="1" customWidth="1"/>
    <col min="9997" max="10241" width="9.140625" style="9"/>
    <col min="10242" max="10242" width="5.7109375" style="9" customWidth="1"/>
    <col min="10243" max="10243" width="0" style="9" hidden="1" customWidth="1"/>
    <col min="10244" max="10244" width="11.140625" style="9" customWidth="1"/>
    <col min="10245" max="10245" width="16.42578125" style="9" bestFit="1" customWidth="1"/>
    <col min="10246" max="10246" width="10.7109375" style="9" customWidth="1"/>
    <col min="10247" max="10247" width="16.140625" style="9" bestFit="1" customWidth="1"/>
    <col min="10248" max="10248" width="17.5703125" style="9" customWidth="1"/>
    <col min="10249" max="10249" width="13.42578125" style="9" bestFit="1" customWidth="1"/>
    <col min="10250" max="10250" width="9.140625" style="9"/>
    <col min="10251" max="10251" width="23" style="9" bestFit="1" customWidth="1"/>
    <col min="10252" max="10252" width="0" style="9" hidden="1" customWidth="1"/>
    <col min="10253" max="10497" width="9.140625" style="9"/>
    <col min="10498" max="10498" width="5.7109375" style="9" customWidth="1"/>
    <col min="10499" max="10499" width="0" style="9" hidden="1" customWidth="1"/>
    <col min="10500" max="10500" width="11.140625" style="9" customWidth="1"/>
    <col min="10501" max="10501" width="16.42578125" style="9" bestFit="1" customWidth="1"/>
    <col min="10502" max="10502" width="10.7109375" style="9" customWidth="1"/>
    <col min="10503" max="10503" width="16.140625" style="9" bestFit="1" customWidth="1"/>
    <col min="10504" max="10504" width="17.5703125" style="9" customWidth="1"/>
    <col min="10505" max="10505" width="13.42578125" style="9" bestFit="1" customWidth="1"/>
    <col min="10506" max="10506" width="9.140625" style="9"/>
    <col min="10507" max="10507" width="23" style="9" bestFit="1" customWidth="1"/>
    <col min="10508" max="10508" width="0" style="9" hidden="1" customWidth="1"/>
    <col min="10509" max="10753" width="9.140625" style="9"/>
    <col min="10754" max="10754" width="5.7109375" style="9" customWidth="1"/>
    <col min="10755" max="10755" width="0" style="9" hidden="1" customWidth="1"/>
    <col min="10756" max="10756" width="11.140625" style="9" customWidth="1"/>
    <col min="10757" max="10757" width="16.42578125" style="9" bestFit="1" customWidth="1"/>
    <col min="10758" max="10758" width="10.7109375" style="9" customWidth="1"/>
    <col min="10759" max="10759" width="16.140625" style="9" bestFit="1" customWidth="1"/>
    <col min="10760" max="10760" width="17.5703125" style="9" customWidth="1"/>
    <col min="10761" max="10761" width="13.42578125" style="9" bestFit="1" customWidth="1"/>
    <col min="10762" max="10762" width="9.140625" style="9"/>
    <col min="10763" max="10763" width="23" style="9" bestFit="1" customWidth="1"/>
    <col min="10764" max="10764" width="0" style="9" hidden="1" customWidth="1"/>
    <col min="10765" max="11009" width="9.140625" style="9"/>
    <col min="11010" max="11010" width="5.7109375" style="9" customWidth="1"/>
    <col min="11011" max="11011" width="0" style="9" hidden="1" customWidth="1"/>
    <col min="11012" max="11012" width="11.140625" style="9" customWidth="1"/>
    <col min="11013" max="11013" width="16.42578125" style="9" bestFit="1" customWidth="1"/>
    <col min="11014" max="11014" width="10.7109375" style="9" customWidth="1"/>
    <col min="11015" max="11015" width="16.140625" style="9" bestFit="1" customWidth="1"/>
    <col min="11016" max="11016" width="17.5703125" style="9" customWidth="1"/>
    <col min="11017" max="11017" width="13.42578125" style="9" bestFit="1" customWidth="1"/>
    <col min="11018" max="11018" width="9.140625" style="9"/>
    <col min="11019" max="11019" width="23" style="9" bestFit="1" customWidth="1"/>
    <col min="11020" max="11020" width="0" style="9" hidden="1" customWidth="1"/>
    <col min="11021" max="11265" width="9.140625" style="9"/>
    <col min="11266" max="11266" width="5.7109375" style="9" customWidth="1"/>
    <col min="11267" max="11267" width="0" style="9" hidden="1" customWidth="1"/>
    <col min="11268" max="11268" width="11.140625" style="9" customWidth="1"/>
    <col min="11269" max="11269" width="16.42578125" style="9" bestFit="1" customWidth="1"/>
    <col min="11270" max="11270" width="10.7109375" style="9" customWidth="1"/>
    <col min="11271" max="11271" width="16.140625" style="9" bestFit="1" customWidth="1"/>
    <col min="11272" max="11272" width="17.5703125" style="9" customWidth="1"/>
    <col min="11273" max="11273" width="13.42578125" style="9" bestFit="1" customWidth="1"/>
    <col min="11274" max="11274" width="9.140625" style="9"/>
    <col min="11275" max="11275" width="23" style="9" bestFit="1" customWidth="1"/>
    <col min="11276" max="11276" width="0" style="9" hidden="1" customWidth="1"/>
    <col min="11277" max="11521" width="9.140625" style="9"/>
    <col min="11522" max="11522" width="5.7109375" style="9" customWidth="1"/>
    <col min="11523" max="11523" width="0" style="9" hidden="1" customWidth="1"/>
    <col min="11524" max="11524" width="11.140625" style="9" customWidth="1"/>
    <col min="11525" max="11525" width="16.42578125" style="9" bestFit="1" customWidth="1"/>
    <col min="11526" max="11526" width="10.7109375" style="9" customWidth="1"/>
    <col min="11527" max="11527" width="16.140625" style="9" bestFit="1" customWidth="1"/>
    <col min="11528" max="11528" width="17.5703125" style="9" customWidth="1"/>
    <col min="11529" max="11529" width="13.42578125" style="9" bestFit="1" customWidth="1"/>
    <col min="11530" max="11530" width="9.140625" style="9"/>
    <col min="11531" max="11531" width="23" style="9" bestFit="1" customWidth="1"/>
    <col min="11532" max="11532" width="0" style="9" hidden="1" customWidth="1"/>
    <col min="11533" max="11777" width="9.140625" style="9"/>
    <col min="11778" max="11778" width="5.7109375" style="9" customWidth="1"/>
    <col min="11779" max="11779" width="0" style="9" hidden="1" customWidth="1"/>
    <col min="11780" max="11780" width="11.140625" style="9" customWidth="1"/>
    <col min="11781" max="11781" width="16.42578125" style="9" bestFit="1" customWidth="1"/>
    <col min="11782" max="11782" width="10.7109375" style="9" customWidth="1"/>
    <col min="11783" max="11783" width="16.140625" style="9" bestFit="1" customWidth="1"/>
    <col min="11784" max="11784" width="17.5703125" style="9" customWidth="1"/>
    <col min="11785" max="11785" width="13.42578125" style="9" bestFit="1" customWidth="1"/>
    <col min="11786" max="11786" width="9.140625" style="9"/>
    <col min="11787" max="11787" width="23" style="9" bestFit="1" customWidth="1"/>
    <col min="11788" max="11788" width="0" style="9" hidden="1" customWidth="1"/>
    <col min="11789" max="12033" width="9.140625" style="9"/>
    <col min="12034" max="12034" width="5.7109375" style="9" customWidth="1"/>
    <col min="12035" max="12035" width="0" style="9" hidden="1" customWidth="1"/>
    <col min="12036" max="12036" width="11.140625" style="9" customWidth="1"/>
    <col min="12037" max="12037" width="16.42578125" style="9" bestFit="1" customWidth="1"/>
    <col min="12038" max="12038" width="10.7109375" style="9" customWidth="1"/>
    <col min="12039" max="12039" width="16.140625" style="9" bestFit="1" customWidth="1"/>
    <col min="12040" max="12040" width="17.5703125" style="9" customWidth="1"/>
    <col min="12041" max="12041" width="13.42578125" style="9" bestFit="1" customWidth="1"/>
    <col min="12042" max="12042" width="9.140625" style="9"/>
    <col min="12043" max="12043" width="23" style="9" bestFit="1" customWidth="1"/>
    <col min="12044" max="12044" width="0" style="9" hidden="1" customWidth="1"/>
    <col min="12045" max="12289" width="9.140625" style="9"/>
    <col min="12290" max="12290" width="5.7109375" style="9" customWidth="1"/>
    <col min="12291" max="12291" width="0" style="9" hidden="1" customWidth="1"/>
    <col min="12292" max="12292" width="11.140625" style="9" customWidth="1"/>
    <col min="12293" max="12293" width="16.42578125" style="9" bestFit="1" customWidth="1"/>
    <col min="12294" max="12294" width="10.7109375" style="9" customWidth="1"/>
    <col min="12295" max="12295" width="16.140625" style="9" bestFit="1" customWidth="1"/>
    <col min="12296" max="12296" width="17.5703125" style="9" customWidth="1"/>
    <col min="12297" max="12297" width="13.42578125" style="9" bestFit="1" customWidth="1"/>
    <col min="12298" max="12298" width="9.140625" style="9"/>
    <col min="12299" max="12299" width="23" style="9" bestFit="1" customWidth="1"/>
    <col min="12300" max="12300" width="0" style="9" hidden="1" customWidth="1"/>
    <col min="12301" max="12545" width="9.140625" style="9"/>
    <col min="12546" max="12546" width="5.7109375" style="9" customWidth="1"/>
    <col min="12547" max="12547" width="0" style="9" hidden="1" customWidth="1"/>
    <col min="12548" max="12548" width="11.140625" style="9" customWidth="1"/>
    <col min="12549" max="12549" width="16.42578125" style="9" bestFit="1" customWidth="1"/>
    <col min="12550" max="12550" width="10.7109375" style="9" customWidth="1"/>
    <col min="12551" max="12551" width="16.140625" style="9" bestFit="1" customWidth="1"/>
    <col min="12552" max="12552" width="17.5703125" style="9" customWidth="1"/>
    <col min="12553" max="12553" width="13.42578125" style="9" bestFit="1" customWidth="1"/>
    <col min="12554" max="12554" width="9.140625" style="9"/>
    <col min="12555" max="12555" width="23" style="9" bestFit="1" customWidth="1"/>
    <col min="12556" max="12556" width="0" style="9" hidden="1" customWidth="1"/>
    <col min="12557" max="12801" width="9.140625" style="9"/>
    <col min="12802" max="12802" width="5.7109375" style="9" customWidth="1"/>
    <col min="12803" max="12803" width="0" style="9" hidden="1" customWidth="1"/>
    <col min="12804" max="12804" width="11.140625" style="9" customWidth="1"/>
    <col min="12805" max="12805" width="16.42578125" style="9" bestFit="1" customWidth="1"/>
    <col min="12806" max="12806" width="10.7109375" style="9" customWidth="1"/>
    <col min="12807" max="12807" width="16.140625" style="9" bestFit="1" customWidth="1"/>
    <col min="12808" max="12808" width="17.5703125" style="9" customWidth="1"/>
    <col min="12809" max="12809" width="13.42578125" style="9" bestFit="1" customWidth="1"/>
    <col min="12810" max="12810" width="9.140625" style="9"/>
    <col min="12811" max="12811" width="23" style="9" bestFit="1" customWidth="1"/>
    <col min="12812" max="12812" width="0" style="9" hidden="1" customWidth="1"/>
    <col min="12813" max="13057" width="9.140625" style="9"/>
    <col min="13058" max="13058" width="5.7109375" style="9" customWidth="1"/>
    <col min="13059" max="13059" width="0" style="9" hidden="1" customWidth="1"/>
    <col min="13060" max="13060" width="11.140625" style="9" customWidth="1"/>
    <col min="13061" max="13061" width="16.42578125" style="9" bestFit="1" customWidth="1"/>
    <col min="13062" max="13062" width="10.7109375" style="9" customWidth="1"/>
    <col min="13063" max="13063" width="16.140625" style="9" bestFit="1" customWidth="1"/>
    <col min="13064" max="13064" width="17.5703125" style="9" customWidth="1"/>
    <col min="13065" max="13065" width="13.42578125" style="9" bestFit="1" customWidth="1"/>
    <col min="13066" max="13066" width="9.140625" style="9"/>
    <col min="13067" max="13067" width="23" style="9" bestFit="1" customWidth="1"/>
    <col min="13068" max="13068" width="0" style="9" hidden="1" customWidth="1"/>
    <col min="13069" max="13313" width="9.140625" style="9"/>
    <col min="13314" max="13314" width="5.7109375" style="9" customWidth="1"/>
    <col min="13315" max="13315" width="0" style="9" hidden="1" customWidth="1"/>
    <col min="13316" max="13316" width="11.140625" style="9" customWidth="1"/>
    <col min="13317" max="13317" width="16.42578125" style="9" bestFit="1" customWidth="1"/>
    <col min="13318" max="13318" width="10.7109375" style="9" customWidth="1"/>
    <col min="13319" max="13319" width="16.140625" style="9" bestFit="1" customWidth="1"/>
    <col min="13320" max="13320" width="17.5703125" style="9" customWidth="1"/>
    <col min="13321" max="13321" width="13.42578125" style="9" bestFit="1" customWidth="1"/>
    <col min="13322" max="13322" width="9.140625" style="9"/>
    <col min="13323" max="13323" width="23" style="9" bestFit="1" customWidth="1"/>
    <col min="13324" max="13324" width="0" style="9" hidden="1" customWidth="1"/>
    <col min="13325" max="13569" width="9.140625" style="9"/>
    <col min="13570" max="13570" width="5.7109375" style="9" customWidth="1"/>
    <col min="13571" max="13571" width="0" style="9" hidden="1" customWidth="1"/>
    <col min="13572" max="13572" width="11.140625" style="9" customWidth="1"/>
    <col min="13573" max="13573" width="16.42578125" style="9" bestFit="1" customWidth="1"/>
    <col min="13574" max="13574" width="10.7109375" style="9" customWidth="1"/>
    <col min="13575" max="13575" width="16.140625" style="9" bestFit="1" customWidth="1"/>
    <col min="13576" max="13576" width="17.5703125" style="9" customWidth="1"/>
    <col min="13577" max="13577" width="13.42578125" style="9" bestFit="1" customWidth="1"/>
    <col min="13578" max="13578" width="9.140625" style="9"/>
    <col min="13579" max="13579" width="23" style="9" bestFit="1" customWidth="1"/>
    <col min="13580" max="13580" width="0" style="9" hidden="1" customWidth="1"/>
    <col min="13581" max="13825" width="9.140625" style="9"/>
    <col min="13826" max="13826" width="5.7109375" style="9" customWidth="1"/>
    <col min="13827" max="13827" width="0" style="9" hidden="1" customWidth="1"/>
    <col min="13828" max="13828" width="11.140625" style="9" customWidth="1"/>
    <col min="13829" max="13829" width="16.42578125" style="9" bestFit="1" customWidth="1"/>
    <col min="13830" max="13830" width="10.7109375" style="9" customWidth="1"/>
    <col min="13831" max="13831" width="16.140625" style="9" bestFit="1" customWidth="1"/>
    <col min="13832" max="13832" width="17.5703125" style="9" customWidth="1"/>
    <col min="13833" max="13833" width="13.42578125" style="9" bestFit="1" customWidth="1"/>
    <col min="13834" max="13834" width="9.140625" style="9"/>
    <col min="13835" max="13835" width="23" style="9" bestFit="1" customWidth="1"/>
    <col min="13836" max="13836" width="0" style="9" hidden="1" customWidth="1"/>
    <col min="13837" max="14081" width="9.140625" style="9"/>
    <col min="14082" max="14082" width="5.7109375" style="9" customWidth="1"/>
    <col min="14083" max="14083" width="0" style="9" hidden="1" customWidth="1"/>
    <col min="14084" max="14084" width="11.140625" style="9" customWidth="1"/>
    <col min="14085" max="14085" width="16.42578125" style="9" bestFit="1" customWidth="1"/>
    <col min="14086" max="14086" width="10.7109375" style="9" customWidth="1"/>
    <col min="14087" max="14087" width="16.140625" style="9" bestFit="1" customWidth="1"/>
    <col min="14088" max="14088" width="17.5703125" style="9" customWidth="1"/>
    <col min="14089" max="14089" width="13.42578125" style="9" bestFit="1" customWidth="1"/>
    <col min="14090" max="14090" width="9.140625" style="9"/>
    <col min="14091" max="14091" width="23" style="9" bestFit="1" customWidth="1"/>
    <col min="14092" max="14092" width="0" style="9" hidden="1" customWidth="1"/>
    <col min="14093" max="14337" width="9.140625" style="9"/>
    <col min="14338" max="14338" width="5.7109375" style="9" customWidth="1"/>
    <col min="14339" max="14339" width="0" style="9" hidden="1" customWidth="1"/>
    <col min="14340" max="14340" width="11.140625" style="9" customWidth="1"/>
    <col min="14341" max="14341" width="16.42578125" style="9" bestFit="1" customWidth="1"/>
    <col min="14342" max="14342" width="10.7109375" style="9" customWidth="1"/>
    <col min="14343" max="14343" width="16.140625" style="9" bestFit="1" customWidth="1"/>
    <col min="14344" max="14344" width="17.5703125" style="9" customWidth="1"/>
    <col min="14345" max="14345" width="13.42578125" style="9" bestFit="1" customWidth="1"/>
    <col min="14346" max="14346" width="9.140625" style="9"/>
    <col min="14347" max="14347" width="23" style="9" bestFit="1" customWidth="1"/>
    <col min="14348" max="14348" width="0" style="9" hidden="1" customWidth="1"/>
    <col min="14349" max="14593" width="9.140625" style="9"/>
    <col min="14594" max="14594" width="5.7109375" style="9" customWidth="1"/>
    <col min="14595" max="14595" width="0" style="9" hidden="1" customWidth="1"/>
    <col min="14596" max="14596" width="11.140625" style="9" customWidth="1"/>
    <col min="14597" max="14597" width="16.42578125" style="9" bestFit="1" customWidth="1"/>
    <col min="14598" max="14598" width="10.7109375" style="9" customWidth="1"/>
    <col min="14599" max="14599" width="16.140625" style="9" bestFit="1" customWidth="1"/>
    <col min="14600" max="14600" width="17.5703125" style="9" customWidth="1"/>
    <col min="14601" max="14601" width="13.42578125" style="9" bestFit="1" customWidth="1"/>
    <col min="14602" max="14602" width="9.140625" style="9"/>
    <col min="14603" max="14603" width="23" style="9" bestFit="1" customWidth="1"/>
    <col min="14604" max="14604" width="0" style="9" hidden="1" customWidth="1"/>
    <col min="14605" max="14849" width="9.140625" style="9"/>
    <col min="14850" max="14850" width="5.7109375" style="9" customWidth="1"/>
    <col min="14851" max="14851" width="0" style="9" hidden="1" customWidth="1"/>
    <col min="14852" max="14852" width="11.140625" style="9" customWidth="1"/>
    <col min="14853" max="14853" width="16.42578125" style="9" bestFit="1" customWidth="1"/>
    <col min="14854" max="14854" width="10.7109375" style="9" customWidth="1"/>
    <col min="14855" max="14855" width="16.140625" style="9" bestFit="1" customWidth="1"/>
    <col min="14856" max="14856" width="17.5703125" style="9" customWidth="1"/>
    <col min="14857" max="14857" width="13.42578125" style="9" bestFit="1" customWidth="1"/>
    <col min="14858" max="14858" width="9.140625" style="9"/>
    <col min="14859" max="14859" width="23" style="9" bestFit="1" customWidth="1"/>
    <col min="14860" max="14860" width="0" style="9" hidden="1" customWidth="1"/>
    <col min="14861" max="15105" width="9.140625" style="9"/>
    <col min="15106" max="15106" width="5.7109375" style="9" customWidth="1"/>
    <col min="15107" max="15107" width="0" style="9" hidden="1" customWidth="1"/>
    <col min="15108" max="15108" width="11.140625" style="9" customWidth="1"/>
    <col min="15109" max="15109" width="16.42578125" style="9" bestFit="1" customWidth="1"/>
    <col min="15110" max="15110" width="10.7109375" style="9" customWidth="1"/>
    <col min="15111" max="15111" width="16.140625" style="9" bestFit="1" customWidth="1"/>
    <col min="15112" max="15112" width="17.5703125" style="9" customWidth="1"/>
    <col min="15113" max="15113" width="13.42578125" style="9" bestFit="1" customWidth="1"/>
    <col min="15114" max="15114" width="9.140625" style="9"/>
    <col min="15115" max="15115" width="23" style="9" bestFit="1" customWidth="1"/>
    <col min="15116" max="15116" width="0" style="9" hidden="1" customWidth="1"/>
    <col min="15117" max="15361" width="9.140625" style="9"/>
    <col min="15362" max="15362" width="5.7109375" style="9" customWidth="1"/>
    <col min="15363" max="15363" width="0" style="9" hidden="1" customWidth="1"/>
    <col min="15364" max="15364" width="11.140625" style="9" customWidth="1"/>
    <col min="15365" max="15365" width="16.42578125" style="9" bestFit="1" customWidth="1"/>
    <col min="15366" max="15366" width="10.7109375" style="9" customWidth="1"/>
    <col min="15367" max="15367" width="16.140625" style="9" bestFit="1" customWidth="1"/>
    <col min="15368" max="15368" width="17.5703125" style="9" customWidth="1"/>
    <col min="15369" max="15369" width="13.42578125" style="9" bestFit="1" customWidth="1"/>
    <col min="15370" max="15370" width="9.140625" style="9"/>
    <col min="15371" max="15371" width="23" style="9" bestFit="1" customWidth="1"/>
    <col min="15372" max="15372" width="0" style="9" hidden="1" customWidth="1"/>
    <col min="15373" max="15617" width="9.140625" style="9"/>
    <col min="15618" max="15618" width="5.7109375" style="9" customWidth="1"/>
    <col min="15619" max="15619" width="0" style="9" hidden="1" customWidth="1"/>
    <col min="15620" max="15620" width="11.140625" style="9" customWidth="1"/>
    <col min="15621" max="15621" width="16.42578125" style="9" bestFit="1" customWidth="1"/>
    <col min="15622" max="15622" width="10.7109375" style="9" customWidth="1"/>
    <col min="15623" max="15623" width="16.140625" style="9" bestFit="1" customWidth="1"/>
    <col min="15624" max="15624" width="17.5703125" style="9" customWidth="1"/>
    <col min="15625" max="15625" width="13.42578125" style="9" bestFit="1" customWidth="1"/>
    <col min="15626" max="15626" width="9.140625" style="9"/>
    <col min="15627" max="15627" width="23" style="9" bestFit="1" customWidth="1"/>
    <col min="15628" max="15628" width="0" style="9" hidden="1" customWidth="1"/>
    <col min="15629" max="15873" width="9.140625" style="9"/>
    <col min="15874" max="15874" width="5.7109375" style="9" customWidth="1"/>
    <col min="15875" max="15875" width="0" style="9" hidden="1" customWidth="1"/>
    <col min="15876" max="15876" width="11.140625" style="9" customWidth="1"/>
    <col min="15877" max="15877" width="16.42578125" style="9" bestFit="1" customWidth="1"/>
    <col min="15878" max="15878" width="10.7109375" style="9" customWidth="1"/>
    <col min="15879" max="15879" width="16.140625" style="9" bestFit="1" customWidth="1"/>
    <col min="15880" max="15880" width="17.5703125" style="9" customWidth="1"/>
    <col min="15881" max="15881" width="13.42578125" style="9" bestFit="1" customWidth="1"/>
    <col min="15882" max="15882" width="9.140625" style="9"/>
    <col min="15883" max="15883" width="23" style="9" bestFit="1" customWidth="1"/>
    <col min="15884" max="15884" width="0" style="9" hidden="1" customWidth="1"/>
    <col min="15885" max="16129" width="9.140625" style="9"/>
    <col min="16130" max="16130" width="5.7109375" style="9" customWidth="1"/>
    <col min="16131" max="16131" width="0" style="9" hidden="1" customWidth="1"/>
    <col min="16132" max="16132" width="11.140625" style="9" customWidth="1"/>
    <col min="16133" max="16133" width="16.42578125" style="9" bestFit="1" customWidth="1"/>
    <col min="16134" max="16134" width="10.7109375" style="9" customWidth="1"/>
    <col min="16135" max="16135" width="16.140625" style="9" bestFit="1" customWidth="1"/>
    <col min="16136" max="16136" width="17.5703125" style="9" customWidth="1"/>
    <col min="16137" max="16137" width="13.42578125" style="9" bestFit="1" customWidth="1"/>
    <col min="16138" max="16138" width="9.140625" style="9"/>
    <col min="16139" max="16139" width="23" style="9" bestFit="1" customWidth="1"/>
    <col min="16140" max="16140" width="0" style="9" hidden="1" customWidth="1"/>
    <col min="16141" max="16383" width="9.140625" style="9"/>
    <col min="16384" max="16384" width="9.140625" style="9" customWidth="1"/>
  </cols>
  <sheetData>
    <row r="1" spans="1:12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</row>
    <row r="2" spans="1:12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  <c r="L2" s="5"/>
    </row>
    <row r="3" spans="1:12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13"/>
      <c r="K3" s="13"/>
      <c r="L3" s="14"/>
    </row>
    <row r="4" spans="1:12" s="17" customFormat="1" ht="15.75" x14ac:dyDescent="0.2">
      <c r="C4" s="1" t="s">
        <v>1</v>
      </c>
      <c r="D4" s="1"/>
      <c r="E4" s="2"/>
      <c r="F4" s="2"/>
      <c r="G4" s="2"/>
      <c r="H4" s="18"/>
      <c r="I4" s="18"/>
      <c r="J4" s="19"/>
      <c r="K4" s="19"/>
    </row>
    <row r="5" spans="1:12" s="17" customFormat="1" ht="16.5" thickBot="1" x14ac:dyDescent="0.25">
      <c r="C5" s="1"/>
      <c r="D5" s="1"/>
      <c r="E5" s="2"/>
      <c r="F5" s="2"/>
      <c r="G5" s="2"/>
      <c r="H5" s="18"/>
      <c r="I5" s="18"/>
      <c r="J5" s="19"/>
      <c r="K5" s="19"/>
    </row>
    <row r="6" spans="1:12" s="30" customFormat="1" ht="18" customHeight="1" thickBot="1" x14ac:dyDescent="0.25">
      <c r="A6" s="21" t="s">
        <v>2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7" t="s">
        <v>10</v>
      </c>
      <c r="K6" s="58" t="s">
        <v>179</v>
      </c>
      <c r="L6" s="28" t="s">
        <v>11</v>
      </c>
    </row>
    <row r="7" spans="1:12" s="30" customFormat="1" ht="18" customHeight="1" x14ac:dyDescent="0.2">
      <c r="A7" s="31">
        <v>1</v>
      </c>
      <c r="B7" s="32"/>
      <c r="C7" s="33" t="s">
        <v>12</v>
      </c>
      <c r="D7" s="34" t="s">
        <v>13</v>
      </c>
      <c r="E7" s="35" t="s">
        <v>14</v>
      </c>
      <c r="F7" s="36" t="s">
        <v>15</v>
      </c>
      <c r="G7" s="36" t="s">
        <v>16</v>
      </c>
      <c r="H7" s="36"/>
      <c r="I7" s="152">
        <v>18</v>
      </c>
      <c r="J7" s="37">
        <v>59.78</v>
      </c>
      <c r="K7" s="37" t="s">
        <v>180</v>
      </c>
      <c r="L7" s="38" t="s">
        <v>17</v>
      </c>
    </row>
    <row r="8" spans="1:12" ht="18" customHeight="1" x14ac:dyDescent="0.2">
      <c r="A8" s="39">
        <v>2</v>
      </c>
      <c r="B8" s="40"/>
      <c r="C8" s="33" t="s">
        <v>18</v>
      </c>
      <c r="D8" s="34" t="s">
        <v>19</v>
      </c>
      <c r="E8" s="35" t="s">
        <v>20</v>
      </c>
      <c r="F8" s="36" t="s">
        <v>21</v>
      </c>
      <c r="G8" s="36" t="s">
        <v>22</v>
      </c>
      <c r="H8" s="36"/>
      <c r="I8" s="152">
        <v>16</v>
      </c>
      <c r="J8" s="41">
        <v>6.9756944444444434E-4</v>
      </c>
      <c r="K8" s="41" t="s">
        <v>181</v>
      </c>
      <c r="L8" s="38" t="s">
        <v>23</v>
      </c>
    </row>
    <row r="9" spans="1:12" ht="18" customHeight="1" x14ac:dyDescent="0.2">
      <c r="A9" s="39">
        <v>3</v>
      </c>
      <c r="B9" s="40"/>
      <c r="C9" s="33" t="s">
        <v>24</v>
      </c>
      <c r="D9" s="34" t="s">
        <v>25</v>
      </c>
      <c r="E9" s="35" t="s">
        <v>26</v>
      </c>
      <c r="F9" s="36" t="s">
        <v>27</v>
      </c>
      <c r="G9" s="36" t="s">
        <v>28</v>
      </c>
      <c r="H9" s="36" t="s">
        <v>29</v>
      </c>
      <c r="I9" s="152">
        <v>14</v>
      </c>
      <c r="J9" s="41">
        <v>7.003472222222221E-4</v>
      </c>
      <c r="K9" s="41" t="s">
        <v>181</v>
      </c>
      <c r="L9" s="38" t="s">
        <v>30</v>
      </c>
    </row>
    <row r="10" spans="1:12" ht="18" customHeight="1" x14ac:dyDescent="0.2">
      <c r="A10" s="39">
        <v>4</v>
      </c>
      <c r="B10" s="40"/>
      <c r="C10" s="33" t="s">
        <v>24</v>
      </c>
      <c r="D10" s="34" t="s">
        <v>31</v>
      </c>
      <c r="E10" s="35">
        <v>38530</v>
      </c>
      <c r="F10" s="36" t="s">
        <v>32</v>
      </c>
      <c r="G10" s="36" t="s">
        <v>33</v>
      </c>
      <c r="H10" s="36"/>
      <c r="I10" s="152">
        <v>13</v>
      </c>
      <c r="J10" s="41">
        <v>7.3101851851851843E-4</v>
      </c>
      <c r="K10" s="41" t="s">
        <v>181</v>
      </c>
      <c r="L10" s="38" t="s">
        <v>34</v>
      </c>
    </row>
    <row r="11" spans="1:12" ht="18" customHeight="1" x14ac:dyDescent="0.2">
      <c r="A11" s="39">
        <v>5</v>
      </c>
      <c r="B11" s="40"/>
      <c r="C11" s="33" t="s">
        <v>35</v>
      </c>
      <c r="D11" s="34" t="s">
        <v>36</v>
      </c>
      <c r="E11" s="35" t="s">
        <v>37</v>
      </c>
      <c r="F11" s="36" t="s">
        <v>21</v>
      </c>
      <c r="G11" s="36" t="s">
        <v>22</v>
      </c>
      <c r="H11" s="36"/>
      <c r="I11" s="152">
        <v>12</v>
      </c>
      <c r="J11" s="41">
        <v>7.3587962962962973E-4</v>
      </c>
      <c r="K11" s="41" t="s">
        <v>181</v>
      </c>
      <c r="L11" s="38" t="s">
        <v>23</v>
      </c>
    </row>
    <row r="12" spans="1:12" ht="18" customHeight="1" x14ac:dyDescent="0.2">
      <c r="A12" s="39">
        <v>6</v>
      </c>
      <c r="B12" s="40"/>
      <c r="C12" s="33" t="s">
        <v>38</v>
      </c>
      <c r="D12" s="34" t="s">
        <v>39</v>
      </c>
      <c r="E12" s="35" t="s">
        <v>40</v>
      </c>
      <c r="F12" s="36" t="s">
        <v>185</v>
      </c>
      <c r="G12" s="36" t="s">
        <v>42</v>
      </c>
      <c r="H12" s="36"/>
      <c r="I12" s="152">
        <v>11</v>
      </c>
      <c r="J12" s="41">
        <v>7.4317129629629635E-4</v>
      </c>
      <c r="K12" s="41" t="s">
        <v>182</v>
      </c>
      <c r="L12" s="38" t="s">
        <v>43</v>
      </c>
    </row>
    <row r="13" spans="1:12" ht="18" customHeight="1" x14ac:dyDescent="0.2">
      <c r="A13" s="39">
        <v>7</v>
      </c>
      <c r="B13" s="40"/>
      <c r="C13" s="33" t="s">
        <v>44</v>
      </c>
      <c r="D13" s="34" t="s">
        <v>45</v>
      </c>
      <c r="E13" s="35" t="s">
        <v>46</v>
      </c>
      <c r="F13" s="36" t="s">
        <v>47</v>
      </c>
      <c r="G13" s="36" t="s">
        <v>48</v>
      </c>
      <c r="H13" s="36"/>
      <c r="I13" s="152">
        <v>10</v>
      </c>
      <c r="J13" s="41">
        <v>7.4502314814814819E-4</v>
      </c>
      <c r="K13" s="41" t="s">
        <v>182</v>
      </c>
      <c r="L13" s="38" t="s">
        <v>49</v>
      </c>
    </row>
    <row r="14" spans="1:12" ht="18" customHeight="1" x14ac:dyDescent="0.2">
      <c r="A14" s="39">
        <v>8</v>
      </c>
      <c r="B14" s="40"/>
      <c r="C14" s="33" t="s">
        <v>50</v>
      </c>
      <c r="D14" s="34" t="s">
        <v>51</v>
      </c>
      <c r="E14" s="35" t="s">
        <v>52</v>
      </c>
      <c r="F14" s="36" t="s">
        <v>53</v>
      </c>
      <c r="G14" s="36" t="s">
        <v>16</v>
      </c>
      <c r="H14" s="36"/>
      <c r="I14" s="152">
        <v>9</v>
      </c>
      <c r="J14" s="41">
        <v>7.4768518518518511E-4</v>
      </c>
      <c r="K14" s="41" t="s">
        <v>182</v>
      </c>
      <c r="L14" s="38" t="s">
        <v>54</v>
      </c>
    </row>
    <row r="15" spans="1:12" ht="18" customHeight="1" x14ac:dyDescent="0.2">
      <c r="A15" s="39">
        <v>9</v>
      </c>
      <c r="B15" s="40"/>
      <c r="C15" s="33" t="s">
        <v>50</v>
      </c>
      <c r="D15" s="34" t="s">
        <v>55</v>
      </c>
      <c r="E15" s="35" t="s">
        <v>56</v>
      </c>
      <c r="F15" s="36" t="s">
        <v>53</v>
      </c>
      <c r="G15" s="36" t="s">
        <v>16</v>
      </c>
      <c r="H15" s="36"/>
      <c r="I15" s="152">
        <v>8</v>
      </c>
      <c r="J15" s="41">
        <v>7.4814814814814807E-4</v>
      </c>
      <c r="K15" s="41" t="s">
        <v>182</v>
      </c>
      <c r="L15" s="38" t="s">
        <v>57</v>
      </c>
    </row>
    <row r="16" spans="1:12" ht="18" customHeight="1" x14ac:dyDescent="0.2">
      <c r="A16" s="39">
        <v>10</v>
      </c>
      <c r="B16" s="40"/>
      <c r="C16" s="33" t="s">
        <v>58</v>
      </c>
      <c r="D16" s="34" t="s">
        <v>59</v>
      </c>
      <c r="E16" s="35" t="s">
        <v>60</v>
      </c>
      <c r="F16" s="36" t="s">
        <v>61</v>
      </c>
      <c r="G16" s="36" t="s">
        <v>62</v>
      </c>
      <c r="H16" s="36" t="s">
        <v>63</v>
      </c>
      <c r="I16" s="152">
        <v>7</v>
      </c>
      <c r="J16" s="41">
        <v>7.7280092592592591E-4</v>
      </c>
      <c r="K16" s="41" t="s">
        <v>182</v>
      </c>
      <c r="L16" s="38" t="s">
        <v>64</v>
      </c>
    </row>
    <row r="17" spans="1:13" ht="18" customHeight="1" x14ac:dyDescent="0.2">
      <c r="A17" s="39">
        <v>11</v>
      </c>
      <c r="B17" s="40"/>
      <c r="C17" s="33" t="s">
        <v>65</v>
      </c>
      <c r="D17" s="34" t="s">
        <v>66</v>
      </c>
      <c r="E17" s="35">
        <v>38617</v>
      </c>
      <c r="F17" s="36" t="s">
        <v>67</v>
      </c>
      <c r="G17" s="36" t="s">
        <v>68</v>
      </c>
      <c r="H17" s="36"/>
      <c r="I17" s="152">
        <v>6</v>
      </c>
      <c r="J17" s="41">
        <v>7.7453703703703701E-4</v>
      </c>
      <c r="K17" s="41" t="s">
        <v>182</v>
      </c>
      <c r="L17" s="38" t="s">
        <v>69</v>
      </c>
    </row>
    <row r="18" spans="1:13" ht="18" customHeight="1" x14ac:dyDescent="0.2">
      <c r="A18" s="39">
        <v>12</v>
      </c>
      <c r="B18" s="40"/>
      <c r="C18" s="33" t="s">
        <v>70</v>
      </c>
      <c r="D18" s="34" t="s">
        <v>71</v>
      </c>
      <c r="E18" s="35">
        <v>38377</v>
      </c>
      <c r="F18" s="36" t="s">
        <v>53</v>
      </c>
      <c r="G18" s="36"/>
      <c r="H18" s="36"/>
      <c r="I18" s="152">
        <v>5</v>
      </c>
      <c r="J18" s="41">
        <v>7.7847222222222217E-4</v>
      </c>
      <c r="K18" s="41" t="s">
        <v>182</v>
      </c>
      <c r="L18" s="38" t="s">
        <v>54</v>
      </c>
    </row>
    <row r="19" spans="1:13" ht="18" customHeight="1" x14ac:dyDescent="0.2">
      <c r="A19" s="39">
        <v>13</v>
      </c>
      <c r="B19" s="40"/>
      <c r="C19" s="33" t="s">
        <v>72</v>
      </c>
      <c r="D19" s="34" t="s">
        <v>73</v>
      </c>
      <c r="E19" s="35">
        <v>38421</v>
      </c>
      <c r="F19" s="36" t="s">
        <v>74</v>
      </c>
      <c r="G19" s="36" t="s">
        <v>75</v>
      </c>
      <c r="H19" s="36"/>
      <c r="I19" s="152">
        <v>4</v>
      </c>
      <c r="J19" s="41">
        <v>7.9016203703703703E-4</v>
      </c>
      <c r="K19" s="41" t="s">
        <v>182</v>
      </c>
      <c r="L19" s="38" t="s">
        <v>76</v>
      </c>
    </row>
    <row r="20" spans="1:13" ht="18" customHeight="1" x14ac:dyDescent="0.2">
      <c r="A20" s="39">
        <v>14</v>
      </c>
      <c r="B20" s="40"/>
      <c r="C20" s="33" t="s">
        <v>77</v>
      </c>
      <c r="D20" s="34" t="s">
        <v>78</v>
      </c>
      <c r="E20" s="35" t="s">
        <v>79</v>
      </c>
      <c r="F20" s="36" t="s">
        <v>185</v>
      </c>
      <c r="G20" s="36" t="s">
        <v>42</v>
      </c>
      <c r="H20" s="36" t="s">
        <v>80</v>
      </c>
      <c r="I20" s="152">
        <v>3</v>
      </c>
      <c r="J20" s="41">
        <v>7.9039351851851851E-4</v>
      </c>
      <c r="K20" s="41" t="s">
        <v>182</v>
      </c>
      <c r="L20" s="38" t="s">
        <v>81</v>
      </c>
    </row>
    <row r="21" spans="1:13" ht="18" customHeight="1" x14ac:dyDescent="0.2">
      <c r="A21" s="39">
        <v>15</v>
      </c>
      <c r="B21" s="40"/>
      <c r="C21" s="33" t="s">
        <v>82</v>
      </c>
      <c r="D21" s="34" t="s">
        <v>83</v>
      </c>
      <c r="E21" s="35" t="s">
        <v>56</v>
      </c>
      <c r="F21" s="36" t="s">
        <v>61</v>
      </c>
      <c r="G21" s="36" t="s">
        <v>62</v>
      </c>
      <c r="H21" s="36" t="s">
        <v>63</v>
      </c>
      <c r="I21" s="152">
        <v>2</v>
      </c>
      <c r="J21" s="41">
        <v>7.9351851851851849E-4</v>
      </c>
      <c r="K21" s="41" t="s">
        <v>182</v>
      </c>
      <c r="L21" s="38" t="s">
        <v>64</v>
      </c>
    </row>
    <row r="22" spans="1:13" ht="18" customHeight="1" x14ac:dyDescent="0.2">
      <c r="A22" s="39">
        <v>16</v>
      </c>
      <c r="B22" s="40"/>
      <c r="C22" s="33" t="s">
        <v>84</v>
      </c>
      <c r="D22" s="34" t="s">
        <v>85</v>
      </c>
      <c r="E22" s="35" t="s">
        <v>86</v>
      </c>
      <c r="F22" s="36" t="s">
        <v>87</v>
      </c>
      <c r="G22" s="36" t="s">
        <v>88</v>
      </c>
      <c r="H22" s="36"/>
      <c r="I22" s="152">
        <v>1</v>
      </c>
      <c r="J22" s="41">
        <v>7.9803240740740746E-4</v>
      </c>
      <c r="K22" s="41" t="s">
        <v>182</v>
      </c>
      <c r="L22" s="38" t="s">
        <v>89</v>
      </c>
    </row>
    <row r="23" spans="1:13" ht="18" customHeight="1" x14ac:dyDescent="0.2">
      <c r="A23" s="39">
        <v>17</v>
      </c>
      <c r="B23" s="40"/>
      <c r="C23" s="33" t="s">
        <v>90</v>
      </c>
      <c r="D23" s="34" t="s">
        <v>91</v>
      </c>
      <c r="E23" s="35">
        <v>38100</v>
      </c>
      <c r="F23" s="36" t="s">
        <v>92</v>
      </c>
      <c r="G23" s="36" t="s">
        <v>93</v>
      </c>
      <c r="H23" s="36" t="s">
        <v>94</v>
      </c>
      <c r="I23" s="36"/>
      <c r="J23" s="41">
        <v>8.1504629629629624E-4</v>
      </c>
      <c r="K23" s="41" t="s">
        <v>183</v>
      </c>
      <c r="L23" s="38" t="s">
        <v>95</v>
      </c>
    </row>
    <row r="24" spans="1:13" ht="18" customHeight="1" x14ac:dyDescent="0.2">
      <c r="A24" s="39">
        <v>18</v>
      </c>
      <c r="B24" s="40"/>
      <c r="C24" s="33" t="s">
        <v>96</v>
      </c>
      <c r="D24" s="34" t="s">
        <v>97</v>
      </c>
      <c r="E24" s="35">
        <v>38358</v>
      </c>
      <c r="F24" s="36" t="s">
        <v>98</v>
      </c>
      <c r="G24" s="36" t="s">
        <v>68</v>
      </c>
      <c r="H24" s="36"/>
      <c r="I24" s="36"/>
      <c r="J24" s="41">
        <v>8.1597222222222227E-4</v>
      </c>
      <c r="K24" s="41" t="s">
        <v>183</v>
      </c>
      <c r="L24" s="38" t="s">
        <v>99</v>
      </c>
    </row>
    <row r="25" spans="1:13" ht="18" customHeight="1" x14ac:dyDescent="0.2">
      <c r="A25" s="39">
        <v>19</v>
      </c>
      <c r="B25" s="40"/>
      <c r="C25" s="33" t="s">
        <v>100</v>
      </c>
      <c r="D25" s="34" t="s">
        <v>101</v>
      </c>
      <c r="E25" s="35" t="s">
        <v>102</v>
      </c>
      <c r="F25" s="36" t="s">
        <v>103</v>
      </c>
      <c r="G25" s="36" t="s">
        <v>104</v>
      </c>
      <c r="H25" s="36"/>
      <c r="I25" s="36"/>
      <c r="J25" s="41">
        <v>8.2280092592592604E-4</v>
      </c>
      <c r="K25" s="41" t="s">
        <v>183</v>
      </c>
      <c r="L25" s="38" t="s">
        <v>105</v>
      </c>
    </row>
    <row r="26" spans="1:13" ht="18" customHeight="1" x14ac:dyDescent="0.2">
      <c r="A26" s="39">
        <v>20</v>
      </c>
      <c r="B26" s="40"/>
      <c r="C26" s="33" t="s">
        <v>106</v>
      </c>
      <c r="D26" s="34" t="s">
        <v>107</v>
      </c>
      <c r="E26" s="35">
        <v>38251</v>
      </c>
      <c r="F26" s="36" t="s">
        <v>108</v>
      </c>
      <c r="G26" s="36" t="s">
        <v>109</v>
      </c>
      <c r="H26" s="36" t="s">
        <v>110</v>
      </c>
      <c r="I26" s="36"/>
      <c r="J26" s="41">
        <v>8.2546296296296306E-4</v>
      </c>
      <c r="K26" s="41" t="s">
        <v>183</v>
      </c>
      <c r="L26" s="38" t="s">
        <v>111</v>
      </c>
    </row>
    <row r="27" spans="1:13" ht="18" customHeight="1" x14ac:dyDescent="0.2">
      <c r="A27" s="39">
        <v>21</v>
      </c>
      <c r="B27" s="40"/>
      <c r="C27" s="33" t="s">
        <v>112</v>
      </c>
      <c r="D27" s="34" t="s">
        <v>113</v>
      </c>
      <c r="E27" s="35" t="s">
        <v>114</v>
      </c>
      <c r="F27" s="36" t="s">
        <v>115</v>
      </c>
      <c r="G27" s="36" t="s">
        <v>116</v>
      </c>
      <c r="H27" s="36"/>
      <c r="I27" s="36"/>
      <c r="J27" s="41">
        <v>8.3009259259259267E-4</v>
      </c>
      <c r="K27" s="41" t="s">
        <v>183</v>
      </c>
      <c r="L27" s="38" t="s">
        <v>117</v>
      </c>
    </row>
    <row r="28" spans="1:13" ht="18" customHeight="1" x14ac:dyDescent="0.25">
      <c r="A28" s="39">
        <v>22</v>
      </c>
      <c r="B28" s="40"/>
      <c r="C28" s="33" t="s">
        <v>118</v>
      </c>
      <c r="D28" s="34" t="s">
        <v>119</v>
      </c>
      <c r="E28" s="35" t="s">
        <v>120</v>
      </c>
      <c r="F28" s="36" t="s">
        <v>121</v>
      </c>
      <c r="G28" s="36" t="s">
        <v>122</v>
      </c>
      <c r="H28" s="36"/>
      <c r="I28" s="36"/>
      <c r="J28" s="41">
        <v>8.3229166666666683E-4</v>
      </c>
      <c r="K28" s="41" t="s">
        <v>183</v>
      </c>
      <c r="L28" s="38" t="s">
        <v>123</v>
      </c>
      <c r="M28" s="43"/>
    </row>
    <row r="29" spans="1:13" ht="18" customHeight="1" x14ac:dyDescent="0.2">
      <c r="A29" s="39">
        <v>23</v>
      </c>
      <c r="B29" s="40"/>
      <c r="C29" s="33" t="s">
        <v>124</v>
      </c>
      <c r="D29" s="34" t="s">
        <v>125</v>
      </c>
      <c r="E29" s="35" t="s">
        <v>126</v>
      </c>
      <c r="F29" s="36" t="s">
        <v>27</v>
      </c>
      <c r="G29" s="36" t="s">
        <v>127</v>
      </c>
      <c r="H29" s="36" t="s">
        <v>29</v>
      </c>
      <c r="I29" s="36"/>
      <c r="J29" s="41">
        <v>8.3402777777777783E-4</v>
      </c>
      <c r="K29" s="41" t="s">
        <v>183</v>
      </c>
      <c r="L29" s="38" t="s">
        <v>128</v>
      </c>
    </row>
    <row r="30" spans="1:13" ht="18" customHeight="1" x14ac:dyDescent="0.2">
      <c r="A30" s="39">
        <v>24</v>
      </c>
      <c r="B30" s="40"/>
      <c r="C30" s="33" t="s">
        <v>130</v>
      </c>
      <c r="D30" s="34" t="s">
        <v>131</v>
      </c>
      <c r="E30" s="35" t="s">
        <v>132</v>
      </c>
      <c r="F30" s="36" t="s">
        <v>133</v>
      </c>
      <c r="G30" s="36" t="s">
        <v>134</v>
      </c>
      <c r="H30" s="36"/>
      <c r="I30" s="36"/>
      <c r="J30" s="41">
        <v>8.3692129629629644E-4</v>
      </c>
      <c r="K30" s="41" t="s">
        <v>183</v>
      </c>
      <c r="L30" s="38" t="s">
        <v>135</v>
      </c>
    </row>
    <row r="31" spans="1:13" ht="18" customHeight="1" x14ac:dyDescent="0.2">
      <c r="A31" s="39">
        <v>25</v>
      </c>
      <c r="B31" s="40">
        <v>54</v>
      </c>
      <c r="C31" s="33" t="s">
        <v>137</v>
      </c>
      <c r="D31" s="34" t="s">
        <v>138</v>
      </c>
      <c r="E31" s="35" t="s">
        <v>139</v>
      </c>
      <c r="F31" s="36" t="s">
        <v>103</v>
      </c>
      <c r="G31" s="36" t="s">
        <v>104</v>
      </c>
      <c r="H31" s="36"/>
      <c r="I31" s="36"/>
      <c r="J31" s="41">
        <v>8.4710648148148156E-4</v>
      </c>
      <c r="K31" s="41" t="s">
        <v>183</v>
      </c>
      <c r="L31" s="38" t="s">
        <v>140</v>
      </c>
    </row>
    <row r="32" spans="1:13" ht="18" customHeight="1" x14ac:dyDescent="0.2">
      <c r="A32" s="39">
        <v>26</v>
      </c>
      <c r="B32" s="40"/>
      <c r="C32" s="33" t="s">
        <v>142</v>
      </c>
      <c r="D32" s="34" t="s">
        <v>143</v>
      </c>
      <c r="E32" s="35" t="s">
        <v>144</v>
      </c>
      <c r="F32" s="36" t="s">
        <v>145</v>
      </c>
      <c r="G32" s="36" t="s">
        <v>146</v>
      </c>
      <c r="H32" s="36"/>
      <c r="I32" s="36"/>
      <c r="J32" s="41">
        <v>8.5324074074074078E-4</v>
      </c>
      <c r="K32" s="41" t="s">
        <v>183</v>
      </c>
      <c r="L32" s="38" t="s">
        <v>147</v>
      </c>
    </row>
    <row r="33" spans="1:12" ht="18" customHeight="1" x14ac:dyDescent="0.2">
      <c r="A33" s="39">
        <v>27</v>
      </c>
      <c r="B33" s="40"/>
      <c r="C33" s="33" t="s">
        <v>148</v>
      </c>
      <c r="D33" s="34" t="s">
        <v>149</v>
      </c>
      <c r="E33" s="35" t="s">
        <v>150</v>
      </c>
      <c r="F33" s="36" t="s">
        <v>41</v>
      </c>
      <c r="G33" s="36" t="s">
        <v>42</v>
      </c>
      <c r="H33" s="36" t="s">
        <v>80</v>
      </c>
      <c r="I33" s="36"/>
      <c r="J33" s="41">
        <v>8.8483796296296303E-4</v>
      </c>
      <c r="K33" s="41" t="s">
        <v>184</v>
      </c>
      <c r="L33" s="38" t="s">
        <v>81</v>
      </c>
    </row>
  </sheetData>
  <autoFilter ref="A6:L6">
    <sortState ref="A7:L33">
      <sortCondition ref="J6"/>
    </sortState>
  </autoFilter>
  <printOptions horizontalCentered="1"/>
  <pageMargins left="0.39370078740157483" right="0.39370078740157483" top="0.15748031496062992" bottom="0.19685039370078741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A5" sqref="A5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4.140625" style="9" bestFit="1" customWidth="1"/>
    <col min="5" max="5" width="10.7109375" style="45" customWidth="1"/>
    <col min="6" max="6" width="14.5703125" style="46" bestFit="1" customWidth="1"/>
    <col min="7" max="7" width="16.140625" style="46" bestFit="1" customWidth="1"/>
    <col min="8" max="8" width="16.85546875" style="46" bestFit="1" customWidth="1"/>
    <col min="9" max="9" width="9.140625" style="47"/>
    <col min="10" max="10" width="23" style="73" bestFit="1" customWidth="1"/>
    <col min="11" max="11" width="0" style="9" hidden="1" customWidth="1"/>
    <col min="12" max="256" width="9.140625" style="9"/>
    <col min="257" max="257" width="5.7109375" style="9" customWidth="1"/>
    <col min="258" max="258" width="0" style="9" hidden="1" customWidth="1"/>
    <col min="259" max="259" width="11.140625" style="9" customWidth="1"/>
    <col min="260" max="260" width="14.140625" style="9" bestFit="1" customWidth="1"/>
    <col min="261" max="261" width="10.7109375" style="9" customWidth="1"/>
    <col min="262" max="262" width="14.5703125" style="9" bestFit="1" customWidth="1"/>
    <col min="263" max="263" width="16.140625" style="9" bestFit="1" customWidth="1"/>
    <col min="264" max="264" width="16.85546875" style="9" bestFit="1" customWidth="1"/>
    <col min="265" max="265" width="9.140625" style="9"/>
    <col min="266" max="266" width="23" style="9" bestFit="1" customWidth="1"/>
    <col min="267" max="267" width="0" style="9" hidden="1" customWidth="1"/>
    <col min="268" max="512" width="9.140625" style="9"/>
    <col min="513" max="513" width="5.7109375" style="9" customWidth="1"/>
    <col min="514" max="514" width="0" style="9" hidden="1" customWidth="1"/>
    <col min="515" max="515" width="11.140625" style="9" customWidth="1"/>
    <col min="516" max="516" width="14.140625" style="9" bestFit="1" customWidth="1"/>
    <col min="517" max="517" width="10.7109375" style="9" customWidth="1"/>
    <col min="518" max="518" width="14.5703125" style="9" bestFit="1" customWidth="1"/>
    <col min="519" max="519" width="16.140625" style="9" bestFit="1" customWidth="1"/>
    <col min="520" max="520" width="16.85546875" style="9" bestFit="1" customWidth="1"/>
    <col min="521" max="521" width="9.140625" style="9"/>
    <col min="522" max="522" width="23" style="9" bestFit="1" customWidth="1"/>
    <col min="523" max="523" width="0" style="9" hidden="1" customWidth="1"/>
    <col min="524" max="768" width="9.140625" style="9"/>
    <col min="769" max="769" width="5.7109375" style="9" customWidth="1"/>
    <col min="770" max="770" width="0" style="9" hidden="1" customWidth="1"/>
    <col min="771" max="771" width="11.140625" style="9" customWidth="1"/>
    <col min="772" max="772" width="14.140625" style="9" bestFit="1" customWidth="1"/>
    <col min="773" max="773" width="10.7109375" style="9" customWidth="1"/>
    <col min="774" max="774" width="14.5703125" style="9" bestFit="1" customWidth="1"/>
    <col min="775" max="775" width="16.140625" style="9" bestFit="1" customWidth="1"/>
    <col min="776" max="776" width="16.85546875" style="9" bestFit="1" customWidth="1"/>
    <col min="777" max="777" width="9.140625" style="9"/>
    <col min="778" max="778" width="23" style="9" bestFit="1" customWidth="1"/>
    <col min="779" max="779" width="0" style="9" hidden="1" customWidth="1"/>
    <col min="780" max="1024" width="9.140625" style="9"/>
    <col min="1025" max="1025" width="5.7109375" style="9" customWidth="1"/>
    <col min="1026" max="1026" width="0" style="9" hidden="1" customWidth="1"/>
    <col min="1027" max="1027" width="11.140625" style="9" customWidth="1"/>
    <col min="1028" max="1028" width="14.140625" style="9" bestFit="1" customWidth="1"/>
    <col min="1029" max="1029" width="10.7109375" style="9" customWidth="1"/>
    <col min="1030" max="1030" width="14.5703125" style="9" bestFit="1" customWidth="1"/>
    <col min="1031" max="1031" width="16.140625" style="9" bestFit="1" customWidth="1"/>
    <col min="1032" max="1032" width="16.85546875" style="9" bestFit="1" customWidth="1"/>
    <col min="1033" max="1033" width="9.140625" style="9"/>
    <col min="1034" max="1034" width="23" style="9" bestFit="1" customWidth="1"/>
    <col min="1035" max="1035" width="0" style="9" hidden="1" customWidth="1"/>
    <col min="1036" max="1280" width="9.140625" style="9"/>
    <col min="1281" max="1281" width="5.7109375" style="9" customWidth="1"/>
    <col min="1282" max="1282" width="0" style="9" hidden="1" customWidth="1"/>
    <col min="1283" max="1283" width="11.140625" style="9" customWidth="1"/>
    <col min="1284" max="1284" width="14.140625" style="9" bestFit="1" customWidth="1"/>
    <col min="1285" max="1285" width="10.7109375" style="9" customWidth="1"/>
    <col min="1286" max="1286" width="14.5703125" style="9" bestFit="1" customWidth="1"/>
    <col min="1287" max="1287" width="16.140625" style="9" bestFit="1" customWidth="1"/>
    <col min="1288" max="1288" width="16.85546875" style="9" bestFit="1" customWidth="1"/>
    <col min="1289" max="1289" width="9.140625" style="9"/>
    <col min="1290" max="1290" width="23" style="9" bestFit="1" customWidth="1"/>
    <col min="1291" max="1291" width="0" style="9" hidden="1" customWidth="1"/>
    <col min="1292" max="1536" width="9.140625" style="9"/>
    <col min="1537" max="1537" width="5.7109375" style="9" customWidth="1"/>
    <col min="1538" max="1538" width="0" style="9" hidden="1" customWidth="1"/>
    <col min="1539" max="1539" width="11.140625" style="9" customWidth="1"/>
    <col min="1540" max="1540" width="14.140625" style="9" bestFit="1" customWidth="1"/>
    <col min="1541" max="1541" width="10.7109375" style="9" customWidth="1"/>
    <col min="1542" max="1542" width="14.5703125" style="9" bestFit="1" customWidth="1"/>
    <col min="1543" max="1543" width="16.140625" style="9" bestFit="1" customWidth="1"/>
    <col min="1544" max="1544" width="16.85546875" style="9" bestFit="1" customWidth="1"/>
    <col min="1545" max="1545" width="9.140625" style="9"/>
    <col min="1546" max="1546" width="23" style="9" bestFit="1" customWidth="1"/>
    <col min="1547" max="1547" width="0" style="9" hidden="1" customWidth="1"/>
    <col min="1548" max="1792" width="9.140625" style="9"/>
    <col min="1793" max="1793" width="5.7109375" style="9" customWidth="1"/>
    <col min="1794" max="1794" width="0" style="9" hidden="1" customWidth="1"/>
    <col min="1795" max="1795" width="11.140625" style="9" customWidth="1"/>
    <col min="1796" max="1796" width="14.140625" style="9" bestFit="1" customWidth="1"/>
    <col min="1797" max="1797" width="10.7109375" style="9" customWidth="1"/>
    <col min="1798" max="1798" width="14.5703125" style="9" bestFit="1" customWidth="1"/>
    <col min="1799" max="1799" width="16.140625" style="9" bestFit="1" customWidth="1"/>
    <col min="1800" max="1800" width="16.85546875" style="9" bestFit="1" customWidth="1"/>
    <col min="1801" max="1801" width="9.140625" style="9"/>
    <col min="1802" max="1802" width="23" style="9" bestFit="1" customWidth="1"/>
    <col min="1803" max="1803" width="0" style="9" hidden="1" customWidth="1"/>
    <col min="1804" max="2048" width="9.140625" style="9"/>
    <col min="2049" max="2049" width="5.7109375" style="9" customWidth="1"/>
    <col min="2050" max="2050" width="0" style="9" hidden="1" customWidth="1"/>
    <col min="2051" max="2051" width="11.140625" style="9" customWidth="1"/>
    <col min="2052" max="2052" width="14.140625" style="9" bestFit="1" customWidth="1"/>
    <col min="2053" max="2053" width="10.7109375" style="9" customWidth="1"/>
    <col min="2054" max="2054" width="14.5703125" style="9" bestFit="1" customWidth="1"/>
    <col min="2055" max="2055" width="16.140625" style="9" bestFit="1" customWidth="1"/>
    <col min="2056" max="2056" width="16.85546875" style="9" bestFit="1" customWidth="1"/>
    <col min="2057" max="2057" width="9.140625" style="9"/>
    <col min="2058" max="2058" width="23" style="9" bestFit="1" customWidth="1"/>
    <col min="2059" max="2059" width="0" style="9" hidden="1" customWidth="1"/>
    <col min="2060" max="2304" width="9.140625" style="9"/>
    <col min="2305" max="2305" width="5.7109375" style="9" customWidth="1"/>
    <col min="2306" max="2306" width="0" style="9" hidden="1" customWidth="1"/>
    <col min="2307" max="2307" width="11.140625" style="9" customWidth="1"/>
    <col min="2308" max="2308" width="14.140625" style="9" bestFit="1" customWidth="1"/>
    <col min="2309" max="2309" width="10.7109375" style="9" customWidth="1"/>
    <col min="2310" max="2310" width="14.5703125" style="9" bestFit="1" customWidth="1"/>
    <col min="2311" max="2311" width="16.140625" style="9" bestFit="1" customWidth="1"/>
    <col min="2312" max="2312" width="16.85546875" style="9" bestFit="1" customWidth="1"/>
    <col min="2313" max="2313" width="9.140625" style="9"/>
    <col min="2314" max="2314" width="23" style="9" bestFit="1" customWidth="1"/>
    <col min="2315" max="2315" width="0" style="9" hidden="1" customWidth="1"/>
    <col min="2316" max="2560" width="9.140625" style="9"/>
    <col min="2561" max="2561" width="5.7109375" style="9" customWidth="1"/>
    <col min="2562" max="2562" width="0" style="9" hidden="1" customWidth="1"/>
    <col min="2563" max="2563" width="11.140625" style="9" customWidth="1"/>
    <col min="2564" max="2564" width="14.140625" style="9" bestFit="1" customWidth="1"/>
    <col min="2565" max="2565" width="10.7109375" style="9" customWidth="1"/>
    <col min="2566" max="2566" width="14.5703125" style="9" bestFit="1" customWidth="1"/>
    <col min="2567" max="2567" width="16.140625" style="9" bestFit="1" customWidth="1"/>
    <col min="2568" max="2568" width="16.85546875" style="9" bestFit="1" customWidth="1"/>
    <col min="2569" max="2569" width="9.140625" style="9"/>
    <col min="2570" max="2570" width="23" style="9" bestFit="1" customWidth="1"/>
    <col min="2571" max="2571" width="0" style="9" hidden="1" customWidth="1"/>
    <col min="2572" max="2816" width="9.140625" style="9"/>
    <col min="2817" max="2817" width="5.7109375" style="9" customWidth="1"/>
    <col min="2818" max="2818" width="0" style="9" hidden="1" customWidth="1"/>
    <col min="2819" max="2819" width="11.140625" style="9" customWidth="1"/>
    <col min="2820" max="2820" width="14.140625" style="9" bestFit="1" customWidth="1"/>
    <col min="2821" max="2821" width="10.7109375" style="9" customWidth="1"/>
    <col min="2822" max="2822" width="14.5703125" style="9" bestFit="1" customWidth="1"/>
    <col min="2823" max="2823" width="16.140625" style="9" bestFit="1" customWidth="1"/>
    <col min="2824" max="2824" width="16.85546875" style="9" bestFit="1" customWidth="1"/>
    <col min="2825" max="2825" width="9.140625" style="9"/>
    <col min="2826" max="2826" width="23" style="9" bestFit="1" customWidth="1"/>
    <col min="2827" max="2827" width="0" style="9" hidden="1" customWidth="1"/>
    <col min="2828" max="3072" width="9.140625" style="9"/>
    <col min="3073" max="3073" width="5.7109375" style="9" customWidth="1"/>
    <col min="3074" max="3074" width="0" style="9" hidden="1" customWidth="1"/>
    <col min="3075" max="3075" width="11.140625" style="9" customWidth="1"/>
    <col min="3076" max="3076" width="14.140625" style="9" bestFit="1" customWidth="1"/>
    <col min="3077" max="3077" width="10.7109375" style="9" customWidth="1"/>
    <col min="3078" max="3078" width="14.5703125" style="9" bestFit="1" customWidth="1"/>
    <col min="3079" max="3079" width="16.140625" style="9" bestFit="1" customWidth="1"/>
    <col min="3080" max="3080" width="16.85546875" style="9" bestFit="1" customWidth="1"/>
    <col min="3081" max="3081" width="9.140625" style="9"/>
    <col min="3082" max="3082" width="23" style="9" bestFit="1" customWidth="1"/>
    <col min="3083" max="3083" width="0" style="9" hidden="1" customWidth="1"/>
    <col min="3084" max="3328" width="9.140625" style="9"/>
    <col min="3329" max="3329" width="5.7109375" style="9" customWidth="1"/>
    <col min="3330" max="3330" width="0" style="9" hidden="1" customWidth="1"/>
    <col min="3331" max="3331" width="11.140625" style="9" customWidth="1"/>
    <col min="3332" max="3332" width="14.140625" style="9" bestFit="1" customWidth="1"/>
    <col min="3333" max="3333" width="10.7109375" style="9" customWidth="1"/>
    <col min="3334" max="3334" width="14.5703125" style="9" bestFit="1" customWidth="1"/>
    <col min="3335" max="3335" width="16.140625" style="9" bestFit="1" customWidth="1"/>
    <col min="3336" max="3336" width="16.85546875" style="9" bestFit="1" customWidth="1"/>
    <col min="3337" max="3337" width="9.140625" style="9"/>
    <col min="3338" max="3338" width="23" style="9" bestFit="1" customWidth="1"/>
    <col min="3339" max="3339" width="0" style="9" hidden="1" customWidth="1"/>
    <col min="3340" max="3584" width="9.140625" style="9"/>
    <col min="3585" max="3585" width="5.7109375" style="9" customWidth="1"/>
    <col min="3586" max="3586" width="0" style="9" hidden="1" customWidth="1"/>
    <col min="3587" max="3587" width="11.140625" style="9" customWidth="1"/>
    <col min="3588" max="3588" width="14.140625" style="9" bestFit="1" customWidth="1"/>
    <col min="3589" max="3589" width="10.7109375" style="9" customWidth="1"/>
    <col min="3590" max="3590" width="14.5703125" style="9" bestFit="1" customWidth="1"/>
    <col min="3591" max="3591" width="16.140625" style="9" bestFit="1" customWidth="1"/>
    <col min="3592" max="3592" width="16.85546875" style="9" bestFit="1" customWidth="1"/>
    <col min="3593" max="3593" width="9.140625" style="9"/>
    <col min="3594" max="3594" width="23" style="9" bestFit="1" customWidth="1"/>
    <col min="3595" max="3595" width="0" style="9" hidden="1" customWidth="1"/>
    <col min="3596" max="3840" width="9.140625" style="9"/>
    <col min="3841" max="3841" width="5.7109375" style="9" customWidth="1"/>
    <col min="3842" max="3842" width="0" style="9" hidden="1" customWidth="1"/>
    <col min="3843" max="3843" width="11.140625" style="9" customWidth="1"/>
    <col min="3844" max="3844" width="14.140625" style="9" bestFit="1" customWidth="1"/>
    <col min="3845" max="3845" width="10.7109375" style="9" customWidth="1"/>
    <col min="3846" max="3846" width="14.5703125" style="9" bestFit="1" customWidth="1"/>
    <col min="3847" max="3847" width="16.140625" style="9" bestFit="1" customWidth="1"/>
    <col min="3848" max="3848" width="16.85546875" style="9" bestFit="1" customWidth="1"/>
    <col min="3849" max="3849" width="9.140625" style="9"/>
    <col min="3850" max="3850" width="23" style="9" bestFit="1" customWidth="1"/>
    <col min="3851" max="3851" width="0" style="9" hidden="1" customWidth="1"/>
    <col min="3852" max="4096" width="9.140625" style="9"/>
    <col min="4097" max="4097" width="5.7109375" style="9" customWidth="1"/>
    <col min="4098" max="4098" width="0" style="9" hidden="1" customWidth="1"/>
    <col min="4099" max="4099" width="11.140625" style="9" customWidth="1"/>
    <col min="4100" max="4100" width="14.140625" style="9" bestFit="1" customWidth="1"/>
    <col min="4101" max="4101" width="10.7109375" style="9" customWidth="1"/>
    <col min="4102" max="4102" width="14.5703125" style="9" bestFit="1" customWidth="1"/>
    <col min="4103" max="4103" width="16.140625" style="9" bestFit="1" customWidth="1"/>
    <col min="4104" max="4104" width="16.85546875" style="9" bestFit="1" customWidth="1"/>
    <col min="4105" max="4105" width="9.140625" style="9"/>
    <col min="4106" max="4106" width="23" style="9" bestFit="1" customWidth="1"/>
    <col min="4107" max="4107" width="0" style="9" hidden="1" customWidth="1"/>
    <col min="4108" max="4352" width="9.140625" style="9"/>
    <col min="4353" max="4353" width="5.7109375" style="9" customWidth="1"/>
    <col min="4354" max="4354" width="0" style="9" hidden="1" customWidth="1"/>
    <col min="4355" max="4355" width="11.140625" style="9" customWidth="1"/>
    <col min="4356" max="4356" width="14.140625" style="9" bestFit="1" customWidth="1"/>
    <col min="4357" max="4357" width="10.7109375" style="9" customWidth="1"/>
    <col min="4358" max="4358" width="14.5703125" style="9" bestFit="1" customWidth="1"/>
    <col min="4359" max="4359" width="16.140625" style="9" bestFit="1" customWidth="1"/>
    <col min="4360" max="4360" width="16.85546875" style="9" bestFit="1" customWidth="1"/>
    <col min="4361" max="4361" width="9.140625" style="9"/>
    <col min="4362" max="4362" width="23" style="9" bestFit="1" customWidth="1"/>
    <col min="4363" max="4363" width="0" style="9" hidden="1" customWidth="1"/>
    <col min="4364" max="4608" width="9.140625" style="9"/>
    <col min="4609" max="4609" width="5.7109375" style="9" customWidth="1"/>
    <col min="4610" max="4610" width="0" style="9" hidden="1" customWidth="1"/>
    <col min="4611" max="4611" width="11.140625" style="9" customWidth="1"/>
    <col min="4612" max="4612" width="14.140625" style="9" bestFit="1" customWidth="1"/>
    <col min="4613" max="4613" width="10.7109375" style="9" customWidth="1"/>
    <col min="4614" max="4614" width="14.5703125" style="9" bestFit="1" customWidth="1"/>
    <col min="4615" max="4615" width="16.140625" style="9" bestFit="1" customWidth="1"/>
    <col min="4616" max="4616" width="16.85546875" style="9" bestFit="1" customWidth="1"/>
    <col min="4617" max="4617" width="9.140625" style="9"/>
    <col min="4618" max="4618" width="23" style="9" bestFit="1" customWidth="1"/>
    <col min="4619" max="4619" width="0" style="9" hidden="1" customWidth="1"/>
    <col min="4620" max="4864" width="9.140625" style="9"/>
    <col min="4865" max="4865" width="5.7109375" style="9" customWidth="1"/>
    <col min="4866" max="4866" width="0" style="9" hidden="1" customWidth="1"/>
    <col min="4867" max="4867" width="11.140625" style="9" customWidth="1"/>
    <col min="4868" max="4868" width="14.140625" style="9" bestFit="1" customWidth="1"/>
    <col min="4869" max="4869" width="10.7109375" style="9" customWidth="1"/>
    <col min="4870" max="4870" width="14.5703125" style="9" bestFit="1" customWidth="1"/>
    <col min="4871" max="4871" width="16.140625" style="9" bestFit="1" customWidth="1"/>
    <col min="4872" max="4872" width="16.85546875" style="9" bestFit="1" customWidth="1"/>
    <col min="4873" max="4873" width="9.140625" style="9"/>
    <col min="4874" max="4874" width="23" style="9" bestFit="1" customWidth="1"/>
    <col min="4875" max="4875" width="0" style="9" hidden="1" customWidth="1"/>
    <col min="4876" max="5120" width="9.140625" style="9"/>
    <col min="5121" max="5121" width="5.7109375" style="9" customWidth="1"/>
    <col min="5122" max="5122" width="0" style="9" hidden="1" customWidth="1"/>
    <col min="5123" max="5123" width="11.140625" style="9" customWidth="1"/>
    <col min="5124" max="5124" width="14.140625" style="9" bestFit="1" customWidth="1"/>
    <col min="5125" max="5125" width="10.7109375" style="9" customWidth="1"/>
    <col min="5126" max="5126" width="14.5703125" style="9" bestFit="1" customWidth="1"/>
    <col min="5127" max="5127" width="16.140625" style="9" bestFit="1" customWidth="1"/>
    <col min="5128" max="5128" width="16.85546875" style="9" bestFit="1" customWidth="1"/>
    <col min="5129" max="5129" width="9.140625" style="9"/>
    <col min="5130" max="5130" width="23" style="9" bestFit="1" customWidth="1"/>
    <col min="5131" max="5131" width="0" style="9" hidden="1" customWidth="1"/>
    <col min="5132" max="5376" width="9.140625" style="9"/>
    <col min="5377" max="5377" width="5.7109375" style="9" customWidth="1"/>
    <col min="5378" max="5378" width="0" style="9" hidden="1" customWidth="1"/>
    <col min="5379" max="5379" width="11.140625" style="9" customWidth="1"/>
    <col min="5380" max="5380" width="14.140625" style="9" bestFit="1" customWidth="1"/>
    <col min="5381" max="5381" width="10.7109375" style="9" customWidth="1"/>
    <col min="5382" max="5382" width="14.5703125" style="9" bestFit="1" customWidth="1"/>
    <col min="5383" max="5383" width="16.140625" style="9" bestFit="1" customWidth="1"/>
    <col min="5384" max="5384" width="16.85546875" style="9" bestFit="1" customWidth="1"/>
    <col min="5385" max="5385" width="9.140625" style="9"/>
    <col min="5386" max="5386" width="23" style="9" bestFit="1" customWidth="1"/>
    <col min="5387" max="5387" width="0" style="9" hidden="1" customWidth="1"/>
    <col min="5388" max="5632" width="9.140625" style="9"/>
    <col min="5633" max="5633" width="5.7109375" style="9" customWidth="1"/>
    <col min="5634" max="5634" width="0" style="9" hidden="1" customWidth="1"/>
    <col min="5635" max="5635" width="11.140625" style="9" customWidth="1"/>
    <col min="5636" max="5636" width="14.140625" style="9" bestFit="1" customWidth="1"/>
    <col min="5637" max="5637" width="10.7109375" style="9" customWidth="1"/>
    <col min="5638" max="5638" width="14.5703125" style="9" bestFit="1" customWidth="1"/>
    <col min="5639" max="5639" width="16.140625" style="9" bestFit="1" customWidth="1"/>
    <col min="5640" max="5640" width="16.85546875" style="9" bestFit="1" customWidth="1"/>
    <col min="5641" max="5641" width="9.140625" style="9"/>
    <col min="5642" max="5642" width="23" style="9" bestFit="1" customWidth="1"/>
    <col min="5643" max="5643" width="0" style="9" hidden="1" customWidth="1"/>
    <col min="5644" max="5888" width="9.140625" style="9"/>
    <col min="5889" max="5889" width="5.7109375" style="9" customWidth="1"/>
    <col min="5890" max="5890" width="0" style="9" hidden="1" customWidth="1"/>
    <col min="5891" max="5891" width="11.140625" style="9" customWidth="1"/>
    <col min="5892" max="5892" width="14.140625" style="9" bestFit="1" customWidth="1"/>
    <col min="5893" max="5893" width="10.7109375" style="9" customWidth="1"/>
    <col min="5894" max="5894" width="14.5703125" style="9" bestFit="1" customWidth="1"/>
    <col min="5895" max="5895" width="16.140625" style="9" bestFit="1" customWidth="1"/>
    <col min="5896" max="5896" width="16.85546875" style="9" bestFit="1" customWidth="1"/>
    <col min="5897" max="5897" width="9.140625" style="9"/>
    <col min="5898" max="5898" width="23" style="9" bestFit="1" customWidth="1"/>
    <col min="5899" max="5899" width="0" style="9" hidden="1" customWidth="1"/>
    <col min="5900" max="6144" width="9.140625" style="9"/>
    <col min="6145" max="6145" width="5.7109375" style="9" customWidth="1"/>
    <col min="6146" max="6146" width="0" style="9" hidden="1" customWidth="1"/>
    <col min="6147" max="6147" width="11.140625" style="9" customWidth="1"/>
    <col min="6148" max="6148" width="14.140625" style="9" bestFit="1" customWidth="1"/>
    <col min="6149" max="6149" width="10.7109375" style="9" customWidth="1"/>
    <col min="6150" max="6150" width="14.5703125" style="9" bestFit="1" customWidth="1"/>
    <col min="6151" max="6151" width="16.140625" style="9" bestFit="1" customWidth="1"/>
    <col min="6152" max="6152" width="16.85546875" style="9" bestFit="1" customWidth="1"/>
    <col min="6153" max="6153" width="9.140625" style="9"/>
    <col min="6154" max="6154" width="23" style="9" bestFit="1" customWidth="1"/>
    <col min="6155" max="6155" width="0" style="9" hidden="1" customWidth="1"/>
    <col min="6156" max="6400" width="9.140625" style="9"/>
    <col min="6401" max="6401" width="5.7109375" style="9" customWidth="1"/>
    <col min="6402" max="6402" width="0" style="9" hidden="1" customWidth="1"/>
    <col min="6403" max="6403" width="11.140625" style="9" customWidth="1"/>
    <col min="6404" max="6404" width="14.140625" style="9" bestFit="1" customWidth="1"/>
    <col min="6405" max="6405" width="10.7109375" style="9" customWidth="1"/>
    <col min="6406" max="6406" width="14.5703125" style="9" bestFit="1" customWidth="1"/>
    <col min="6407" max="6407" width="16.140625" style="9" bestFit="1" customWidth="1"/>
    <col min="6408" max="6408" width="16.85546875" style="9" bestFit="1" customWidth="1"/>
    <col min="6409" max="6409" width="9.140625" style="9"/>
    <col min="6410" max="6410" width="23" style="9" bestFit="1" customWidth="1"/>
    <col min="6411" max="6411" width="0" style="9" hidden="1" customWidth="1"/>
    <col min="6412" max="6656" width="9.140625" style="9"/>
    <col min="6657" max="6657" width="5.7109375" style="9" customWidth="1"/>
    <col min="6658" max="6658" width="0" style="9" hidden="1" customWidth="1"/>
    <col min="6659" max="6659" width="11.140625" style="9" customWidth="1"/>
    <col min="6660" max="6660" width="14.140625" style="9" bestFit="1" customWidth="1"/>
    <col min="6661" max="6661" width="10.7109375" style="9" customWidth="1"/>
    <col min="6662" max="6662" width="14.5703125" style="9" bestFit="1" customWidth="1"/>
    <col min="6663" max="6663" width="16.140625" style="9" bestFit="1" customWidth="1"/>
    <col min="6664" max="6664" width="16.85546875" style="9" bestFit="1" customWidth="1"/>
    <col min="6665" max="6665" width="9.140625" style="9"/>
    <col min="6666" max="6666" width="23" style="9" bestFit="1" customWidth="1"/>
    <col min="6667" max="6667" width="0" style="9" hidden="1" customWidth="1"/>
    <col min="6668" max="6912" width="9.140625" style="9"/>
    <col min="6913" max="6913" width="5.7109375" style="9" customWidth="1"/>
    <col min="6914" max="6914" width="0" style="9" hidden="1" customWidth="1"/>
    <col min="6915" max="6915" width="11.140625" style="9" customWidth="1"/>
    <col min="6916" max="6916" width="14.140625" style="9" bestFit="1" customWidth="1"/>
    <col min="6917" max="6917" width="10.7109375" style="9" customWidth="1"/>
    <col min="6918" max="6918" width="14.5703125" style="9" bestFit="1" customWidth="1"/>
    <col min="6919" max="6919" width="16.140625" style="9" bestFit="1" customWidth="1"/>
    <col min="6920" max="6920" width="16.85546875" style="9" bestFit="1" customWidth="1"/>
    <col min="6921" max="6921" width="9.140625" style="9"/>
    <col min="6922" max="6922" width="23" style="9" bestFit="1" customWidth="1"/>
    <col min="6923" max="6923" width="0" style="9" hidden="1" customWidth="1"/>
    <col min="6924" max="7168" width="9.140625" style="9"/>
    <col min="7169" max="7169" width="5.7109375" style="9" customWidth="1"/>
    <col min="7170" max="7170" width="0" style="9" hidden="1" customWidth="1"/>
    <col min="7171" max="7171" width="11.140625" style="9" customWidth="1"/>
    <col min="7172" max="7172" width="14.140625" style="9" bestFit="1" customWidth="1"/>
    <col min="7173" max="7173" width="10.7109375" style="9" customWidth="1"/>
    <col min="7174" max="7174" width="14.5703125" style="9" bestFit="1" customWidth="1"/>
    <col min="7175" max="7175" width="16.140625" style="9" bestFit="1" customWidth="1"/>
    <col min="7176" max="7176" width="16.85546875" style="9" bestFit="1" customWidth="1"/>
    <col min="7177" max="7177" width="9.140625" style="9"/>
    <col min="7178" max="7178" width="23" style="9" bestFit="1" customWidth="1"/>
    <col min="7179" max="7179" width="0" style="9" hidden="1" customWidth="1"/>
    <col min="7180" max="7424" width="9.140625" style="9"/>
    <col min="7425" max="7425" width="5.7109375" style="9" customWidth="1"/>
    <col min="7426" max="7426" width="0" style="9" hidden="1" customWidth="1"/>
    <col min="7427" max="7427" width="11.140625" style="9" customWidth="1"/>
    <col min="7428" max="7428" width="14.140625" style="9" bestFit="1" customWidth="1"/>
    <col min="7429" max="7429" width="10.7109375" style="9" customWidth="1"/>
    <col min="7430" max="7430" width="14.5703125" style="9" bestFit="1" customWidth="1"/>
    <col min="7431" max="7431" width="16.140625" style="9" bestFit="1" customWidth="1"/>
    <col min="7432" max="7432" width="16.85546875" style="9" bestFit="1" customWidth="1"/>
    <col min="7433" max="7433" width="9.140625" style="9"/>
    <col min="7434" max="7434" width="23" style="9" bestFit="1" customWidth="1"/>
    <col min="7435" max="7435" width="0" style="9" hidden="1" customWidth="1"/>
    <col min="7436" max="7680" width="9.140625" style="9"/>
    <col min="7681" max="7681" width="5.7109375" style="9" customWidth="1"/>
    <col min="7682" max="7682" width="0" style="9" hidden="1" customWidth="1"/>
    <col min="7683" max="7683" width="11.140625" style="9" customWidth="1"/>
    <col min="7684" max="7684" width="14.140625" style="9" bestFit="1" customWidth="1"/>
    <col min="7685" max="7685" width="10.7109375" style="9" customWidth="1"/>
    <col min="7686" max="7686" width="14.5703125" style="9" bestFit="1" customWidth="1"/>
    <col min="7687" max="7687" width="16.140625" style="9" bestFit="1" customWidth="1"/>
    <col min="7688" max="7688" width="16.85546875" style="9" bestFit="1" customWidth="1"/>
    <col min="7689" max="7689" width="9.140625" style="9"/>
    <col min="7690" max="7690" width="23" style="9" bestFit="1" customWidth="1"/>
    <col min="7691" max="7691" width="0" style="9" hidden="1" customWidth="1"/>
    <col min="7692" max="7936" width="9.140625" style="9"/>
    <col min="7937" max="7937" width="5.7109375" style="9" customWidth="1"/>
    <col min="7938" max="7938" width="0" style="9" hidden="1" customWidth="1"/>
    <col min="7939" max="7939" width="11.140625" style="9" customWidth="1"/>
    <col min="7940" max="7940" width="14.140625" style="9" bestFit="1" customWidth="1"/>
    <col min="7941" max="7941" width="10.7109375" style="9" customWidth="1"/>
    <col min="7942" max="7942" width="14.5703125" style="9" bestFit="1" customWidth="1"/>
    <col min="7943" max="7943" width="16.140625" style="9" bestFit="1" customWidth="1"/>
    <col min="7944" max="7944" width="16.85546875" style="9" bestFit="1" customWidth="1"/>
    <col min="7945" max="7945" width="9.140625" style="9"/>
    <col min="7946" max="7946" width="23" style="9" bestFit="1" customWidth="1"/>
    <col min="7947" max="7947" width="0" style="9" hidden="1" customWidth="1"/>
    <col min="7948" max="8192" width="9.140625" style="9"/>
    <col min="8193" max="8193" width="5.7109375" style="9" customWidth="1"/>
    <col min="8194" max="8194" width="0" style="9" hidden="1" customWidth="1"/>
    <col min="8195" max="8195" width="11.140625" style="9" customWidth="1"/>
    <col min="8196" max="8196" width="14.140625" style="9" bestFit="1" customWidth="1"/>
    <col min="8197" max="8197" width="10.7109375" style="9" customWidth="1"/>
    <col min="8198" max="8198" width="14.5703125" style="9" bestFit="1" customWidth="1"/>
    <col min="8199" max="8199" width="16.140625" style="9" bestFit="1" customWidth="1"/>
    <col min="8200" max="8200" width="16.85546875" style="9" bestFit="1" customWidth="1"/>
    <col min="8201" max="8201" width="9.140625" style="9"/>
    <col min="8202" max="8202" width="23" style="9" bestFit="1" customWidth="1"/>
    <col min="8203" max="8203" width="0" style="9" hidden="1" customWidth="1"/>
    <col min="8204" max="8448" width="9.140625" style="9"/>
    <col min="8449" max="8449" width="5.7109375" style="9" customWidth="1"/>
    <col min="8450" max="8450" width="0" style="9" hidden="1" customWidth="1"/>
    <col min="8451" max="8451" width="11.140625" style="9" customWidth="1"/>
    <col min="8452" max="8452" width="14.140625" style="9" bestFit="1" customWidth="1"/>
    <col min="8453" max="8453" width="10.7109375" style="9" customWidth="1"/>
    <col min="8454" max="8454" width="14.5703125" style="9" bestFit="1" customWidth="1"/>
    <col min="8455" max="8455" width="16.140625" style="9" bestFit="1" customWidth="1"/>
    <col min="8456" max="8456" width="16.85546875" style="9" bestFit="1" customWidth="1"/>
    <col min="8457" max="8457" width="9.140625" style="9"/>
    <col min="8458" max="8458" width="23" style="9" bestFit="1" customWidth="1"/>
    <col min="8459" max="8459" width="0" style="9" hidden="1" customWidth="1"/>
    <col min="8460" max="8704" width="9.140625" style="9"/>
    <col min="8705" max="8705" width="5.7109375" style="9" customWidth="1"/>
    <col min="8706" max="8706" width="0" style="9" hidden="1" customWidth="1"/>
    <col min="8707" max="8707" width="11.140625" style="9" customWidth="1"/>
    <col min="8708" max="8708" width="14.140625" style="9" bestFit="1" customWidth="1"/>
    <col min="8709" max="8709" width="10.7109375" style="9" customWidth="1"/>
    <col min="8710" max="8710" width="14.5703125" style="9" bestFit="1" customWidth="1"/>
    <col min="8711" max="8711" width="16.140625" style="9" bestFit="1" customWidth="1"/>
    <col min="8712" max="8712" width="16.85546875" style="9" bestFit="1" customWidth="1"/>
    <col min="8713" max="8713" width="9.140625" style="9"/>
    <col min="8714" max="8714" width="23" style="9" bestFit="1" customWidth="1"/>
    <col min="8715" max="8715" width="0" style="9" hidden="1" customWidth="1"/>
    <col min="8716" max="8960" width="9.140625" style="9"/>
    <col min="8961" max="8961" width="5.7109375" style="9" customWidth="1"/>
    <col min="8962" max="8962" width="0" style="9" hidden="1" customWidth="1"/>
    <col min="8963" max="8963" width="11.140625" style="9" customWidth="1"/>
    <col min="8964" max="8964" width="14.140625" style="9" bestFit="1" customWidth="1"/>
    <col min="8965" max="8965" width="10.7109375" style="9" customWidth="1"/>
    <col min="8966" max="8966" width="14.5703125" style="9" bestFit="1" customWidth="1"/>
    <col min="8967" max="8967" width="16.140625" style="9" bestFit="1" customWidth="1"/>
    <col min="8968" max="8968" width="16.85546875" style="9" bestFit="1" customWidth="1"/>
    <col min="8969" max="8969" width="9.140625" style="9"/>
    <col min="8970" max="8970" width="23" style="9" bestFit="1" customWidth="1"/>
    <col min="8971" max="8971" width="0" style="9" hidden="1" customWidth="1"/>
    <col min="8972" max="9216" width="9.140625" style="9"/>
    <col min="9217" max="9217" width="5.7109375" style="9" customWidth="1"/>
    <col min="9218" max="9218" width="0" style="9" hidden="1" customWidth="1"/>
    <col min="9219" max="9219" width="11.140625" style="9" customWidth="1"/>
    <col min="9220" max="9220" width="14.140625" style="9" bestFit="1" customWidth="1"/>
    <col min="9221" max="9221" width="10.7109375" style="9" customWidth="1"/>
    <col min="9222" max="9222" width="14.5703125" style="9" bestFit="1" customWidth="1"/>
    <col min="9223" max="9223" width="16.140625" style="9" bestFit="1" customWidth="1"/>
    <col min="9224" max="9224" width="16.85546875" style="9" bestFit="1" customWidth="1"/>
    <col min="9225" max="9225" width="9.140625" style="9"/>
    <col min="9226" max="9226" width="23" style="9" bestFit="1" customWidth="1"/>
    <col min="9227" max="9227" width="0" style="9" hidden="1" customWidth="1"/>
    <col min="9228" max="9472" width="9.140625" style="9"/>
    <col min="9473" max="9473" width="5.7109375" style="9" customWidth="1"/>
    <col min="9474" max="9474" width="0" style="9" hidden="1" customWidth="1"/>
    <col min="9475" max="9475" width="11.140625" style="9" customWidth="1"/>
    <col min="9476" max="9476" width="14.140625" style="9" bestFit="1" customWidth="1"/>
    <col min="9477" max="9477" width="10.7109375" style="9" customWidth="1"/>
    <col min="9478" max="9478" width="14.5703125" style="9" bestFit="1" customWidth="1"/>
    <col min="9479" max="9479" width="16.140625" style="9" bestFit="1" customWidth="1"/>
    <col min="9480" max="9480" width="16.85546875" style="9" bestFit="1" customWidth="1"/>
    <col min="9481" max="9481" width="9.140625" style="9"/>
    <col min="9482" max="9482" width="23" style="9" bestFit="1" customWidth="1"/>
    <col min="9483" max="9483" width="0" style="9" hidden="1" customWidth="1"/>
    <col min="9484" max="9728" width="9.140625" style="9"/>
    <col min="9729" max="9729" width="5.7109375" style="9" customWidth="1"/>
    <col min="9730" max="9730" width="0" style="9" hidden="1" customWidth="1"/>
    <col min="9731" max="9731" width="11.140625" style="9" customWidth="1"/>
    <col min="9732" max="9732" width="14.140625" style="9" bestFit="1" customWidth="1"/>
    <col min="9733" max="9733" width="10.7109375" style="9" customWidth="1"/>
    <col min="9734" max="9734" width="14.5703125" style="9" bestFit="1" customWidth="1"/>
    <col min="9735" max="9735" width="16.140625" style="9" bestFit="1" customWidth="1"/>
    <col min="9736" max="9736" width="16.85546875" style="9" bestFit="1" customWidth="1"/>
    <col min="9737" max="9737" width="9.140625" style="9"/>
    <col min="9738" max="9738" width="23" style="9" bestFit="1" customWidth="1"/>
    <col min="9739" max="9739" width="0" style="9" hidden="1" customWidth="1"/>
    <col min="9740" max="9984" width="9.140625" style="9"/>
    <col min="9985" max="9985" width="5.7109375" style="9" customWidth="1"/>
    <col min="9986" max="9986" width="0" style="9" hidden="1" customWidth="1"/>
    <col min="9987" max="9987" width="11.140625" style="9" customWidth="1"/>
    <col min="9988" max="9988" width="14.140625" style="9" bestFit="1" customWidth="1"/>
    <col min="9989" max="9989" width="10.7109375" style="9" customWidth="1"/>
    <col min="9990" max="9990" width="14.5703125" style="9" bestFit="1" customWidth="1"/>
    <col min="9991" max="9991" width="16.140625" style="9" bestFit="1" customWidth="1"/>
    <col min="9992" max="9992" width="16.85546875" style="9" bestFit="1" customWidth="1"/>
    <col min="9993" max="9993" width="9.140625" style="9"/>
    <col min="9994" max="9994" width="23" style="9" bestFit="1" customWidth="1"/>
    <col min="9995" max="9995" width="0" style="9" hidden="1" customWidth="1"/>
    <col min="9996" max="10240" width="9.140625" style="9"/>
    <col min="10241" max="10241" width="5.7109375" style="9" customWidth="1"/>
    <col min="10242" max="10242" width="0" style="9" hidden="1" customWidth="1"/>
    <col min="10243" max="10243" width="11.140625" style="9" customWidth="1"/>
    <col min="10244" max="10244" width="14.140625" style="9" bestFit="1" customWidth="1"/>
    <col min="10245" max="10245" width="10.7109375" style="9" customWidth="1"/>
    <col min="10246" max="10246" width="14.5703125" style="9" bestFit="1" customWidth="1"/>
    <col min="10247" max="10247" width="16.140625" style="9" bestFit="1" customWidth="1"/>
    <col min="10248" max="10248" width="16.85546875" style="9" bestFit="1" customWidth="1"/>
    <col min="10249" max="10249" width="9.140625" style="9"/>
    <col min="10250" max="10250" width="23" style="9" bestFit="1" customWidth="1"/>
    <col min="10251" max="10251" width="0" style="9" hidden="1" customWidth="1"/>
    <col min="10252" max="10496" width="9.140625" style="9"/>
    <col min="10497" max="10497" width="5.7109375" style="9" customWidth="1"/>
    <col min="10498" max="10498" width="0" style="9" hidden="1" customWidth="1"/>
    <col min="10499" max="10499" width="11.140625" style="9" customWidth="1"/>
    <col min="10500" max="10500" width="14.140625" style="9" bestFit="1" customWidth="1"/>
    <col min="10501" max="10501" width="10.7109375" style="9" customWidth="1"/>
    <col min="10502" max="10502" width="14.5703125" style="9" bestFit="1" customWidth="1"/>
    <col min="10503" max="10503" width="16.140625" style="9" bestFit="1" customWidth="1"/>
    <col min="10504" max="10504" width="16.85546875" style="9" bestFit="1" customWidth="1"/>
    <col min="10505" max="10505" width="9.140625" style="9"/>
    <col min="10506" max="10506" width="23" style="9" bestFit="1" customWidth="1"/>
    <col min="10507" max="10507" width="0" style="9" hidden="1" customWidth="1"/>
    <col min="10508" max="10752" width="9.140625" style="9"/>
    <col min="10753" max="10753" width="5.7109375" style="9" customWidth="1"/>
    <col min="10754" max="10754" width="0" style="9" hidden="1" customWidth="1"/>
    <col min="10755" max="10755" width="11.140625" style="9" customWidth="1"/>
    <col min="10756" max="10756" width="14.140625" style="9" bestFit="1" customWidth="1"/>
    <col min="10757" max="10757" width="10.7109375" style="9" customWidth="1"/>
    <col min="10758" max="10758" width="14.5703125" style="9" bestFit="1" customWidth="1"/>
    <col min="10759" max="10759" width="16.140625" style="9" bestFit="1" customWidth="1"/>
    <col min="10760" max="10760" width="16.85546875" style="9" bestFit="1" customWidth="1"/>
    <col min="10761" max="10761" width="9.140625" style="9"/>
    <col min="10762" max="10762" width="23" style="9" bestFit="1" customWidth="1"/>
    <col min="10763" max="10763" width="0" style="9" hidden="1" customWidth="1"/>
    <col min="10764" max="11008" width="9.140625" style="9"/>
    <col min="11009" max="11009" width="5.7109375" style="9" customWidth="1"/>
    <col min="11010" max="11010" width="0" style="9" hidden="1" customWidth="1"/>
    <col min="11011" max="11011" width="11.140625" style="9" customWidth="1"/>
    <col min="11012" max="11012" width="14.140625" style="9" bestFit="1" customWidth="1"/>
    <col min="11013" max="11013" width="10.7109375" style="9" customWidth="1"/>
    <col min="11014" max="11014" width="14.5703125" style="9" bestFit="1" customWidth="1"/>
    <col min="11015" max="11015" width="16.140625" style="9" bestFit="1" customWidth="1"/>
    <col min="11016" max="11016" width="16.85546875" style="9" bestFit="1" customWidth="1"/>
    <col min="11017" max="11017" width="9.140625" style="9"/>
    <col min="11018" max="11018" width="23" style="9" bestFit="1" customWidth="1"/>
    <col min="11019" max="11019" width="0" style="9" hidden="1" customWidth="1"/>
    <col min="11020" max="11264" width="9.140625" style="9"/>
    <col min="11265" max="11265" width="5.7109375" style="9" customWidth="1"/>
    <col min="11266" max="11266" width="0" style="9" hidden="1" customWidth="1"/>
    <col min="11267" max="11267" width="11.140625" style="9" customWidth="1"/>
    <col min="11268" max="11268" width="14.140625" style="9" bestFit="1" customWidth="1"/>
    <col min="11269" max="11269" width="10.7109375" style="9" customWidth="1"/>
    <col min="11270" max="11270" width="14.5703125" style="9" bestFit="1" customWidth="1"/>
    <col min="11271" max="11271" width="16.140625" style="9" bestFit="1" customWidth="1"/>
    <col min="11272" max="11272" width="16.85546875" style="9" bestFit="1" customWidth="1"/>
    <col min="11273" max="11273" width="9.140625" style="9"/>
    <col min="11274" max="11274" width="23" style="9" bestFit="1" customWidth="1"/>
    <col min="11275" max="11275" width="0" style="9" hidden="1" customWidth="1"/>
    <col min="11276" max="11520" width="9.140625" style="9"/>
    <col min="11521" max="11521" width="5.7109375" style="9" customWidth="1"/>
    <col min="11522" max="11522" width="0" style="9" hidden="1" customWidth="1"/>
    <col min="11523" max="11523" width="11.140625" style="9" customWidth="1"/>
    <col min="11524" max="11524" width="14.140625" style="9" bestFit="1" customWidth="1"/>
    <col min="11525" max="11525" width="10.7109375" style="9" customWidth="1"/>
    <col min="11526" max="11526" width="14.5703125" style="9" bestFit="1" customWidth="1"/>
    <col min="11527" max="11527" width="16.140625" style="9" bestFit="1" customWidth="1"/>
    <col min="11528" max="11528" width="16.85546875" style="9" bestFit="1" customWidth="1"/>
    <col min="11529" max="11529" width="9.140625" style="9"/>
    <col min="11530" max="11530" width="23" style="9" bestFit="1" customWidth="1"/>
    <col min="11531" max="11531" width="0" style="9" hidden="1" customWidth="1"/>
    <col min="11532" max="11776" width="9.140625" style="9"/>
    <col min="11777" max="11777" width="5.7109375" style="9" customWidth="1"/>
    <col min="11778" max="11778" width="0" style="9" hidden="1" customWidth="1"/>
    <col min="11779" max="11779" width="11.140625" style="9" customWidth="1"/>
    <col min="11780" max="11780" width="14.140625" style="9" bestFit="1" customWidth="1"/>
    <col min="11781" max="11781" width="10.7109375" style="9" customWidth="1"/>
    <col min="11782" max="11782" width="14.5703125" style="9" bestFit="1" customWidth="1"/>
    <col min="11783" max="11783" width="16.140625" style="9" bestFit="1" customWidth="1"/>
    <col min="11784" max="11784" width="16.85546875" style="9" bestFit="1" customWidth="1"/>
    <col min="11785" max="11785" width="9.140625" style="9"/>
    <col min="11786" max="11786" width="23" style="9" bestFit="1" customWidth="1"/>
    <col min="11787" max="11787" width="0" style="9" hidden="1" customWidth="1"/>
    <col min="11788" max="12032" width="9.140625" style="9"/>
    <col min="12033" max="12033" width="5.7109375" style="9" customWidth="1"/>
    <col min="12034" max="12034" width="0" style="9" hidden="1" customWidth="1"/>
    <col min="12035" max="12035" width="11.140625" style="9" customWidth="1"/>
    <col min="12036" max="12036" width="14.140625" style="9" bestFit="1" customWidth="1"/>
    <col min="12037" max="12037" width="10.7109375" style="9" customWidth="1"/>
    <col min="12038" max="12038" width="14.5703125" style="9" bestFit="1" customWidth="1"/>
    <col min="12039" max="12039" width="16.140625" style="9" bestFit="1" customWidth="1"/>
    <col min="12040" max="12040" width="16.85546875" style="9" bestFit="1" customWidth="1"/>
    <col min="12041" max="12041" width="9.140625" style="9"/>
    <col min="12042" max="12042" width="23" style="9" bestFit="1" customWidth="1"/>
    <col min="12043" max="12043" width="0" style="9" hidden="1" customWidth="1"/>
    <col min="12044" max="12288" width="9.140625" style="9"/>
    <col min="12289" max="12289" width="5.7109375" style="9" customWidth="1"/>
    <col min="12290" max="12290" width="0" style="9" hidden="1" customWidth="1"/>
    <col min="12291" max="12291" width="11.140625" style="9" customWidth="1"/>
    <col min="12292" max="12292" width="14.140625" style="9" bestFit="1" customWidth="1"/>
    <col min="12293" max="12293" width="10.7109375" style="9" customWidth="1"/>
    <col min="12294" max="12294" width="14.5703125" style="9" bestFit="1" customWidth="1"/>
    <col min="12295" max="12295" width="16.140625" style="9" bestFit="1" customWidth="1"/>
    <col min="12296" max="12296" width="16.85546875" style="9" bestFit="1" customWidth="1"/>
    <col min="12297" max="12297" width="9.140625" style="9"/>
    <col min="12298" max="12298" width="23" style="9" bestFit="1" customWidth="1"/>
    <col min="12299" max="12299" width="0" style="9" hidden="1" customWidth="1"/>
    <col min="12300" max="12544" width="9.140625" style="9"/>
    <col min="12545" max="12545" width="5.7109375" style="9" customWidth="1"/>
    <col min="12546" max="12546" width="0" style="9" hidden="1" customWidth="1"/>
    <col min="12547" max="12547" width="11.140625" style="9" customWidth="1"/>
    <col min="12548" max="12548" width="14.140625" style="9" bestFit="1" customWidth="1"/>
    <col min="12549" max="12549" width="10.7109375" style="9" customWidth="1"/>
    <col min="12550" max="12550" width="14.5703125" style="9" bestFit="1" customWidth="1"/>
    <col min="12551" max="12551" width="16.140625" style="9" bestFit="1" customWidth="1"/>
    <col min="12552" max="12552" width="16.85546875" style="9" bestFit="1" customWidth="1"/>
    <col min="12553" max="12553" width="9.140625" style="9"/>
    <col min="12554" max="12554" width="23" style="9" bestFit="1" customWidth="1"/>
    <col min="12555" max="12555" width="0" style="9" hidden="1" customWidth="1"/>
    <col min="12556" max="12800" width="9.140625" style="9"/>
    <col min="12801" max="12801" width="5.7109375" style="9" customWidth="1"/>
    <col min="12802" max="12802" width="0" style="9" hidden="1" customWidth="1"/>
    <col min="12803" max="12803" width="11.140625" style="9" customWidth="1"/>
    <col min="12804" max="12804" width="14.140625" style="9" bestFit="1" customWidth="1"/>
    <col min="12805" max="12805" width="10.7109375" style="9" customWidth="1"/>
    <col min="12806" max="12806" width="14.5703125" style="9" bestFit="1" customWidth="1"/>
    <col min="12807" max="12807" width="16.140625" style="9" bestFit="1" customWidth="1"/>
    <col min="12808" max="12808" width="16.85546875" style="9" bestFit="1" customWidth="1"/>
    <col min="12809" max="12809" width="9.140625" style="9"/>
    <col min="12810" max="12810" width="23" style="9" bestFit="1" customWidth="1"/>
    <col min="12811" max="12811" width="0" style="9" hidden="1" customWidth="1"/>
    <col min="12812" max="13056" width="9.140625" style="9"/>
    <col min="13057" max="13057" width="5.7109375" style="9" customWidth="1"/>
    <col min="13058" max="13058" width="0" style="9" hidden="1" customWidth="1"/>
    <col min="13059" max="13059" width="11.140625" style="9" customWidth="1"/>
    <col min="13060" max="13060" width="14.140625" style="9" bestFit="1" customWidth="1"/>
    <col min="13061" max="13061" width="10.7109375" style="9" customWidth="1"/>
    <col min="13062" max="13062" width="14.5703125" style="9" bestFit="1" customWidth="1"/>
    <col min="13063" max="13063" width="16.140625" style="9" bestFit="1" customWidth="1"/>
    <col min="13064" max="13064" width="16.85546875" style="9" bestFit="1" customWidth="1"/>
    <col min="13065" max="13065" width="9.140625" style="9"/>
    <col min="13066" max="13066" width="23" style="9" bestFit="1" customWidth="1"/>
    <col min="13067" max="13067" width="0" style="9" hidden="1" customWidth="1"/>
    <col min="13068" max="13312" width="9.140625" style="9"/>
    <col min="13313" max="13313" width="5.7109375" style="9" customWidth="1"/>
    <col min="13314" max="13314" width="0" style="9" hidden="1" customWidth="1"/>
    <col min="13315" max="13315" width="11.140625" style="9" customWidth="1"/>
    <col min="13316" max="13316" width="14.140625" style="9" bestFit="1" customWidth="1"/>
    <col min="13317" max="13317" width="10.7109375" style="9" customWidth="1"/>
    <col min="13318" max="13318" width="14.5703125" style="9" bestFit="1" customWidth="1"/>
    <col min="13319" max="13319" width="16.140625" style="9" bestFit="1" customWidth="1"/>
    <col min="13320" max="13320" width="16.85546875" style="9" bestFit="1" customWidth="1"/>
    <col min="13321" max="13321" width="9.140625" style="9"/>
    <col min="13322" max="13322" width="23" style="9" bestFit="1" customWidth="1"/>
    <col min="13323" max="13323" width="0" style="9" hidden="1" customWidth="1"/>
    <col min="13324" max="13568" width="9.140625" style="9"/>
    <col min="13569" max="13569" width="5.7109375" style="9" customWidth="1"/>
    <col min="13570" max="13570" width="0" style="9" hidden="1" customWidth="1"/>
    <col min="13571" max="13571" width="11.140625" style="9" customWidth="1"/>
    <col min="13572" max="13572" width="14.140625" style="9" bestFit="1" customWidth="1"/>
    <col min="13573" max="13573" width="10.7109375" style="9" customWidth="1"/>
    <col min="13574" max="13574" width="14.5703125" style="9" bestFit="1" customWidth="1"/>
    <col min="13575" max="13575" width="16.140625" style="9" bestFit="1" customWidth="1"/>
    <col min="13576" max="13576" width="16.85546875" style="9" bestFit="1" customWidth="1"/>
    <col min="13577" max="13577" width="9.140625" style="9"/>
    <col min="13578" max="13578" width="23" style="9" bestFit="1" customWidth="1"/>
    <col min="13579" max="13579" width="0" style="9" hidden="1" customWidth="1"/>
    <col min="13580" max="13824" width="9.140625" style="9"/>
    <col min="13825" max="13825" width="5.7109375" style="9" customWidth="1"/>
    <col min="13826" max="13826" width="0" style="9" hidden="1" customWidth="1"/>
    <col min="13827" max="13827" width="11.140625" style="9" customWidth="1"/>
    <col min="13828" max="13828" width="14.140625" style="9" bestFit="1" customWidth="1"/>
    <col min="13829" max="13829" width="10.7109375" style="9" customWidth="1"/>
    <col min="13830" max="13830" width="14.5703125" style="9" bestFit="1" customWidth="1"/>
    <col min="13831" max="13831" width="16.140625" style="9" bestFit="1" customWidth="1"/>
    <col min="13832" max="13832" width="16.85546875" style="9" bestFit="1" customWidth="1"/>
    <col min="13833" max="13833" width="9.140625" style="9"/>
    <col min="13834" max="13834" width="23" style="9" bestFit="1" customWidth="1"/>
    <col min="13835" max="13835" width="0" style="9" hidden="1" customWidth="1"/>
    <col min="13836" max="14080" width="9.140625" style="9"/>
    <col min="14081" max="14081" width="5.7109375" style="9" customWidth="1"/>
    <col min="14082" max="14082" width="0" style="9" hidden="1" customWidth="1"/>
    <col min="14083" max="14083" width="11.140625" style="9" customWidth="1"/>
    <col min="14084" max="14084" width="14.140625" style="9" bestFit="1" customWidth="1"/>
    <col min="14085" max="14085" width="10.7109375" style="9" customWidth="1"/>
    <col min="14086" max="14086" width="14.5703125" style="9" bestFit="1" customWidth="1"/>
    <col min="14087" max="14087" width="16.140625" style="9" bestFit="1" customWidth="1"/>
    <col min="14088" max="14088" width="16.85546875" style="9" bestFit="1" customWidth="1"/>
    <col min="14089" max="14089" width="9.140625" style="9"/>
    <col min="14090" max="14090" width="23" style="9" bestFit="1" customWidth="1"/>
    <col min="14091" max="14091" width="0" style="9" hidden="1" customWidth="1"/>
    <col min="14092" max="14336" width="9.140625" style="9"/>
    <col min="14337" max="14337" width="5.7109375" style="9" customWidth="1"/>
    <col min="14338" max="14338" width="0" style="9" hidden="1" customWidth="1"/>
    <col min="14339" max="14339" width="11.140625" style="9" customWidth="1"/>
    <col min="14340" max="14340" width="14.140625" style="9" bestFit="1" customWidth="1"/>
    <col min="14341" max="14341" width="10.7109375" style="9" customWidth="1"/>
    <col min="14342" max="14342" width="14.5703125" style="9" bestFit="1" customWidth="1"/>
    <col min="14343" max="14343" width="16.140625" style="9" bestFit="1" customWidth="1"/>
    <col min="14344" max="14344" width="16.85546875" style="9" bestFit="1" customWidth="1"/>
    <col min="14345" max="14345" width="9.140625" style="9"/>
    <col min="14346" max="14346" width="23" style="9" bestFit="1" customWidth="1"/>
    <col min="14347" max="14347" width="0" style="9" hidden="1" customWidth="1"/>
    <col min="14348" max="14592" width="9.140625" style="9"/>
    <col min="14593" max="14593" width="5.7109375" style="9" customWidth="1"/>
    <col min="14594" max="14594" width="0" style="9" hidden="1" customWidth="1"/>
    <col min="14595" max="14595" width="11.140625" style="9" customWidth="1"/>
    <col min="14596" max="14596" width="14.140625" style="9" bestFit="1" customWidth="1"/>
    <col min="14597" max="14597" width="10.7109375" style="9" customWidth="1"/>
    <col min="14598" max="14598" width="14.5703125" style="9" bestFit="1" customWidth="1"/>
    <col min="14599" max="14599" width="16.140625" style="9" bestFit="1" customWidth="1"/>
    <col min="14600" max="14600" width="16.85546875" style="9" bestFit="1" customWidth="1"/>
    <col min="14601" max="14601" width="9.140625" style="9"/>
    <col min="14602" max="14602" width="23" style="9" bestFit="1" customWidth="1"/>
    <col min="14603" max="14603" width="0" style="9" hidden="1" customWidth="1"/>
    <col min="14604" max="14848" width="9.140625" style="9"/>
    <col min="14849" max="14849" width="5.7109375" style="9" customWidth="1"/>
    <col min="14850" max="14850" width="0" style="9" hidden="1" customWidth="1"/>
    <col min="14851" max="14851" width="11.140625" style="9" customWidth="1"/>
    <col min="14852" max="14852" width="14.140625" style="9" bestFit="1" customWidth="1"/>
    <col min="14853" max="14853" width="10.7109375" style="9" customWidth="1"/>
    <col min="14854" max="14854" width="14.5703125" style="9" bestFit="1" customWidth="1"/>
    <col min="14855" max="14855" width="16.140625" style="9" bestFit="1" customWidth="1"/>
    <col min="14856" max="14856" width="16.85546875" style="9" bestFit="1" customWidth="1"/>
    <col min="14857" max="14857" width="9.140625" style="9"/>
    <col min="14858" max="14858" width="23" style="9" bestFit="1" customWidth="1"/>
    <col min="14859" max="14859" width="0" style="9" hidden="1" customWidth="1"/>
    <col min="14860" max="15104" width="9.140625" style="9"/>
    <col min="15105" max="15105" width="5.7109375" style="9" customWidth="1"/>
    <col min="15106" max="15106" width="0" style="9" hidden="1" customWidth="1"/>
    <col min="15107" max="15107" width="11.140625" style="9" customWidth="1"/>
    <col min="15108" max="15108" width="14.140625" style="9" bestFit="1" customWidth="1"/>
    <col min="15109" max="15109" width="10.7109375" style="9" customWidth="1"/>
    <col min="15110" max="15110" width="14.5703125" style="9" bestFit="1" customWidth="1"/>
    <col min="15111" max="15111" width="16.140625" style="9" bestFit="1" customWidth="1"/>
    <col min="15112" max="15112" width="16.85546875" style="9" bestFit="1" customWidth="1"/>
    <col min="15113" max="15113" width="9.140625" style="9"/>
    <col min="15114" max="15114" width="23" style="9" bestFit="1" customWidth="1"/>
    <col min="15115" max="15115" width="0" style="9" hidden="1" customWidth="1"/>
    <col min="15116" max="15360" width="9.140625" style="9"/>
    <col min="15361" max="15361" width="5.7109375" style="9" customWidth="1"/>
    <col min="15362" max="15362" width="0" style="9" hidden="1" customWidth="1"/>
    <col min="15363" max="15363" width="11.140625" style="9" customWidth="1"/>
    <col min="15364" max="15364" width="14.140625" style="9" bestFit="1" customWidth="1"/>
    <col min="15365" max="15365" width="10.7109375" style="9" customWidth="1"/>
    <col min="15366" max="15366" width="14.5703125" style="9" bestFit="1" customWidth="1"/>
    <col min="15367" max="15367" width="16.140625" style="9" bestFit="1" customWidth="1"/>
    <col min="15368" max="15368" width="16.85546875" style="9" bestFit="1" customWidth="1"/>
    <col min="15369" max="15369" width="9.140625" style="9"/>
    <col min="15370" max="15370" width="23" style="9" bestFit="1" customWidth="1"/>
    <col min="15371" max="15371" width="0" style="9" hidden="1" customWidth="1"/>
    <col min="15372" max="15616" width="9.140625" style="9"/>
    <col min="15617" max="15617" width="5.7109375" style="9" customWidth="1"/>
    <col min="15618" max="15618" width="0" style="9" hidden="1" customWidth="1"/>
    <col min="15619" max="15619" width="11.140625" style="9" customWidth="1"/>
    <col min="15620" max="15620" width="14.140625" style="9" bestFit="1" customWidth="1"/>
    <col min="15621" max="15621" width="10.7109375" style="9" customWidth="1"/>
    <col min="15622" max="15622" width="14.5703125" style="9" bestFit="1" customWidth="1"/>
    <col min="15623" max="15623" width="16.140625" style="9" bestFit="1" customWidth="1"/>
    <col min="15624" max="15624" width="16.85546875" style="9" bestFit="1" customWidth="1"/>
    <col min="15625" max="15625" width="9.140625" style="9"/>
    <col min="15626" max="15626" width="23" style="9" bestFit="1" customWidth="1"/>
    <col min="15627" max="15627" width="0" style="9" hidden="1" customWidth="1"/>
    <col min="15628" max="15872" width="9.140625" style="9"/>
    <col min="15873" max="15873" width="5.7109375" style="9" customWidth="1"/>
    <col min="15874" max="15874" width="0" style="9" hidden="1" customWidth="1"/>
    <col min="15875" max="15875" width="11.140625" style="9" customWidth="1"/>
    <col min="15876" max="15876" width="14.140625" style="9" bestFit="1" customWidth="1"/>
    <col min="15877" max="15877" width="10.7109375" style="9" customWidth="1"/>
    <col min="15878" max="15878" width="14.5703125" style="9" bestFit="1" customWidth="1"/>
    <col min="15879" max="15879" width="16.140625" style="9" bestFit="1" customWidth="1"/>
    <col min="15880" max="15880" width="16.85546875" style="9" bestFit="1" customWidth="1"/>
    <col min="15881" max="15881" width="9.140625" style="9"/>
    <col min="15882" max="15882" width="23" style="9" bestFit="1" customWidth="1"/>
    <col min="15883" max="15883" width="0" style="9" hidden="1" customWidth="1"/>
    <col min="15884" max="16128" width="9.140625" style="9"/>
    <col min="16129" max="16129" width="5.7109375" style="9" customWidth="1"/>
    <col min="16130" max="16130" width="0" style="9" hidden="1" customWidth="1"/>
    <col min="16131" max="16131" width="11.140625" style="9" customWidth="1"/>
    <col min="16132" max="16132" width="14.140625" style="9" bestFit="1" customWidth="1"/>
    <col min="16133" max="16133" width="10.7109375" style="9" customWidth="1"/>
    <col min="16134" max="16134" width="14.5703125" style="9" bestFit="1" customWidth="1"/>
    <col min="16135" max="16135" width="16.140625" style="9" bestFit="1" customWidth="1"/>
    <col min="16136" max="16136" width="16.85546875" style="9" bestFit="1" customWidth="1"/>
    <col min="16137" max="16137" width="9.140625" style="9"/>
    <col min="16138" max="16138" width="23" style="9" bestFit="1" customWidth="1"/>
    <col min="16139" max="16139" width="0" style="9" hidden="1" customWidth="1"/>
    <col min="16140" max="16384" width="9.140625" style="9"/>
  </cols>
  <sheetData>
    <row r="1" spans="1:11" s="1" customFormat="1" ht="15.75" x14ac:dyDescent="0.2">
      <c r="A1" s="1" t="s">
        <v>1388</v>
      </c>
      <c r="D1" s="2"/>
      <c r="E1" s="3"/>
      <c r="F1" s="3"/>
      <c r="G1" s="3"/>
      <c r="H1" s="4"/>
      <c r="I1" s="5"/>
      <c r="J1" s="6"/>
      <c r="K1" s="6"/>
    </row>
    <row r="2" spans="1:11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</row>
    <row r="3" spans="1:11" x14ac:dyDescent="0.2">
      <c r="C3" s="10"/>
    </row>
    <row r="4" spans="1:11" s="17" customFormat="1" ht="15.75" x14ac:dyDescent="0.2">
      <c r="C4" s="1" t="s">
        <v>245</v>
      </c>
      <c r="D4" s="1"/>
      <c r="E4" s="2"/>
      <c r="F4" s="2"/>
      <c r="G4" s="2"/>
      <c r="H4" s="18"/>
      <c r="I4" s="19"/>
      <c r="J4" s="5"/>
    </row>
    <row r="5" spans="1:11" s="17" customFormat="1" ht="16.5" thickBot="1" x14ac:dyDescent="0.25">
      <c r="C5" s="1">
        <v>1</v>
      </c>
      <c r="D5" s="1" t="s">
        <v>175</v>
      </c>
      <c r="E5" s="2"/>
      <c r="F5" s="2"/>
      <c r="G5" s="2"/>
      <c r="H5" s="18"/>
      <c r="I5" s="19"/>
    </row>
    <row r="6" spans="1:11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7" t="s">
        <v>10</v>
      </c>
      <c r="J6" s="28" t="s">
        <v>11</v>
      </c>
    </row>
    <row r="7" spans="1:11" ht="18" customHeight="1" x14ac:dyDescent="0.2">
      <c r="A7" s="39">
        <v>1</v>
      </c>
      <c r="B7" s="40"/>
      <c r="C7" s="33" t="s">
        <v>246</v>
      </c>
      <c r="D7" s="34" t="s">
        <v>247</v>
      </c>
      <c r="E7" s="35" t="s">
        <v>248</v>
      </c>
      <c r="F7" s="36" t="s">
        <v>115</v>
      </c>
      <c r="G7" s="36" t="s">
        <v>116</v>
      </c>
      <c r="H7" s="36"/>
      <c r="I7" s="74">
        <v>7.4444444444444439E-4</v>
      </c>
      <c r="J7" s="38" t="s">
        <v>249</v>
      </c>
      <c r="K7" s="50"/>
    </row>
    <row r="8" spans="1:11" ht="18" customHeight="1" x14ac:dyDescent="0.2">
      <c r="A8" s="39">
        <v>2</v>
      </c>
      <c r="B8" s="40"/>
      <c r="C8" s="33" t="s">
        <v>250</v>
      </c>
      <c r="D8" s="34" t="s">
        <v>251</v>
      </c>
      <c r="E8" s="35">
        <v>38660</v>
      </c>
      <c r="F8" s="36" t="s">
        <v>108</v>
      </c>
      <c r="G8" s="36" t="s">
        <v>109</v>
      </c>
      <c r="H8" s="36" t="s">
        <v>110</v>
      </c>
      <c r="I8" s="74">
        <v>8.2407407407407397E-4</v>
      </c>
      <c r="J8" s="38" t="s">
        <v>111</v>
      </c>
      <c r="K8" s="50"/>
    </row>
    <row r="9" spans="1:11" ht="18" customHeight="1" x14ac:dyDescent="0.2">
      <c r="A9" s="39">
        <v>3</v>
      </c>
      <c r="B9" s="40"/>
      <c r="C9" s="33" t="s">
        <v>252</v>
      </c>
      <c r="D9" s="34" t="s">
        <v>253</v>
      </c>
      <c r="E9" s="35" t="s">
        <v>254</v>
      </c>
      <c r="F9" s="36" t="s">
        <v>41</v>
      </c>
      <c r="G9" s="36" t="s">
        <v>42</v>
      </c>
      <c r="H9" s="36" t="s">
        <v>80</v>
      </c>
      <c r="I9" s="75">
        <v>58.92</v>
      </c>
      <c r="J9" s="38" t="s">
        <v>255</v>
      </c>
      <c r="K9" s="50"/>
    </row>
    <row r="10" spans="1:11" ht="18" customHeight="1" x14ac:dyDescent="0.2">
      <c r="A10" s="39">
        <v>4</v>
      </c>
      <c r="B10" s="40"/>
      <c r="C10" s="33" t="s">
        <v>256</v>
      </c>
      <c r="D10" s="34" t="s">
        <v>257</v>
      </c>
      <c r="E10" s="35" t="s">
        <v>258</v>
      </c>
      <c r="F10" s="36" t="s">
        <v>259</v>
      </c>
      <c r="G10" s="36" t="s">
        <v>260</v>
      </c>
      <c r="H10" s="36"/>
      <c r="I10" s="74">
        <v>7.9583333333333329E-4</v>
      </c>
      <c r="J10" s="38" t="s">
        <v>261</v>
      </c>
      <c r="K10" s="50"/>
    </row>
    <row r="11" spans="1:11" ht="18" customHeight="1" x14ac:dyDescent="0.2">
      <c r="A11" s="39">
        <v>5</v>
      </c>
      <c r="B11" s="40"/>
      <c r="C11" s="33" t="s">
        <v>262</v>
      </c>
      <c r="D11" s="34" t="s">
        <v>263</v>
      </c>
      <c r="E11" s="35" t="s">
        <v>264</v>
      </c>
      <c r="F11" s="36" t="s">
        <v>61</v>
      </c>
      <c r="G11" s="36" t="s">
        <v>62</v>
      </c>
      <c r="H11" s="36"/>
      <c r="I11" s="74">
        <v>7.5856481481481478E-4</v>
      </c>
      <c r="J11" s="38" t="s">
        <v>265</v>
      </c>
      <c r="K11" s="50"/>
    </row>
    <row r="12" spans="1:11" ht="18" customHeight="1" x14ac:dyDescent="0.2">
      <c r="A12" s="39">
        <v>6</v>
      </c>
      <c r="B12" s="40"/>
      <c r="C12" s="33" t="s">
        <v>266</v>
      </c>
      <c r="D12" s="34" t="s">
        <v>267</v>
      </c>
      <c r="E12" s="35">
        <v>38714</v>
      </c>
      <c r="F12" s="36" t="s">
        <v>74</v>
      </c>
      <c r="G12" s="36" t="s">
        <v>75</v>
      </c>
      <c r="H12" s="36"/>
      <c r="I12" s="74">
        <v>7.3541666666666666E-4</v>
      </c>
      <c r="J12" s="38" t="s">
        <v>76</v>
      </c>
      <c r="K12" s="50"/>
    </row>
    <row r="13" spans="1:11" ht="18" customHeight="1" x14ac:dyDescent="0.2">
      <c r="A13" s="49"/>
      <c r="B13" s="50"/>
      <c r="C13" s="51"/>
      <c r="D13" s="52"/>
      <c r="E13" s="53"/>
      <c r="F13" s="54"/>
      <c r="G13" s="54"/>
      <c r="H13" s="54"/>
      <c r="I13" s="76"/>
      <c r="J13" s="56"/>
      <c r="K13" s="50"/>
    </row>
    <row r="14" spans="1:11" s="17" customFormat="1" ht="16.5" thickBot="1" x14ac:dyDescent="0.25">
      <c r="C14" s="1">
        <v>2</v>
      </c>
      <c r="D14" s="1" t="s">
        <v>175</v>
      </c>
      <c r="E14" s="2"/>
      <c r="F14" s="2"/>
      <c r="G14" s="2"/>
      <c r="H14" s="18"/>
      <c r="I14" s="19"/>
    </row>
    <row r="15" spans="1:11" s="30" customFormat="1" ht="18" customHeight="1" thickBot="1" x14ac:dyDescent="0.25">
      <c r="A15" s="21" t="s">
        <v>176</v>
      </c>
      <c r="B15" s="22" t="s">
        <v>3</v>
      </c>
      <c r="C15" s="23" t="s">
        <v>4</v>
      </c>
      <c r="D15" s="24" t="s">
        <v>5</v>
      </c>
      <c r="E15" s="25" t="s">
        <v>6</v>
      </c>
      <c r="F15" s="26" t="s">
        <v>7</v>
      </c>
      <c r="G15" s="26" t="s">
        <v>8</v>
      </c>
      <c r="H15" s="26" t="s">
        <v>9</v>
      </c>
      <c r="I15" s="27" t="s">
        <v>10</v>
      </c>
      <c r="J15" s="28" t="s">
        <v>11</v>
      </c>
    </row>
    <row r="16" spans="1:11" ht="18" customHeight="1" x14ac:dyDescent="0.2">
      <c r="A16" s="39">
        <v>1</v>
      </c>
      <c r="B16" s="40"/>
      <c r="C16" s="33" t="s">
        <v>268</v>
      </c>
      <c r="D16" s="34" t="s">
        <v>269</v>
      </c>
      <c r="E16" s="35">
        <v>38372</v>
      </c>
      <c r="F16" s="36" t="s">
        <v>270</v>
      </c>
      <c r="G16" s="36" t="s">
        <v>271</v>
      </c>
      <c r="H16" s="36"/>
      <c r="I16" s="74">
        <v>8.1134259259259267E-4</v>
      </c>
      <c r="J16" s="38" t="s">
        <v>272</v>
      </c>
      <c r="K16" s="50"/>
    </row>
    <row r="17" spans="1:11" ht="18" customHeight="1" x14ac:dyDescent="0.2">
      <c r="A17" s="39">
        <v>2</v>
      </c>
      <c r="B17" s="40"/>
      <c r="C17" s="33" t="s">
        <v>250</v>
      </c>
      <c r="D17" s="34" t="s">
        <v>273</v>
      </c>
      <c r="E17" s="35" t="s">
        <v>274</v>
      </c>
      <c r="F17" s="36" t="s">
        <v>103</v>
      </c>
      <c r="G17" s="36" t="s">
        <v>104</v>
      </c>
      <c r="H17" s="36"/>
      <c r="I17" s="74">
        <v>7.4814814814814807E-4</v>
      </c>
      <c r="J17" s="38" t="s">
        <v>105</v>
      </c>
      <c r="K17" s="50"/>
    </row>
    <row r="18" spans="1:11" ht="18" customHeight="1" x14ac:dyDescent="0.2">
      <c r="A18" s="39">
        <v>3</v>
      </c>
      <c r="B18" s="40"/>
      <c r="C18" s="33"/>
      <c r="D18" s="34"/>
      <c r="E18" s="35"/>
      <c r="F18" s="36"/>
      <c r="G18" s="36"/>
      <c r="H18" s="36"/>
      <c r="I18" s="74"/>
      <c r="J18" s="38"/>
      <c r="K18" s="50"/>
    </row>
    <row r="19" spans="1:11" ht="18" customHeight="1" x14ac:dyDescent="0.2">
      <c r="A19" s="39">
        <v>4</v>
      </c>
      <c r="B19" s="40"/>
      <c r="C19" s="33"/>
      <c r="D19" s="34"/>
      <c r="E19" s="35"/>
      <c r="F19" s="36"/>
      <c r="G19" s="36"/>
      <c r="H19" s="36"/>
      <c r="I19" s="74"/>
      <c r="J19" s="38"/>
      <c r="K19" s="50"/>
    </row>
    <row r="20" spans="1:11" ht="18" customHeight="1" x14ac:dyDescent="0.2">
      <c r="A20" s="39">
        <v>5</v>
      </c>
      <c r="B20" s="40"/>
      <c r="C20" s="33" t="s">
        <v>282</v>
      </c>
      <c r="D20" s="34" t="s">
        <v>283</v>
      </c>
      <c r="E20" s="35">
        <v>38109</v>
      </c>
      <c r="F20" s="36" t="s">
        <v>191</v>
      </c>
      <c r="G20" s="36" t="s">
        <v>22</v>
      </c>
      <c r="H20" s="36"/>
      <c r="I20" s="74">
        <v>7.0185185185185183E-4</v>
      </c>
      <c r="J20" s="38" t="s">
        <v>284</v>
      </c>
      <c r="K20" s="50"/>
    </row>
    <row r="21" spans="1:11" ht="18" customHeight="1" x14ac:dyDescent="0.2">
      <c r="A21" s="39">
        <v>6</v>
      </c>
      <c r="B21" s="40"/>
      <c r="C21" s="33" t="s">
        <v>266</v>
      </c>
      <c r="D21" s="34" t="s">
        <v>285</v>
      </c>
      <c r="E21" s="35" t="s">
        <v>286</v>
      </c>
      <c r="F21" s="36" t="s">
        <v>259</v>
      </c>
      <c r="G21" s="36" t="s">
        <v>260</v>
      </c>
      <c r="H21" s="36"/>
      <c r="I21" s="74">
        <v>7.256944444444445E-4</v>
      </c>
      <c r="J21" s="38" t="s">
        <v>277</v>
      </c>
      <c r="K21" s="50"/>
    </row>
    <row r="22" spans="1:11" ht="18" customHeight="1" x14ac:dyDescent="0.2">
      <c r="A22" s="49"/>
      <c r="B22" s="50"/>
      <c r="C22" s="51"/>
      <c r="D22" s="52"/>
      <c r="E22" s="53"/>
      <c r="F22" s="54"/>
      <c r="G22" s="54"/>
      <c r="H22" s="54"/>
      <c r="I22" s="76"/>
      <c r="J22" s="56"/>
      <c r="K22" s="50"/>
    </row>
    <row r="23" spans="1:11" s="17" customFormat="1" ht="16.5" thickBot="1" x14ac:dyDescent="0.25">
      <c r="C23" s="1">
        <v>3</v>
      </c>
      <c r="D23" s="1" t="s">
        <v>175</v>
      </c>
      <c r="E23" s="2"/>
      <c r="F23" s="2"/>
      <c r="G23" s="2"/>
      <c r="H23" s="18"/>
      <c r="I23" s="19"/>
    </row>
    <row r="24" spans="1:11" s="30" customFormat="1" ht="18" customHeight="1" thickBot="1" x14ac:dyDescent="0.25">
      <c r="A24" s="21" t="s">
        <v>176</v>
      </c>
      <c r="B24" s="22" t="s">
        <v>3</v>
      </c>
      <c r="C24" s="23" t="s">
        <v>4</v>
      </c>
      <c r="D24" s="24" t="s">
        <v>5</v>
      </c>
      <c r="E24" s="25" t="s">
        <v>6</v>
      </c>
      <c r="F24" s="26" t="s">
        <v>7</v>
      </c>
      <c r="G24" s="26" t="s">
        <v>8</v>
      </c>
      <c r="H24" s="26" t="s">
        <v>9</v>
      </c>
      <c r="I24" s="27" t="s">
        <v>10</v>
      </c>
      <c r="J24" s="28" t="s">
        <v>11</v>
      </c>
    </row>
    <row r="25" spans="1:11" ht="18" customHeight="1" x14ac:dyDescent="0.2">
      <c r="A25" s="39">
        <v>1</v>
      </c>
      <c r="B25" s="40"/>
      <c r="C25" s="33"/>
      <c r="D25" s="34"/>
      <c r="E25" s="35"/>
      <c r="F25" s="36"/>
      <c r="G25" s="36"/>
      <c r="H25" s="36"/>
      <c r="I25" s="74"/>
      <c r="J25" s="38"/>
      <c r="K25" s="50"/>
    </row>
    <row r="26" spans="1:11" ht="18" customHeight="1" x14ac:dyDescent="0.2">
      <c r="A26" s="39">
        <v>2</v>
      </c>
      <c r="B26" s="40"/>
      <c r="C26" s="33"/>
      <c r="D26" s="34"/>
      <c r="E26" s="35"/>
      <c r="F26" s="36"/>
      <c r="G26" s="36"/>
      <c r="H26" s="36"/>
      <c r="I26" s="74"/>
      <c r="J26" s="38"/>
      <c r="K26" s="50"/>
    </row>
    <row r="27" spans="1:11" ht="18" customHeight="1" x14ac:dyDescent="0.2">
      <c r="A27" s="39">
        <v>3</v>
      </c>
      <c r="B27" s="40"/>
      <c r="C27" s="33" t="s">
        <v>288</v>
      </c>
      <c r="D27" s="34" t="s">
        <v>289</v>
      </c>
      <c r="E27" s="35" t="s">
        <v>290</v>
      </c>
      <c r="F27" s="36" t="s">
        <v>53</v>
      </c>
      <c r="G27" s="36" t="s">
        <v>16</v>
      </c>
      <c r="H27" s="36"/>
      <c r="I27" s="75">
        <v>59.88</v>
      </c>
      <c r="J27" s="38" t="s">
        <v>291</v>
      </c>
      <c r="K27" s="50"/>
    </row>
    <row r="28" spans="1:11" ht="18" customHeight="1" x14ac:dyDescent="0.2">
      <c r="A28" s="39">
        <v>4</v>
      </c>
      <c r="B28" s="40"/>
      <c r="C28" s="33"/>
      <c r="D28" s="34"/>
      <c r="E28" s="35"/>
      <c r="F28" s="36"/>
      <c r="G28" s="36"/>
      <c r="H28" s="36"/>
      <c r="I28" s="74"/>
      <c r="J28" s="38"/>
      <c r="K28" s="50"/>
    </row>
    <row r="29" spans="1:11" ht="18" customHeight="1" x14ac:dyDescent="0.2">
      <c r="A29" s="39">
        <v>5</v>
      </c>
      <c r="B29" s="40"/>
      <c r="C29" s="33" t="s">
        <v>293</v>
      </c>
      <c r="D29" s="34" t="s">
        <v>294</v>
      </c>
      <c r="E29" s="35">
        <v>38455</v>
      </c>
      <c r="F29" s="36" t="s">
        <v>295</v>
      </c>
      <c r="G29" s="36" t="s">
        <v>296</v>
      </c>
      <c r="H29" s="36" t="s">
        <v>297</v>
      </c>
      <c r="I29" s="74">
        <v>7.256944444444445E-4</v>
      </c>
      <c r="J29" s="38" t="s">
        <v>298</v>
      </c>
      <c r="K29" s="50"/>
    </row>
    <row r="30" spans="1:11" ht="18" customHeight="1" x14ac:dyDescent="0.2">
      <c r="A30" s="39">
        <v>6</v>
      </c>
      <c r="B30" s="40"/>
      <c r="C30" s="33" t="s">
        <v>299</v>
      </c>
      <c r="D30" s="34" t="s">
        <v>300</v>
      </c>
      <c r="E30" s="35">
        <v>38006</v>
      </c>
      <c r="F30" s="36" t="s">
        <v>295</v>
      </c>
      <c r="G30" s="36" t="s">
        <v>301</v>
      </c>
      <c r="H30" s="36" t="s">
        <v>297</v>
      </c>
      <c r="I30" s="74">
        <v>7.3449074074074085E-4</v>
      </c>
      <c r="J30" s="38" t="s">
        <v>298</v>
      </c>
      <c r="K30" s="50"/>
    </row>
    <row r="31" spans="1:11" ht="18" customHeight="1" x14ac:dyDescent="0.2">
      <c r="A31" s="49"/>
      <c r="B31" s="50"/>
      <c r="C31" s="51"/>
      <c r="D31" s="52"/>
      <c r="E31" s="53"/>
      <c r="F31" s="54"/>
      <c r="G31" s="54"/>
      <c r="H31" s="54"/>
      <c r="I31" s="76"/>
      <c r="J31" s="56"/>
      <c r="K31" s="50"/>
    </row>
    <row r="32" spans="1:11" ht="18" customHeight="1" x14ac:dyDescent="0.2">
      <c r="A32" s="49"/>
      <c r="B32" s="50"/>
      <c r="C32" s="51"/>
      <c r="D32" s="52"/>
      <c r="E32" s="53"/>
      <c r="F32" s="54"/>
      <c r="G32" s="54"/>
      <c r="H32" s="54"/>
      <c r="I32" s="76"/>
      <c r="J32" s="56"/>
      <c r="K32" s="50"/>
    </row>
    <row r="33" spans="1:11" ht="18" customHeight="1" x14ac:dyDescent="0.2">
      <c r="A33" s="49"/>
      <c r="B33" s="50"/>
      <c r="C33" s="51"/>
      <c r="D33" s="52"/>
      <c r="E33" s="53"/>
      <c r="F33" s="54"/>
      <c r="G33" s="54"/>
      <c r="H33" s="54"/>
      <c r="I33" s="76"/>
      <c r="J33" s="56"/>
      <c r="K33" s="50"/>
    </row>
    <row r="34" spans="1:11" s="1" customFormat="1" ht="15.75" x14ac:dyDescent="0.2">
      <c r="A34" s="1" t="s">
        <v>1388</v>
      </c>
      <c r="D34" s="2"/>
      <c r="E34" s="3"/>
      <c r="F34" s="3"/>
      <c r="G34" s="3"/>
      <c r="H34" s="4"/>
      <c r="I34" s="5"/>
      <c r="J34" s="6"/>
      <c r="K34" s="6"/>
    </row>
    <row r="35" spans="1:11" s="1" customFormat="1" ht="15.75" x14ac:dyDescent="0.2">
      <c r="A35" s="1" t="s">
        <v>0</v>
      </c>
      <c r="D35" s="2"/>
      <c r="E35" s="3"/>
      <c r="F35" s="3"/>
      <c r="G35" s="4"/>
      <c r="H35" s="4"/>
      <c r="I35" s="5"/>
      <c r="J35" s="5"/>
      <c r="K35" s="5"/>
    </row>
    <row r="36" spans="1:11" x14ac:dyDescent="0.2">
      <c r="C36" s="10"/>
    </row>
    <row r="37" spans="1:11" s="17" customFormat="1" ht="15.75" x14ac:dyDescent="0.2">
      <c r="C37" s="1" t="s">
        <v>245</v>
      </c>
      <c r="D37" s="1"/>
      <c r="E37" s="2"/>
      <c r="F37" s="2"/>
      <c r="G37" s="2"/>
      <c r="H37" s="18"/>
      <c r="I37" s="19"/>
      <c r="J37" s="5"/>
    </row>
    <row r="38" spans="1:11" s="17" customFormat="1" ht="16.5" thickBot="1" x14ac:dyDescent="0.25">
      <c r="C38" s="1">
        <v>4</v>
      </c>
      <c r="D38" s="1" t="s">
        <v>175</v>
      </c>
      <c r="E38" s="2"/>
      <c r="F38" s="2"/>
      <c r="G38" s="2"/>
      <c r="H38" s="18"/>
      <c r="I38" s="19"/>
    </row>
    <row r="39" spans="1:11" s="30" customFormat="1" ht="18" customHeight="1" thickBot="1" x14ac:dyDescent="0.25">
      <c r="A39" s="21" t="s">
        <v>176</v>
      </c>
      <c r="B39" s="22" t="s">
        <v>3</v>
      </c>
      <c r="C39" s="23" t="s">
        <v>4</v>
      </c>
      <c r="D39" s="24" t="s">
        <v>5</v>
      </c>
      <c r="E39" s="25" t="s">
        <v>6</v>
      </c>
      <c r="F39" s="26" t="s">
        <v>7</v>
      </c>
      <c r="G39" s="26" t="s">
        <v>8</v>
      </c>
      <c r="H39" s="26" t="s">
        <v>9</v>
      </c>
      <c r="I39" s="27" t="s">
        <v>302</v>
      </c>
      <c r="J39" s="28" t="s">
        <v>11</v>
      </c>
    </row>
    <row r="40" spans="1:11" ht="18" customHeight="1" x14ac:dyDescent="0.2">
      <c r="A40" s="39">
        <v>1</v>
      </c>
      <c r="B40" s="40"/>
      <c r="C40" s="33"/>
      <c r="D40" s="34"/>
      <c r="E40" s="35"/>
      <c r="F40" s="36"/>
      <c r="G40" s="36"/>
      <c r="H40" s="36"/>
      <c r="I40" s="74"/>
      <c r="J40" s="38"/>
      <c r="K40" s="50"/>
    </row>
    <row r="41" spans="1:11" ht="18" customHeight="1" x14ac:dyDescent="0.2">
      <c r="A41" s="39">
        <v>2</v>
      </c>
      <c r="B41" s="40"/>
      <c r="C41" s="33"/>
      <c r="D41" s="34"/>
      <c r="E41" s="35"/>
      <c r="F41" s="36"/>
      <c r="G41" s="36"/>
      <c r="H41" s="36"/>
      <c r="I41" s="75"/>
      <c r="J41" s="38"/>
      <c r="K41" s="50"/>
    </row>
    <row r="42" spans="1:11" ht="18" customHeight="1" x14ac:dyDescent="0.2">
      <c r="A42" s="39">
        <v>3</v>
      </c>
      <c r="B42" s="40"/>
      <c r="C42" s="33" t="s">
        <v>303</v>
      </c>
      <c r="D42" s="34" t="s">
        <v>304</v>
      </c>
      <c r="E42" s="35" t="s">
        <v>305</v>
      </c>
      <c r="F42" s="36" t="s">
        <v>27</v>
      </c>
      <c r="G42" s="36" t="s">
        <v>127</v>
      </c>
      <c r="H42" s="36" t="s">
        <v>29</v>
      </c>
      <c r="I42" s="75" t="s">
        <v>306</v>
      </c>
      <c r="J42" s="38" t="s">
        <v>128</v>
      </c>
      <c r="K42" s="50"/>
    </row>
    <row r="43" spans="1:11" ht="18" customHeight="1" x14ac:dyDescent="0.2">
      <c r="A43" s="39">
        <v>4</v>
      </c>
      <c r="B43" s="40"/>
      <c r="C43" s="33" t="s">
        <v>262</v>
      </c>
      <c r="D43" s="34" t="s">
        <v>307</v>
      </c>
      <c r="E43" s="35">
        <v>38086</v>
      </c>
      <c r="F43" s="36" t="s">
        <v>308</v>
      </c>
      <c r="G43" s="36" t="s">
        <v>309</v>
      </c>
      <c r="H43" s="36"/>
      <c r="I43" s="77">
        <v>57.26</v>
      </c>
      <c r="J43" s="38" t="s">
        <v>310</v>
      </c>
      <c r="K43" s="50"/>
    </row>
    <row r="44" spans="1:11" ht="18" customHeight="1" x14ac:dyDescent="0.2">
      <c r="A44" s="39">
        <v>5</v>
      </c>
      <c r="B44" s="40"/>
      <c r="C44" s="33" t="s">
        <v>311</v>
      </c>
      <c r="D44" s="34" t="s">
        <v>312</v>
      </c>
      <c r="E44" s="35" t="s">
        <v>313</v>
      </c>
      <c r="F44" s="36" t="s">
        <v>41</v>
      </c>
      <c r="G44" s="36" t="s">
        <v>42</v>
      </c>
      <c r="H44" s="36" t="s">
        <v>80</v>
      </c>
      <c r="I44" s="75">
        <v>55.72</v>
      </c>
      <c r="J44" s="38" t="s">
        <v>255</v>
      </c>
      <c r="K44" s="50"/>
    </row>
    <row r="45" spans="1:11" ht="18" customHeight="1" x14ac:dyDescent="0.2">
      <c r="A45" s="39">
        <v>6</v>
      </c>
      <c r="B45" s="40"/>
      <c r="C45" s="33" t="s">
        <v>314</v>
      </c>
      <c r="D45" s="34" t="s">
        <v>315</v>
      </c>
      <c r="E45" s="35" t="s">
        <v>316</v>
      </c>
      <c r="F45" s="36" t="s">
        <v>61</v>
      </c>
      <c r="G45" s="36" t="s">
        <v>62</v>
      </c>
      <c r="H45" s="36" t="s">
        <v>63</v>
      </c>
      <c r="I45" s="77">
        <v>56.62</v>
      </c>
      <c r="J45" s="38" t="s">
        <v>317</v>
      </c>
      <c r="K45" s="50"/>
    </row>
    <row r="46" spans="1:11" s="17" customFormat="1" ht="16.5" thickBot="1" x14ac:dyDescent="0.25">
      <c r="C46" s="1">
        <v>5</v>
      </c>
      <c r="D46" s="1" t="s">
        <v>175</v>
      </c>
      <c r="E46" s="2"/>
      <c r="F46" s="2"/>
      <c r="G46" s="2"/>
      <c r="H46" s="18"/>
      <c r="I46" s="19"/>
    </row>
    <row r="47" spans="1:11" s="30" customFormat="1" ht="18" customHeight="1" thickBot="1" x14ac:dyDescent="0.25">
      <c r="A47" s="21" t="s">
        <v>176</v>
      </c>
      <c r="B47" s="22" t="s">
        <v>3</v>
      </c>
      <c r="C47" s="23" t="s">
        <v>4</v>
      </c>
      <c r="D47" s="24" t="s">
        <v>5</v>
      </c>
      <c r="E47" s="25" t="s">
        <v>6</v>
      </c>
      <c r="F47" s="26" t="s">
        <v>7</v>
      </c>
      <c r="G47" s="26" t="s">
        <v>8</v>
      </c>
      <c r="H47" s="26" t="s">
        <v>9</v>
      </c>
      <c r="I47" s="27" t="s">
        <v>10</v>
      </c>
      <c r="J47" s="28" t="s">
        <v>11</v>
      </c>
    </row>
    <row r="48" spans="1:11" ht="18" customHeight="1" x14ac:dyDescent="0.2">
      <c r="A48" s="39">
        <v>1</v>
      </c>
      <c r="B48" s="40"/>
      <c r="C48" s="33" t="s">
        <v>247</v>
      </c>
      <c r="D48" s="34" t="s">
        <v>318</v>
      </c>
      <c r="E48" s="35" t="s">
        <v>378</v>
      </c>
      <c r="F48" s="36" t="s">
        <v>15</v>
      </c>
      <c r="G48" s="36" t="s">
        <v>16</v>
      </c>
      <c r="H48" s="36"/>
      <c r="I48" s="75">
        <v>55.94</v>
      </c>
      <c r="J48" s="38" t="s">
        <v>54</v>
      </c>
      <c r="K48" s="50"/>
    </row>
    <row r="49" spans="1:11" ht="18" customHeight="1" x14ac:dyDescent="0.2">
      <c r="A49" s="39">
        <v>2</v>
      </c>
      <c r="B49" s="40"/>
      <c r="C49" s="33" t="s">
        <v>319</v>
      </c>
      <c r="D49" s="34" t="s">
        <v>320</v>
      </c>
      <c r="E49" s="35" t="s">
        <v>321</v>
      </c>
      <c r="F49" s="36" t="s">
        <v>53</v>
      </c>
      <c r="G49" s="36" t="s">
        <v>16</v>
      </c>
      <c r="H49" s="36"/>
      <c r="I49" s="75">
        <v>54.1</v>
      </c>
      <c r="J49" s="38" t="s">
        <v>291</v>
      </c>
      <c r="K49" s="50"/>
    </row>
    <row r="50" spans="1:11" ht="18" customHeight="1" x14ac:dyDescent="0.2">
      <c r="A50" s="39">
        <v>3</v>
      </c>
      <c r="B50" s="40"/>
      <c r="C50" s="33" t="s">
        <v>322</v>
      </c>
      <c r="D50" s="34" t="s">
        <v>323</v>
      </c>
      <c r="E50" s="35" t="s">
        <v>324</v>
      </c>
      <c r="F50" s="36" t="s">
        <v>103</v>
      </c>
      <c r="G50" s="36" t="s">
        <v>104</v>
      </c>
      <c r="H50" s="36"/>
      <c r="I50" s="77">
        <v>57.67</v>
      </c>
      <c r="J50" s="38" t="s">
        <v>325</v>
      </c>
      <c r="K50" s="50"/>
    </row>
    <row r="51" spans="1:11" ht="18" customHeight="1" x14ac:dyDescent="0.2">
      <c r="A51" s="39">
        <v>4</v>
      </c>
      <c r="B51" s="40"/>
      <c r="C51" s="33" t="s">
        <v>326</v>
      </c>
      <c r="D51" s="34" t="s">
        <v>327</v>
      </c>
      <c r="E51" s="35" t="s">
        <v>328</v>
      </c>
      <c r="F51" s="36" t="s">
        <v>329</v>
      </c>
      <c r="G51" s="36" t="s">
        <v>330</v>
      </c>
      <c r="H51" s="36" t="s">
        <v>331</v>
      </c>
      <c r="I51" s="77">
        <v>55.19</v>
      </c>
      <c r="J51" s="38" t="s">
        <v>332</v>
      </c>
      <c r="K51" s="50"/>
    </row>
    <row r="52" spans="1:11" ht="18" customHeight="1" x14ac:dyDescent="0.2">
      <c r="A52" s="39">
        <v>5</v>
      </c>
      <c r="B52" s="40"/>
      <c r="C52" s="33" t="s">
        <v>333</v>
      </c>
      <c r="D52" s="34" t="s">
        <v>334</v>
      </c>
      <c r="E52" s="35">
        <v>38148</v>
      </c>
      <c r="F52" s="36" t="s">
        <v>67</v>
      </c>
      <c r="G52" s="36" t="s">
        <v>68</v>
      </c>
      <c r="H52" s="36"/>
      <c r="I52" s="77">
        <v>57.48</v>
      </c>
      <c r="J52" s="38" t="s">
        <v>335</v>
      </c>
      <c r="K52" s="50"/>
    </row>
    <row r="53" spans="1:11" ht="18" customHeight="1" x14ac:dyDescent="0.2">
      <c r="A53" s="39">
        <v>6</v>
      </c>
      <c r="B53" s="40"/>
      <c r="C53" s="33" t="s">
        <v>336</v>
      </c>
      <c r="D53" s="34" t="s">
        <v>337</v>
      </c>
      <c r="E53" s="35" t="s">
        <v>338</v>
      </c>
      <c r="F53" s="36" t="s">
        <v>41</v>
      </c>
      <c r="G53" s="36" t="s">
        <v>42</v>
      </c>
      <c r="H53" s="36" t="s">
        <v>80</v>
      </c>
      <c r="I53" s="75" t="s">
        <v>339</v>
      </c>
      <c r="J53" s="38" t="s">
        <v>81</v>
      </c>
      <c r="K53" s="50"/>
    </row>
    <row r="54" spans="1:11" s="17" customFormat="1" ht="16.5" thickBot="1" x14ac:dyDescent="0.25">
      <c r="C54" s="1">
        <v>6</v>
      </c>
      <c r="D54" s="1" t="s">
        <v>175</v>
      </c>
      <c r="E54" s="2"/>
      <c r="F54" s="2"/>
      <c r="G54" s="2"/>
      <c r="H54" s="18"/>
      <c r="I54" s="19"/>
    </row>
    <row r="55" spans="1:11" s="30" customFormat="1" ht="18" customHeight="1" thickBot="1" x14ac:dyDescent="0.25">
      <c r="A55" s="21" t="s">
        <v>176</v>
      </c>
      <c r="B55" s="22" t="s">
        <v>3</v>
      </c>
      <c r="C55" s="23" t="s">
        <v>4</v>
      </c>
      <c r="D55" s="24" t="s">
        <v>5</v>
      </c>
      <c r="E55" s="25" t="s">
        <v>6</v>
      </c>
      <c r="F55" s="26" t="s">
        <v>7</v>
      </c>
      <c r="G55" s="26" t="s">
        <v>8</v>
      </c>
      <c r="H55" s="26" t="s">
        <v>9</v>
      </c>
      <c r="I55" s="27" t="s">
        <v>10</v>
      </c>
      <c r="J55" s="28" t="s">
        <v>11</v>
      </c>
    </row>
    <row r="56" spans="1:11" ht="18" customHeight="1" x14ac:dyDescent="0.2">
      <c r="A56" s="39">
        <v>1</v>
      </c>
      <c r="B56" s="40"/>
      <c r="C56" s="33" t="s">
        <v>340</v>
      </c>
      <c r="D56" s="34" t="s">
        <v>341</v>
      </c>
      <c r="E56" s="35">
        <v>38389</v>
      </c>
      <c r="F56" s="36" t="s">
        <v>67</v>
      </c>
      <c r="G56" s="36" t="s">
        <v>68</v>
      </c>
      <c r="H56" s="36"/>
      <c r="I56" s="75" t="s">
        <v>342</v>
      </c>
      <c r="J56" s="38" t="s">
        <v>99</v>
      </c>
      <c r="K56" s="50"/>
    </row>
    <row r="57" spans="1:11" ht="18" customHeight="1" x14ac:dyDescent="0.2">
      <c r="A57" s="39">
        <v>2</v>
      </c>
      <c r="B57" s="40"/>
      <c r="C57" s="33"/>
      <c r="D57" s="34"/>
      <c r="E57" s="35"/>
      <c r="F57" s="36"/>
      <c r="G57" s="36"/>
      <c r="H57" s="36"/>
      <c r="I57" s="75"/>
      <c r="J57" s="38"/>
      <c r="K57" s="44" t="s">
        <v>343</v>
      </c>
    </row>
    <row r="58" spans="1:11" ht="18" customHeight="1" x14ac:dyDescent="0.2">
      <c r="A58" s="39">
        <v>3</v>
      </c>
      <c r="B58" s="40"/>
      <c r="C58" s="33" t="s">
        <v>344</v>
      </c>
      <c r="D58" s="34" t="s">
        <v>345</v>
      </c>
      <c r="E58" s="35" t="s">
        <v>346</v>
      </c>
      <c r="F58" s="36" t="s">
        <v>87</v>
      </c>
      <c r="G58" s="36" t="s">
        <v>88</v>
      </c>
      <c r="H58" s="36"/>
      <c r="I58" s="77">
        <v>57.98</v>
      </c>
      <c r="J58" s="38" t="s">
        <v>347</v>
      </c>
      <c r="K58" s="44" t="s">
        <v>348</v>
      </c>
    </row>
    <row r="59" spans="1:11" ht="18" customHeight="1" x14ac:dyDescent="0.2">
      <c r="A59" s="39">
        <v>4</v>
      </c>
      <c r="B59" s="40"/>
      <c r="C59" s="33" t="s">
        <v>349</v>
      </c>
      <c r="D59" s="34" t="s">
        <v>350</v>
      </c>
      <c r="E59" s="35" t="s">
        <v>351</v>
      </c>
      <c r="F59" s="36" t="s">
        <v>352</v>
      </c>
      <c r="G59" s="36" t="s">
        <v>353</v>
      </c>
      <c r="H59" s="36" t="s">
        <v>354</v>
      </c>
      <c r="I59" s="77">
        <v>52.77</v>
      </c>
      <c r="J59" s="38" t="s">
        <v>355</v>
      </c>
      <c r="K59" s="44"/>
    </row>
    <row r="60" spans="1:11" ht="18" customHeight="1" x14ac:dyDescent="0.2">
      <c r="A60" s="39">
        <v>5</v>
      </c>
      <c r="B60" s="40"/>
      <c r="C60" s="33" t="s">
        <v>356</v>
      </c>
      <c r="D60" s="34" t="s">
        <v>357</v>
      </c>
      <c r="E60" s="35" t="s">
        <v>358</v>
      </c>
      <c r="F60" s="36" t="s">
        <v>15</v>
      </c>
      <c r="G60" s="36" t="s">
        <v>16</v>
      </c>
      <c r="H60" s="36"/>
      <c r="I60" s="77">
        <v>55.89</v>
      </c>
      <c r="J60" s="38" t="s">
        <v>17</v>
      </c>
      <c r="K60" s="44" t="s">
        <v>359</v>
      </c>
    </row>
    <row r="61" spans="1:11" ht="18" customHeight="1" x14ac:dyDescent="0.2">
      <c r="A61" s="39">
        <v>6</v>
      </c>
      <c r="B61" s="40"/>
      <c r="C61" s="33" t="s">
        <v>360</v>
      </c>
      <c r="D61" s="34" t="s">
        <v>361</v>
      </c>
      <c r="E61" s="35" t="s">
        <v>362</v>
      </c>
      <c r="F61" s="36" t="s">
        <v>363</v>
      </c>
      <c r="G61" s="36" t="s">
        <v>364</v>
      </c>
      <c r="H61" s="36"/>
      <c r="I61" s="75" t="s">
        <v>365</v>
      </c>
      <c r="J61" s="38" t="s">
        <v>366</v>
      </c>
      <c r="K61" s="44" t="s">
        <v>367</v>
      </c>
    </row>
  </sheetData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sqref="A1:XFD1048576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4.140625" style="9" bestFit="1" customWidth="1"/>
    <col min="5" max="5" width="10.7109375" style="45" customWidth="1"/>
    <col min="6" max="6" width="14.5703125" style="46" bestFit="1" customWidth="1"/>
    <col min="7" max="7" width="17.42578125" style="46" bestFit="1" customWidth="1"/>
    <col min="8" max="8" width="13.7109375" style="46" bestFit="1" customWidth="1"/>
    <col min="9" max="9" width="7.5703125" style="46" customWidth="1"/>
    <col min="10" max="10" width="9.140625" style="47"/>
    <col min="11" max="11" width="7.42578125" style="47" customWidth="1"/>
    <col min="12" max="12" width="15.5703125" style="73" bestFit="1" customWidth="1"/>
    <col min="13" max="13" width="0" style="9" hidden="1" customWidth="1"/>
    <col min="14" max="258" width="9.140625" style="9"/>
    <col min="259" max="259" width="5.7109375" style="9" customWidth="1"/>
    <col min="260" max="260" width="0" style="9" hidden="1" customWidth="1"/>
    <col min="261" max="261" width="11.140625" style="9" customWidth="1"/>
    <col min="262" max="262" width="14.140625" style="9" bestFit="1" customWidth="1"/>
    <col min="263" max="263" width="10.7109375" style="9" customWidth="1"/>
    <col min="264" max="264" width="14.5703125" style="9" bestFit="1" customWidth="1"/>
    <col min="265" max="265" width="16.140625" style="9" bestFit="1" customWidth="1"/>
    <col min="266" max="266" width="16.85546875" style="9" bestFit="1" customWidth="1"/>
    <col min="267" max="267" width="9.140625" style="9"/>
    <col min="268" max="268" width="23" style="9" bestFit="1" customWidth="1"/>
    <col min="269" max="269" width="0" style="9" hidden="1" customWidth="1"/>
    <col min="270" max="514" width="9.140625" style="9"/>
    <col min="515" max="515" width="5.7109375" style="9" customWidth="1"/>
    <col min="516" max="516" width="0" style="9" hidden="1" customWidth="1"/>
    <col min="517" max="517" width="11.140625" style="9" customWidth="1"/>
    <col min="518" max="518" width="14.140625" style="9" bestFit="1" customWidth="1"/>
    <col min="519" max="519" width="10.7109375" style="9" customWidth="1"/>
    <col min="520" max="520" width="14.5703125" style="9" bestFit="1" customWidth="1"/>
    <col min="521" max="521" width="16.140625" style="9" bestFit="1" customWidth="1"/>
    <col min="522" max="522" width="16.85546875" style="9" bestFit="1" customWidth="1"/>
    <col min="523" max="523" width="9.140625" style="9"/>
    <col min="524" max="524" width="23" style="9" bestFit="1" customWidth="1"/>
    <col min="525" max="525" width="0" style="9" hidden="1" customWidth="1"/>
    <col min="526" max="770" width="9.140625" style="9"/>
    <col min="771" max="771" width="5.7109375" style="9" customWidth="1"/>
    <col min="772" max="772" width="0" style="9" hidden="1" customWidth="1"/>
    <col min="773" max="773" width="11.140625" style="9" customWidth="1"/>
    <col min="774" max="774" width="14.140625" style="9" bestFit="1" customWidth="1"/>
    <col min="775" max="775" width="10.7109375" style="9" customWidth="1"/>
    <col min="776" max="776" width="14.5703125" style="9" bestFit="1" customWidth="1"/>
    <col min="777" max="777" width="16.140625" style="9" bestFit="1" customWidth="1"/>
    <col min="778" max="778" width="16.85546875" style="9" bestFit="1" customWidth="1"/>
    <col min="779" max="779" width="9.140625" style="9"/>
    <col min="780" max="780" width="23" style="9" bestFit="1" customWidth="1"/>
    <col min="781" max="781" width="0" style="9" hidden="1" customWidth="1"/>
    <col min="782" max="1026" width="9.140625" style="9"/>
    <col min="1027" max="1027" width="5.7109375" style="9" customWidth="1"/>
    <col min="1028" max="1028" width="0" style="9" hidden="1" customWidth="1"/>
    <col min="1029" max="1029" width="11.140625" style="9" customWidth="1"/>
    <col min="1030" max="1030" width="14.140625" style="9" bestFit="1" customWidth="1"/>
    <col min="1031" max="1031" width="10.7109375" style="9" customWidth="1"/>
    <col min="1032" max="1032" width="14.5703125" style="9" bestFit="1" customWidth="1"/>
    <col min="1033" max="1033" width="16.140625" style="9" bestFit="1" customWidth="1"/>
    <col min="1034" max="1034" width="16.85546875" style="9" bestFit="1" customWidth="1"/>
    <col min="1035" max="1035" width="9.140625" style="9"/>
    <col min="1036" max="1036" width="23" style="9" bestFit="1" customWidth="1"/>
    <col min="1037" max="1037" width="0" style="9" hidden="1" customWidth="1"/>
    <col min="1038" max="1282" width="9.140625" style="9"/>
    <col min="1283" max="1283" width="5.7109375" style="9" customWidth="1"/>
    <col min="1284" max="1284" width="0" style="9" hidden="1" customWidth="1"/>
    <col min="1285" max="1285" width="11.140625" style="9" customWidth="1"/>
    <col min="1286" max="1286" width="14.140625" style="9" bestFit="1" customWidth="1"/>
    <col min="1287" max="1287" width="10.7109375" style="9" customWidth="1"/>
    <col min="1288" max="1288" width="14.5703125" style="9" bestFit="1" customWidth="1"/>
    <col min="1289" max="1289" width="16.140625" style="9" bestFit="1" customWidth="1"/>
    <col min="1290" max="1290" width="16.85546875" style="9" bestFit="1" customWidth="1"/>
    <col min="1291" max="1291" width="9.140625" style="9"/>
    <col min="1292" max="1292" width="23" style="9" bestFit="1" customWidth="1"/>
    <col min="1293" max="1293" width="0" style="9" hidden="1" customWidth="1"/>
    <col min="1294" max="1538" width="9.140625" style="9"/>
    <col min="1539" max="1539" width="5.7109375" style="9" customWidth="1"/>
    <col min="1540" max="1540" width="0" style="9" hidden="1" customWidth="1"/>
    <col min="1541" max="1541" width="11.140625" style="9" customWidth="1"/>
    <col min="1542" max="1542" width="14.140625" style="9" bestFit="1" customWidth="1"/>
    <col min="1543" max="1543" width="10.7109375" style="9" customWidth="1"/>
    <col min="1544" max="1544" width="14.5703125" style="9" bestFit="1" customWidth="1"/>
    <col min="1545" max="1545" width="16.140625" style="9" bestFit="1" customWidth="1"/>
    <col min="1546" max="1546" width="16.85546875" style="9" bestFit="1" customWidth="1"/>
    <col min="1547" max="1547" width="9.140625" style="9"/>
    <col min="1548" max="1548" width="23" style="9" bestFit="1" customWidth="1"/>
    <col min="1549" max="1549" width="0" style="9" hidden="1" customWidth="1"/>
    <col min="1550" max="1794" width="9.140625" style="9"/>
    <col min="1795" max="1795" width="5.7109375" style="9" customWidth="1"/>
    <col min="1796" max="1796" width="0" style="9" hidden="1" customWidth="1"/>
    <col min="1797" max="1797" width="11.140625" style="9" customWidth="1"/>
    <col min="1798" max="1798" width="14.140625" style="9" bestFit="1" customWidth="1"/>
    <col min="1799" max="1799" width="10.7109375" style="9" customWidth="1"/>
    <col min="1800" max="1800" width="14.5703125" style="9" bestFit="1" customWidth="1"/>
    <col min="1801" max="1801" width="16.140625" style="9" bestFit="1" customWidth="1"/>
    <col min="1802" max="1802" width="16.85546875" style="9" bestFit="1" customWidth="1"/>
    <col min="1803" max="1803" width="9.140625" style="9"/>
    <col min="1804" max="1804" width="23" style="9" bestFit="1" customWidth="1"/>
    <col min="1805" max="1805" width="0" style="9" hidden="1" customWidth="1"/>
    <col min="1806" max="2050" width="9.140625" style="9"/>
    <col min="2051" max="2051" width="5.7109375" style="9" customWidth="1"/>
    <col min="2052" max="2052" width="0" style="9" hidden="1" customWidth="1"/>
    <col min="2053" max="2053" width="11.140625" style="9" customWidth="1"/>
    <col min="2054" max="2054" width="14.140625" style="9" bestFit="1" customWidth="1"/>
    <col min="2055" max="2055" width="10.7109375" style="9" customWidth="1"/>
    <col min="2056" max="2056" width="14.5703125" style="9" bestFit="1" customWidth="1"/>
    <col min="2057" max="2057" width="16.140625" style="9" bestFit="1" customWidth="1"/>
    <col min="2058" max="2058" width="16.85546875" style="9" bestFit="1" customWidth="1"/>
    <col min="2059" max="2059" width="9.140625" style="9"/>
    <col min="2060" max="2060" width="23" style="9" bestFit="1" customWidth="1"/>
    <col min="2061" max="2061" width="0" style="9" hidden="1" customWidth="1"/>
    <col min="2062" max="2306" width="9.140625" style="9"/>
    <col min="2307" max="2307" width="5.7109375" style="9" customWidth="1"/>
    <col min="2308" max="2308" width="0" style="9" hidden="1" customWidth="1"/>
    <col min="2309" max="2309" width="11.140625" style="9" customWidth="1"/>
    <col min="2310" max="2310" width="14.140625" style="9" bestFit="1" customWidth="1"/>
    <col min="2311" max="2311" width="10.7109375" style="9" customWidth="1"/>
    <col min="2312" max="2312" width="14.5703125" style="9" bestFit="1" customWidth="1"/>
    <col min="2313" max="2313" width="16.140625" style="9" bestFit="1" customWidth="1"/>
    <col min="2314" max="2314" width="16.85546875" style="9" bestFit="1" customWidth="1"/>
    <col min="2315" max="2315" width="9.140625" style="9"/>
    <col min="2316" max="2316" width="23" style="9" bestFit="1" customWidth="1"/>
    <col min="2317" max="2317" width="0" style="9" hidden="1" customWidth="1"/>
    <col min="2318" max="2562" width="9.140625" style="9"/>
    <col min="2563" max="2563" width="5.7109375" style="9" customWidth="1"/>
    <col min="2564" max="2564" width="0" style="9" hidden="1" customWidth="1"/>
    <col min="2565" max="2565" width="11.140625" style="9" customWidth="1"/>
    <col min="2566" max="2566" width="14.140625" style="9" bestFit="1" customWidth="1"/>
    <col min="2567" max="2567" width="10.7109375" style="9" customWidth="1"/>
    <col min="2568" max="2568" width="14.5703125" style="9" bestFit="1" customWidth="1"/>
    <col min="2569" max="2569" width="16.140625" style="9" bestFit="1" customWidth="1"/>
    <col min="2570" max="2570" width="16.85546875" style="9" bestFit="1" customWidth="1"/>
    <col min="2571" max="2571" width="9.140625" style="9"/>
    <col min="2572" max="2572" width="23" style="9" bestFit="1" customWidth="1"/>
    <col min="2573" max="2573" width="0" style="9" hidden="1" customWidth="1"/>
    <col min="2574" max="2818" width="9.140625" style="9"/>
    <col min="2819" max="2819" width="5.7109375" style="9" customWidth="1"/>
    <col min="2820" max="2820" width="0" style="9" hidden="1" customWidth="1"/>
    <col min="2821" max="2821" width="11.140625" style="9" customWidth="1"/>
    <col min="2822" max="2822" width="14.140625" style="9" bestFit="1" customWidth="1"/>
    <col min="2823" max="2823" width="10.7109375" style="9" customWidth="1"/>
    <col min="2824" max="2824" width="14.5703125" style="9" bestFit="1" customWidth="1"/>
    <col min="2825" max="2825" width="16.140625" style="9" bestFit="1" customWidth="1"/>
    <col min="2826" max="2826" width="16.85546875" style="9" bestFit="1" customWidth="1"/>
    <col min="2827" max="2827" width="9.140625" style="9"/>
    <col min="2828" max="2828" width="23" style="9" bestFit="1" customWidth="1"/>
    <col min="2829" max="2829" width="0" style="9" hidden="1" customWidth="1"/>
    <col min="2830" max="3074" width="9.140625" style="9"/>
    <col min="3075" max="3075" width="5.7109375" style="9" customWidth="1"/>
    <col min="3076" max="3076" width="0" style="9" hidden="1" customWidth="1"/>
    <col min="3077" max="3077" width="11.140625" style="9" customWidth="1"/>
    <col min="3078" max="3078" width="14.140625" style="9" bestFit="1" customWidth="1"/>
    <col min="3079" max="3079" width="10.7109375" style="9" customWidth="1"/>
    <col min="3080" max="3080" width="14.5703125" style="9" bestFit="1" customWidth="1"/>
    <col min="3081" max="3081" width="16.140625" style="9" bestFit="1" customWidth="1"/>
    <col min="3082" max="3082" width="16.85546875" style="9" bestFit="1" customWidth="1"/>
    <col min="3083" max="3083" width="9.140625" style="9"/>
    <col min="3084" max="3084" width="23" style="9" bestFit="1" customWidth="1"/>
    <col min="3085" max="3085" width="0" style="9" hidden="1" customWidth="1"/>
    <col min="3086" max="3330" width="9.140625" style="9"/>
    <col min="3331" max="3331" width="5.7109375" style="9" customWidth="1"/>
    <col min="3332" max="3332" width="0" style="9" hidden="1" customWidth="1"/>
    <col min="3333" max="3333" width="11.140625" style="9" customWidth="1"/>
    <col min="3334" max="3334" width="14.140625" style="9" bestFit="1" customWidth="1"/>
    <col min="3335" max="3335" width="10.7109375" style="9" customWidth="1"/>
    <col min="3336" max="3336" width="14.5703125" style="9" bestFit="1" customWidth="1"/>
    <col min="3337" max="3337" width="16.140625" style="9" bestFit="1" customWidth="1"/>
    <col min="3338" max="3338" width="16.85546875" style="9" bestFit="1" customWidth="1"/>
    <col min="3339" max="3339" width="9.140625" style="9"/>
    <col min="3340" max="3340" width="23" style="9" bestFit="1" customWidth="1"/>
    <col min="3341" max="3341" width="0" style="9" hidden="1" customWidth="1"/>
    <col min="3342" max="3586" width="9.140625" style="9"/>
    <col min="3587" max="3587" width="5.7109375" style="9" customWidth="1"/>
    <col min="3588" max="3588" width="0" style="9" hidden="1" customWidth="1"/>
    <col min="3589" max="3589" width="11.140625" style="9" customWidth="1"/>
    <col min="3590" max="3590" width="14.140625" style="9" bestFit="1" customWidth="1"/>
    <col min="3591" max="3591" width="10.7109375" style="9" customWidth="1"/>
    <col min="3592" max="3592" width="14.5703125" style="9" bestFit="1" customWidth="1"/>
    <col min="3593" max="3593" width="16.140625" style="9" bestFit="1" customWidth="1"/>
    <col min="3594" max="3594" width="16.85546875" style="9" bestFit="1" customWidth="1"/>
    <col min="3595" max="3595" width="9.140625" style="9"/>
    <col min="3596" max="3596" width="23" style="9" bestFit="1" customWidth="1"/>
    <col min="3597" max="3597" width="0" style="9" hidden="1" customWidth="1"/>
    <col min="3598" max="3842" width="9.140625" style="9"/>
    <col min="3843" max="3843" width="5.7109375" style="9" customWidth="1"/>
    <col min="3844" max="3844" width="0" style="9" hidden="1" customWidth="1"/>
    <col min="3845" max="3845" width="11.140625" style="9" customWidth="1"/>
    <col min="3846" max="3846" width="14.140625" style="9" bestFit="1" customWidth="1"/>
    <col min="3847" max="3847" width="10.7109375" style="9" customWidth="1"/>
    <col min="3848" max="3848" width="14.5703125" style="9" bestFit="1" customWidth="1"/>
    <col min="3849" max="3849" width="16.140625" style="9" bestFit="1" customWidth="1"/>
    <col min="3850" max="3850" width="16.85546875" style="9" bestFit="1" customWidth="1"/>
    <col min="3851" max="3851" width="9.140625" style="9"/>
    <col min="3852" max="3852" width="23" style="9" bestFit="1" customWidth="1"/>
    <col min="3853" max="3853" width="0" style="9" hidden="1" customWidth="1"/>
    <col min="3854" max="4098" width="9.140625" style="9"/>
    <col min="4099" max="4099" width="5.7109375" style="9" customWidth="1"/>
    <col min="4100" max="4100" width="0" style="9" hidden="1" customWidth="1"/>
    <col min="4101" max="4101" width="11.140625" style="9" customWidth="1"/>
    <col min="4102" max="4102" width="14.140625" style="9" bestFit="1" customWidth="1"/>
    <col min="4103" max="4103" width="10.7109375" style="9" customWidth="1"/>
    <col min="4104" max="4104" width="14.5703125" style="9" bestFit="1" customWidth="1"/>
    <col min="4105" max="4105" width="16.140625" style="9" bestFit="1" customWidth="1"/>
    <col min="4106" max="4106" width="16.85546875" style="9" bestFit="1" customWidth="1"/>
    <col min="4107" max="4107" width="9.140625" style="9"/>
    <col min="4108" max="4108" width="23" style="9" bestFit="1" customWidth="1"/>
    <col min="4109" max="4109" width="0" style="9" hidden="1" customWidth="1"/>
    <col min="4110" max="4354" width="9.140625" style="9"/>
    <col min="4355" max="4355" width="5.7109375" style="9" customWidth="1"/>
    <col min="4356" max="4356" width="0" style="9" hidden="1" customWidth="1"/>
    <col min="4357" max="4357" width="11.140625" style="9" customWidth="1"/>
    <col min="4358" max="4358" width="14.140625" style="9" bestFit="1" customWidth="1"/>
    <col min="4359" max="4359" width="10.7109375" style="9" customWidth="1"/>
    <col min="4360" max="4360" width="14.5703125" style="9" bestFit="1" customWidth="1"/>
    <col min="4361" max="4361" width="16.140625" style="9" bestFit="1" customWidth="1"/>
    <col min="4362" max="4362" width="16.85546875" style="9" bestFit="1" customWidth="1"/>
    <col min="4363" max="4363" width="9.140625" style="9"/>
    <col min="4364" max="4364" width="23" style="9" bestFit="1" customWidth="1"/>
    <col min="4365" max="4365" width="0" style="9" hidden="1" customWidth="1"/>
    <col min="4366" max="4610" width="9.140625" style="9"/>
    <col min="4611" max="4611" width="5.7109375" style="9" customWidth="1"/>
    <col min="4612" max="4612" width="0" style="9" hidden="1" customWidth="1"/>
    <col min="4613" max="4613" width="11.140625" style="9" customWidth="1"/>
    <col min="4614" max="4614" width="14.140625" style="9" bestFit="1" customWidth="1"/>
    <col min="4615" max="4615" width="10.7109375" style="9" customWidth="1"/>
    <col min="4616" max="4616" width="14.5703125" style="9" bestFit="1" customWidth="1"/>
    <col min="4617" max="4617" width="16.140625" style="9" bestFit="1" customWidth="1"/>
    <col min="4618" max="4618" width="16.85546875" style="9" bestFit="1" customWidth="1"/>
    <col min="4619" max="4619" width="9.140625" style="9"/>
    <col min="4620" max="4620" width="23" style="9" bestFit="1" customWidth="1"/>
    <col min="4621" max="4621" width="0" style="9" hidden="1" customWidth="1"/>
    <col min="4622" max="4866" width="9.140625" style="9"/>
    <col min="4867" max="4867" width="5.7109375" style="9" customWidth="1"/>
    <col min="4868" max="4868" width="0" style="9" hidden="1" customWidth="1"/>
    <col min="4869" max="4869" width="11.140625" style="9" customWidth="1"/>
    <col min="4870" max="4870" width="14.140625" style="9" bestFit="1" customWidth="1"/>
    <col min="4871" max="4871" width="10.7109375" style="9" customWidth="1"/>
    <col min="4872" max="4872" width="14.5703125" style="9" bestFit="1" customWidth="1"/>
    <col min="4873" max="4873" width="16.140625" style="9" bestFit="1" customWidth="1"/>
    <col min="4874" max="4874" width="16.85546875" style="9" bestFit="1" customWidth="1"/>
    <col min="4875" max="4875" width="9.140625" style="9"/>
    <col min="4876" max="4876" width="23" style="9" bestFit="1" customWidth="1"/>
    <col min="4877" max="4877" width="0" style="9" hidden="1" customWidth="1"/>
    <col min="4878" max="5122" width="9.140625" style="9"/>
    <col min="5123" max="5123" width="5.7109375" style="9" customWidth="1"/>
    <col min="5124" max="5124" width="0" style="9" hidden="1" customWidth="1"/>
    <col min="5125" max="5125" width="11.140625" style="9" customWidth="1"/>
    <col min="5126" max="5126" width="14.140625" style="9" bestFit="1" customWidth="1"/>
    <col min="5127" max="5127" width="10.7109375" style="9" customWidth="1"/>
    <col min="5128" max="5128" width="14.5703125" style="9" bestFit="1" customWidth="1"/>
    <col min="5129" max="5129" width="16.140625" style="9" bestFit="1" customWidth="1"/>
    <col min="5130" max="5130" width="16.85546875" style="9" bestFit="1" customWidth="1"/>
    <col min="5131" max="5131" width="9.140625" style="9"/>
    <col min="5132" max="5132" width="23" style="9" bestFit="1" customWidth="1"/>
    <col min="5133" max="5133" width="0" style="9" hidden="1" customWidth="1"/>
    <col min="5134" max="5378" width="9.140625" style="9"/>
    <col min="5379" max="5379" width="5.7109375" style="9" customWidth="1"/>
    <col min="5380" max="5380" width="0" style="9" hidden="1" customWidth="1"/>
    <col min="5381" max="5381" width="11.140625" style="9" customWidth="1"/>
    <col min="5382" max="5382" width="14.140625" style="9" bestFit="1" customWidth="1"/>
    <col min="5383" max="5383" width="10.7109375" style="9" customWidth="1"/>
    <col min="5384" max="5384" width="14.5703125" style="9" bestFit="1" customWidth="1"/>
    <col min="5385" max="5385" width="16.140625" style="9" bestFit="1" customWidth="1"/>
    <col min="5386" max="5386" width="16.85546875" style="9" bestFit="1" customWidth="1"/>
    <col min="5387" max="5387" width="9.140625" style="9"/>
    <col min="5388" max="5388" width="23" style="9" bestFit="1" customWidth="1"/>
    <col min="5389" max="5389" width="0" style="9" hidden="1" customWidth="1"/>
    <col min="5390" max="5634" width="9.140625" style="9"/>
    <col min="5635" max="5635" width="5.7109375" style="9" customWidth="1"/>
    <col min="5636" max="5636" width="0" style="9" hidden="1" customWidth="1"/>
    <col min="5637" max="5637" width="11.140625" style="9" customWidth="1"/>
    <col min="5638" max="5638" width="14.140625" style="9" bestFit="1" customWidth="1"/>
    <col min="5639" max="5639" width="10.7109375" style="9" customWidth="1"/>
    <col min="5640" max="5640" width="14.5703125" style="9" bestFit="1" customWidth="1"/>
    <col min="5641" max="5641" width="16.140625" style="9" bestFit="1" customWidth="1"/>
    <col min="5642" max="5642" width="16.85546875" style="9" bestFit="1" customWidth="1"/>
    <col min="5643" max="5643" width="9.140625" style="9"/>
    <col min="5644" max="5644" width="23" style="9" bestFit="1" customWidth="1"/>
    <col min="5645" max="5645" width="0" style="9" hidden="1" customWidth="1"/>
    <col min="5646" max="5890" width="9.140625" style="9"/>
    <col min="5891" max="5891" width="5.7109375" style="9" customWidth="1"/>
    <col min="5892" max="5892" width="0" style="9" hidden="1" customWidth="1"/>
    <col min="5893" max="5893" width="11.140625" style="9" customWidth="1"/>
    <col min="5894" max="5894" width="14.140625" style="9" bestFit="1" customWidth="1"/>
    <col min="5895" max="5895" width="10.7109375" style="9" customWidth="1"/>
    <col min="5896" max="5896" width="14.5703125" style="9" bestFit="1" customWidth="1"/>
    <col min="5897" max="5897" width="16.140625" style="9" bestFit="1" customWidth="1"/>
    <col min="5898" max="5898" width="16.85546875" style="9" bestFit="1" customWidth="1"/>
    <col min="5899" max="5899" width="9.140625" style="9"/>
    <col min="5900" max="5900" width="23" style="9" bestFit="1" customWidth="1"/>
    <col min="5901" max="5901" width="0" style="9" hidden="1" customWidth="1"/>
    <col min="5902" max="6146" width="9.140625" style="9"/>
    <col min="6147" max="6147" width="5.7109375" style="9" customWidth="1"/>
    <col min="6148" max="6148" width="0" style="9" hidden="1" customWidth="1"/>
    <col min="6149" max="6149" width="11.140625" style="9" customWidth="1"/>
    <col min="6150" max="6150" width="14.140625" style="9" bestFit="1" customWidth="1"/>
    <col min="6151" max="6151" width="10.7109375" style="9" customWidth="1"/>
    <col min="6152" max="6152" width="14.5703125" style="9" bestFit="1" customWidth="1"/>
    <col min="6153" max="6153" width="16.140625" style="9" bestFit="1" customWidth="1"/>
    <col min="6154" max="6154" width="16.85546875" style="9" bestFit="1" customWidth="1"/>
    <col min="6155" max="6155" width="9.140625" style="9"/>
    <col min="6156" max="6156" width="23" style="9" bestFit="1" customWidth="1"/>
    <col min="6157" max="6157" width="0" style="9" hidden="1" customWidth="1"/>
    <col min="6158" max="6402" width="9.140625" style="9"/>
    <col min="6403" max="6403" width="5.7109375" style="9" customWidth="1"/>
    <col min="6404" max="6404" width="0" style="9" hidden="1" customWidth="1"/>
    <col min="6405" max="6405" width="11.140625" style="9" customWidth="1"/>
    <col min="6406" max="6406" width="14.140625" style="9" bestFit="1" customWidth="1"/>
    <col min="6407" max="6407" width="10.7109375" style="9" customWidth="1"/>
    <col min="6408" max="6408" width="14.5703125" style="9" bestFit="1" customWidth="1"/>
    <col min="6409" max="6409" width="16.140625" style="9" bestFit="1" customWidth="1"/>
    <col min="6410" max="6410" width="16.85546875" style="9" bestFit="1" customWidth="1"/>
    <col min="6411" max="6411" width="9.140625" style="9"/>
    <col min="6412" max="6412" width="23" style="9" bestFit="1" customWidth="1"/>
    <col min="6413" max="6413" width="0" style="9" hidden="1" customWidth="1"/>
    <col min="6414" max="6658" width="9.140625" style="9"/>
    <col min="6659" max="6659" width="5.7109375" style="9" customWidth="1"/>
    <col min="6660" max="6660" width="0" style="9" hidden="1" customWidth="1"/>
    <col min="6661" max="6661" width="11.140625" style="9" customWidth="1"/>
    <col min="6662" max="6662" width="14.140625" style="9" bestFit="1" customWidth="1"/>
    <col min="6663" max="6663" width="10.7109375" style="9" customWidth="1"/>
    <col min="6664" max="6664" width="14.5703125" style="9" bestFit="1" customWidth="1"/>
    <col min="6665" max="6665" width="16.140625" style="9" bestFit="1" customWidth="1"/>
    <col min="6666" max="6666" width="16.85546875" style="9" bestFit="1" customWidth="1"/>
    <col min="6667" max="6667" width="9.140625" style="9"/>
    <col min="6668" max="6668" width="23" style="9" bestFit="1" customWidth="1"/>
    <col min="6669" max="6669" width="0" style="9" hidden="1" customWidth="1"/>
    <col min="6670" max="6914" width="9.140625" style="9"/>
    <col min="6915" max="6915" width="5.7109375" style="9" customWidth="1"/>
    <col min="6916" max="6916" width="0" style="9" hidden="1" customWidth="1"/>
    <col min="6917" max="6917" width="11.140625" style="9" customWidth="1"/>
    <col min="6918" max="6918" width="14.140625" style="9" bestFit="1" customWidth="1"/>
    <col min="6919" max="6919" width="10.7109375" style="9" customWidth="1"/>
    <col min="6920" max="6920" width="14.5703125" style="9" bestFit="1" customWidth="1"/>
    <col min="6921" max="6921" width="16.140625" style="9" bestFit="1" customWidth="1"/>
    <col min="6922" max="6922" width="16.85546875" style="9" bestFit="1" customWidth="1"/>
    <col min="6923" max="6923" width="9.140625" style="9"/>
    <col min="6924" max="6924" width="23" style="9" bestFit="1" customWidth="1"/>
    <col min="6925" max="6925" width="0" style="9" hidden="1" customWidth="1"/>
    <col min="6926" max="7170" width="9.140625" style="9"/>
    <col min="7171" max="7171" width="5.7109375" style="9" customWidth="1"/>
    <col min="7172" max="7172" width="0" style="9" hidden="1" customWidth="1"/>
    <col min="7173" max="7173" width="11.140625" style="9" customWidth="1"/>
    <col min="7174" max="7174" width="14.140625" style="9" bestFit="1" customWidth="1"/>
    <col min="7175" max="7175" width="10.7109375" style="9" customWidth="1"/>
    <col min="7176" max="7176" width="14.5703125" style="9" bestFit="1" customWidth="1"/>
    <col min="7177" max="7177" width="16.140625" style="9" bestFit="1" customWidth="1"/>
    <col min="7178" max="7178" width="16.85546875" style="9" bestFit="1" customWidth="1"/>
    <col min="7179" max="7179" width="9.140625" style="9"/>
    <col min="7180" max="7180" width="23" style="9" bestFit="1" customWidth="1"/>
    <col min="7181" max="7181" width="0" style="9" hidden="1" customWidth="1"/>
    <col min="7182" max="7426" width="9.140625" style="9"/>
    <col min="7427" max="7427" width="5.7109375" style="9" customWidth="1"/>
    <col min="7428" max="7428" width="0" style="9" hidden="1" customWidth="1"/>
    <col min="7429" max="7429" width="11.140625" style="9" customWidth="1"/>
    <col min="7430" max="7430" width="14.140625" style="9" bestFit="1" customWidth="1"/>
    <col min="7431" max="7431" width="10.7109375" style="9" customWidth="1"/>
    <col min="7432" max="7432" width="14.5703125" style="9" bestFit="1" customWidth="1"/>
    <col min="7433" max="7433" width="16.140625" style="9" bestFit="1" customWidth="1"/>
    <col min="7434" max="7434" width="16.85546875" style="9" bestFit="1" customWidth="1"/>
    <col min="7435" max="7435" width="9.140625" style="9"/>
    <col min="7436" max="7436" width="23" style="9" bestFit="1" customWidth="1"/>
    <col min="7437" max="7437" width="0" style="9" hidden="1" customWidth="1"/>
    <col min="7438" max="7682" width="9.140625" style="9"/>
    <col min="7683" max="7683" width="5.7109375" style="9" customWidth="1"/>
    <col min="7684" max="7684" width="0" style="9" hidden="1" customWidth="1"/>
    <col min="7685" max="7685" width="11.140625" style="9" customWidth="1"/>
    <col min="7686" max="7686" width="14.140625" style="9" bestFit="1" customWidth="1"/>
    <col min="7687" max="7687" width="10.7109375" style="9" customWidth="1"/>
    <col min="7688" max="7688" width="14.5703125" style="9" bestFit="1" customWidth="1"/>
    <col min="7689" max="7689" width="16.140625" style="9" bestFit="1" customWidth="1"/>
    <col min="7690" max="7690" width="16.85546875" style="9" bestFit="1" customWidth="1"/>
    <col min="7691" max="7691" width="9.140625" style="9"/>
    <col min="7692" max="7692" width="23" style="9" bestFit="1" customWidth="1"/>
    <col min="7693" max="7693" width="0" style="9" hidden="1" customWidth="1"/>
    <col min="7694" max="7938" width="9.140625" style="9"/>
    <col min="7939" max="7939" width="5.7109375" style="9" customWidth="1"/>
    <col min="7940" max="7940" width="0" style="9" hidden="1" customWidth="1"/>
    <col min="7941" max="7941" width="11.140625" style="9" customWidth="1"/>
    <col min="7942" max="7942" width="14.140625" style="9" bestFit="1" customWidth="1"/>
    <col min="7943" max="7943" width="10.7109375" style="9" customWidth="1"/>
    <col min="7944" max="7944" width="14.5703125" style="9" bestFit="1" customWidth="1"/>
    <col min="7945" max="7945" width="16.140625" style="9" bestFit="1" customWidth="1"/>
    <col min="7946" max="7946" width="16.85546875" style="9" bestFit="1" customWidth="1"/>
    <col min="7947" max="7947" width="9.140625" style="9"/>
    <col min="7948" max="7948" width="23" style="9" bestFit="1" customWidth="1"/>
    <col min="7949" max="7949" width="0" style="9" hidden="1" customWidth="1"/>
    <col min="7950" max="8194" width="9.140625" style="9"/>
    <col min="8195" max="8195" width="5.7109375" style="9" customWidth="1"/>
    <col min="8196" max="8196" width="0" style="9" hidden="1" customWidth="1"/>
    <col min="8197" max="8197" width="11.140625" style="9" customWidth="1"/>
    <col min="8198" max="8198" width="14.140625" style="9" bestFit="1" customWidth="1"/>
    <col min="8199" max="8199" width="10.7109375" style="9" customWidth="1"/>
    <col min="8200" max="8200" width="14.5703125" style="9" bestFit="1" customWidth="1"/>
    <col min="8201" max="8201" width="16.140625" style="9" bestFit="1" customWidth="1"/>
    <col min="8202" max="8202" width="16.85546875" style="9" bestFit="1" customWidth="1"/>
    <col min="8203" max="8203" width="9.140625" style="9"/>
    <col min="8204" max="8204" width="23" style="9" bestFit="1" customWidth="1"/>
    <col min="8205" max="8205" width="0" style="9" hidden="1" customWidth="1"/>
    <col min="8206" max="8450" width="9.140625" style="9"/>
    <col min="8451" max="8451" width="5.7109375" style="9" customWidth="1"/>
    <col min="8452" max="8452" width="0" style="9" hidden="1" customWidth="1"/>
    <col min="8453" max="8453" width="11.140625" style="9" customWidth="1"/>
    <col min="8454" max="8454" width="14.140625" style="9" bestFit="1" customWidth="1"/>
    <col min="8455" max="8455" width="10.7109375" style="9" customWidth="1"/>
    <col min="8456" max="8456" width="14.5703125" style="9" bestFit="1" customWidth="1"/>
    <col min="8457" max="8457" width="16.140625" style="9" bestFit="1" customWidth="1"/>
    <col min="8458" max="8458" width="16.85546875" style="9" bestFit="1" customWidth="1"/>
    <col min="8459" max="8459" width="9.140625" style="9"/>
    <col min="8460" max="8460" width="23" style="9" bestFit="1" customWidth="1"/>
    <col min="8461" max="8461" width="0" style="9" hidden="1" customWidth="1"/>
    <col min="8462" max="8706" width="9.140625" style="9"/>
    <col min="8707" max="8707" width="5.7109375" style="9" customWidth="1"/>
    <col min="8708" max="8708" width="0" style="9" hidden="1" customWidth="1"/>
    <col min="8709" max="8709" width="11.140625" style="9" customWidth="1"/>
    <col min="8710" max="8710" width="14.140625" style="9" bestFit="1" customWidth="1"/>
    <col min="8711" max="8711" width="10.7109375" style="9" customWidth="1"/>
    <col min="8712" max="8712" width="14.5703125" style="9" bestFit="1" customWidth="1"/>
    <col min="8713" max="8713" width="16.140625" style="9" bestFit="1" customWidth="1"/>
    <col min="8714" max="8714" width="16.85546875" style="9" bestFit="1" customWidth="1"/>
    <col min="8715" max="8715" width="9.140625" style="9"/>
    <col min="8716" max="8716" width="23" style="9" bestFit="1" customWidth="1"/>
    <col min="8717" max="8717" width="0" style="9" hidden="1" customWidth="1"/>
    <col min="8718" max="8962" width="9.140625" style="9"/>
    <col min="8963" max="8963" width="5.7109375" style="9" customWidth="1"/>
    <col min="8964" max="8964" width="0" style="9" hidden="1" customWidth="1"/>
    <col min="8965" max="8965" width="11.140625" style="9" customWidth="1"/>
    <col min="8966" max="8966" width="14.140625" style="9" bestFit="1" customWidth="1"/>
    <col min="8967" max="8967" width="10.7109375" style="9" customWidth="1"/>
    <col min="8968" max="8968" width="14.5703125" style="9" bestFit="1" customWidth="1"/>
    <col min="8969" max="8969" width="16.140625" style="9" bestFit="1" customWidth="1"/>
    <col min="8970" max="8970" width="16.85546875" style="9" bestFit="1" customWidth="1"/>
    <col min="8971" max="8971" width="9.140625" style="9"/>
    <col min="8972" max="8972" width="23" style="9" bestFit="1" customWidth="1"/>
    <col min="8973" max="8973" width="0" style="9" hidden="1" customWidth="1"/>
    <col min="8974" max="9218" width="9.140625" style="9"/>
    <col min="9219" max="9219" width="5.7109375" style="9" customWidth="1"/>
    <col min="9220" max="9220" width="0" style="9" hidden="1" customWidth="1"/>
    <col min="9221" max="9221" width="11.140625" style="9" customWidth="1"/>
    <col min="9222" max="9222" width="14.140625" style="9" bestFit="1" customWidth="1"/>
    <col min="9223" max="9223" width="10.7109375" style="9" customWidth="1"/>
    <col min="9224" max="9224" width="14.5703125" style="9" bestFit="1" customWidth="1"/>
    <col min="9225" max="9225" width="16.140625" style="9" bestFit="1" customWidth="1"/>
    <col min="9226" max="9226" width="16.85546875" style="9" bestFit="1" customWidth="1"/>
    <col min="9227" max="9227" width="9.140625" style="9"/>
    <col min="9228" max="9228" width="23" style="9" bestFit="1" customWidth="1"/>
    <col min="9229" max="9229" width="0" style="9" hidden="1" customWidth="1"/>
    <col min="9230" max="9474" width="9.140625" style="9"/>
    <col min="9475" max="9475" width="5.7109375" style="9" customWidth="1"/>
    <col min="9476" max="9476" width="0" style="9" hidden="1" customWidth="1"/>
    <col min="9477" max="9477" width="11.140625" style="9" customWidth="1"/>
    <col min="9478" max="9478" width="14.140625" style="9" bestFit="1" customWidth="1"/>
    <col min="9479" max="9479" width="10.7109375" style="9" customWidth="1"/>
    <col min="9480" max="9480" width="14.5703125" style="9" bestFit="1" customWidth="1"/>
    <col min="9481" max="9481" width="16.140625" style="9" bestFit="1" customWidth="1"/>
    <col min="9482" max="9482" width="16.85546875" style="9" bestFit="1" customWidth="1"/>
    <col min="9483" max="9483" width="9.140625" style="9"/>
    <col min="9484" max="9484" width="23" style="9" bestFit="1" customWidth="1"/>
    <col min="9485" max="9485" width="0" style="9" hidden="1" customWidth="1"/>
    <col min="9486" max="9730" width="9.140625" style="9"/>
    <col min="9731" max="9731" width="5.7109375" style="9" customWidth="1"/>
    <col min="9732" max="9732" width="0" style="9" hidden="1" customWidth="1"/>
    <col min="9733" max="9733" width="11.140625" style="9" customWidth="1"/>
    <col min="9734" max="9734" width="14.140625" style="9" bestFit="1" customWidth="1"/>
    <col min="9735" max="9735" width="10.7109375" style="9" customWidth="1"/>
    <col min="9736" max="9736" width="14.5703125" style="9" bestFit="1" customWidth="1"/>
    <col min="9737" max="9737" width="16.140625" style="9" bestFit="1" customWidth="1"/>
    <col min="9738" max="9738" width="16.85546875" style="9" bestFit="1" customWidth="1"/>
    <col min="9739" max="9739" width="9.140625" style="9"/>
    <col min="9740" max="9740" width="23" style="9" bestFit="1" customWidth="1"/>
    <col min="9741" max="9741" width="0" style="9" hidden="1" customWidth="1"/>
    <col min="9742" max="9986" width="9.140625" style="9"/>
    <col min="9987" max="9987" width="5.7109375" style="9" customWidth="1"/>
    <col min="9988" max="9988" width="0" style="9" hidden="1" customWidth="1"/>
    <col min="9989" max="9989" width="11.140625" style="9" customWidth="1"/>
    <col min="9990" max="9990" width="14.140625" style="9" bestFit="1" customWidth="1"/>
    <col min="9991" max="9991" width="10.7109375" style="9" customWidth="1"/>
    <col min="9992" max="9992" width="14.5703125" style="9" bestFit="1" customWidth="1"/>
    <col min="9993" max="9993" width="16.140625" style="9" bestFit="1" customWidth="1"/>
    <col min="9994" max="9994" width="16.85546875" style="9" bestFit="1" customWidth="1"/>
    <col min="9995" max="9995" width="9.140625" style="9"/>
    <col min="9996" max="9996" width="23" style="9" bestFit="1" customWidth="1"/>
    <col min="9997" max="9997" width="0" style="9" hidden="1" customWidth="1"/>
    <col min="9998" max="10242" width="9.140625" style="9"/>
    <col min="10243" max="10243" width="5.7109375" style="9" customWidth="1"/>
    <col min="10244" max="10244" width="0" style="9" hidden="1" customWidth="1"/>
    <col min="10245" max="10245" width="11.140625" style="9" customWidth="1"/>
    <col min="10246" max="10246" width="14.140625" style="9" bestFit="1" customWidth="1"/>
    <col min="10247" max="10247" width="10.7109375" style="9" customWidth="1"/>
    <col min="10248" max="10248" width="14.5703125" style="9" bestFit="1" customWidth="1"/>
    <col min="10249" max="10249" width="16.140625" style="9" bestFit="1" customWidth="1"/>
    <col min="10250" max="10250" width="16.85546875" style="9" bestFit="1" customWidth="1"/>
    <col min="10251" max="10251" width="9.140625" style="9"/>
    <col min="10252" max="10252" width="23" style="9" bestFit="1" customWidth="1"/>
    <col min="10253" max="10253" width="0" style="9" hidden="1" customWidth="1"/>
    <col min="10254" max="10498" width="9.140625" style="9"/>
    <col min="10499" max="10499" width="5.7109375" style="9" customWidth="1"/>
    <col min="10500" max="10500" width="0" style="9" hidden="1" customWidth="1"/>
    <col min="10501" max="10501" width="11.140625" style="9" customWidth="1"/>
    <col min="10502" max="10502" width="14.140625" style="9" bestFit="1" customWidth="1"/>
    <col min="10503" max="10503" width="10.7109375" style="9" customWidth="1"/>
    <col min="10504" max="10504" width="14.5703125" style="9" bestFit="1" customWidth="1"/>
    <col min="10505" max="10505" width="16.140625" style="9" bestFit="1" customWidth="1"/>
    <col min="10506" max="10506" width="16.85546875" style="9" bestFit="1" customWidth="1"/>
    <col min="10507" max="10507" width="9.140625" style="9"/>
    <col min="10508" max="10508" width="23" style="9" bestFit="1" customWidth="1"/>
    <col min="10509" max="10509" width="0" style="9" hidden="1" customWidth="1"/>
    <col min="10510" max="10754" width="9.140625" style="9"/>
    <col min="10755" max="10755" width="5.7109375" style="9" customWidth="1"/>
    <col min="10756" max="10756" width="0" style="9" hidden="1" customWidth="1"/>
    <col min="10757" max="10757" width="11.140625" style="9" customWidth="1"/>
    <col min="10758" max="10758" width="14.140625" style="9" bestFit="1" customWidth="1"/>
    <col min="10759" max="10759" width="10.7109375" style="9" customWidth="1"/>
    <col min="10760" max="10760" width="14.5703125" style="9" bestFit="1" customWidth="1"/>
    <col min="10761" max="10761" width="16.140625" style="9" bestFit="1" customWidth="1"/>
    <col min="10762" max="10762" width="16.85546875" style="9" bestFit="1" customWidth="1"/>
    <col min="10763" max="10763" width="9.140625" style="9"/>
    <col min="10764" max="10764" width="23" style="9" bestFit="1" customWidth="1"/>
    <col min="10765" max="10765" width="0" style="9" hidden="1" customWidth="1"/>
    <col min="10766" max="11010" width="9.140625" style="9"/>
    <col min="11011" max="11011" width="5.7109375" style="9" customWidth="1"/>
    <col min="11012" max="11012" width="0" style="9" hidden="1" customWidth="1"/>
    <col min="11013" max="11013" width="11.140625" style="9" customWidth="1"/>
    <col min="11014" max="11014" width="14.140625" style="9" bestFit="1" customWidth="1"/>
    <col min="11015" max="11015" width="10.7109375" style="9" customWidth="1"/>
    <col min="11016" max="11016" width="14.5703125" style="9" bestFit="1" customWidth="1"/>
    <col min="11017" max="11017" width="16.140625" style="9" bestFit="1" customWidth="1"/>
    <col min="11018" max="11018" width="16.85546875" style="9" bestFit="1" customWidth="1"/>
    <col min="11019" max="11019" width="9.140625" style="9"/>
    <col min="11020" max="11020" width="23" style="9" bestFit="1" customWidth="1"/>
    <col min="11021" max="11021" width="0" style="9" hidden="1" customWidth="1"/>
    <col min="11022" max="11266" width="9.140625" style="9"/>
    <col min="11267" max="11267" width="5.7109375" style="9" customWidth="1"/>
    <col min="11268" max="11268" width="0" style="9" hidden="1" customWidth="1"/>
    <col min="11269" max="11269" width="11.140625" style="9" customWidth="1"/>
    <col min="11270" max="11270" width="14.140625" style="9" bestFit="1" customWidth="1"/>
    <col min="11271" max="11271" width="10.7109375" style="9" customWidth="1"/>
    <col min="11272" max="11272" width="14.5703125" style="9" bestFit="1" customWidth="1"/>
    <col min="11273" max="11273" width="16.140625" style="9" bestFit="1" customWidth="1"/>
    <col min="11274" max="11274" width="16.85546875" style="9" bestFit="1" customWidth="1"/>
    <col min="11275" max="11275" width="9.140625" style="9"/>
    <col min="11276" max="11276" width="23" style="9" bestFit="1" customWidth="1"/>
    <col min="11277" max="11277" width="0" style="9" hidden="1" customWidth="1"/>
    <col min="11278" max="11522" width="9.140625" style="9"/>
    <col min="11523" max="11523" width="5.7109375" style="9" customWidth="1"/>
    <col min="11524" max="11524" width="0" style="9" hidden="1" customWidth="1"/>
    <col min="11525" max="11525" width="11.140625" style="9" customWidth="1"/>
    <col min="11526" max="11526" width="14.140625" style="9" bestFit="1" customWidth="1"/>
    <col min="11527" max="11527" width="10.7109375" style="9" customWidth="1"/>
    <col min="11528" max="11528" width="14.5703125" style="9" bestFit="1" customWidth="1"/>
    <col min="11529" max="11529" width="16.140625" style="9" bestFit="1" customWidth="1"/>
    <col min="11530" max="11530" width="16.85546875" style="9" bestFit="1" customWidth="1"/>
    <col min="11531" max="11531" width="9.140625" style="9"/>
    <col min="11532" max="11532" width="23" style="9" bestFit="1" customWidth="1"/>
    <col min="11533" max="11533" width="0" style="9" hidden="1" customWidth="1"/>
    <col min="11534" max="11778" width="9.140625" style="9"/>
    <col min="11779" max="11779" width="5.7109375" style="9" customWidth="1"/>
    <col min="11780" max="11780" width="0" style="9" hidden="1" customWidth="1"/>
    <col min="11781" max="11781" width="11.140625" style="9" customWidth="1"/>
    <col min="11782" max="11782" width="14.140625" style="9" bestFit="1" customWidth="1"/>
    <col min="11783" max="11783" width="10.7109375" style="9" customWidth="1"/>
    <col min="11784" max="11784" width="14.5703125" style="9" bestFit="1" customWidth="1"/>
    <col min="11785" max="11785" width="16.140625" style="9" bestFit="1" customWidth="1"/>
    <col min="11786" max="11786" width="16.85546875" style="9" bestFit="1" customWidth="1"/>
    <col min="11787" max="11787" width="9.140625" style="9"/>
    <col min="11788" max="11788" width="23" style="9" bestFit="1" customWidth="1"/>
    <col min="11789" max="11789" width="0" style="9" hidden="1" customWidth="1"/>
    <col min="11790" max="12034" width="9.140625" style="9"/>
    <col min="12035" max="12035" width="5.7109375" style="9" customWidth="1"/>
    <col min="12036" max="12036" width="0" style="9" hidden="1" customWidth="1"/>
    <col min="12037" max="12037" width="11.140625" style="9" customWidth="1"/>
    <col min="12038" max="12038" width="14.140625" style="9" bestFit="1" customWidth="1"/>
    <col min="12039" max="12039" width="10.7109375" style="9" customWidth="1"/>
    <col min="12040" max="12040" width="14.5703125" style="9" bestFit="1" customWidth="1"/>
    <col min="12041" max="12041" width="16.140625" style="9" bestFit="1" customWidth="1"/>
    <col min="12042" max="12042" width="16.85546875" style="9" bestFit="1" customWidth="1"/>
    <col min="12043" max="12043" width="9.140625" style="9"/>
    <col min="12044" max="12044" width="23" style="9" bestFit="1" customWidth="1"/>
    <col min="12045" max="12045" width="0" style="9" hidden="1" customWidth="1"/>
    <col min="12046" max="12290" width="9.140625" style="9"/>
    <col min="12291" max="12291" width="5.7109375" style="9" customWidth="1"/>
    <col min="12292" max="12292" width="0" style="9" hidden="1" customWidth="1"/>
    <col min="12293" max="12293" width="11.140625" style="9" customWidth="1"/>
    <col min="12294" max="12294" width="14.140625" style="9" bestFit="1" customWidth="1"/>
    <col min="12295" max="12295" width="10.7109375" style="9" customWidth="1"/>
    <col min="12296" max="12296" width="14.5703125" style="9" bestFit="1" customWidth="1"/>
    <col min="12297" max="12297" width="16.140625" style="9" bestFit="1" customWidth="1"/>
    <col min="12298" max="12298" width="16.85546875" style="9" bestFit="1" customWidth="1"/>
    <col min="12299" max="12299" width="9.140625" style="9"/>
    <col min="12300" max="12300" width="23" style="9" bestFit="1" customWidth="1"/>
    <col min="12301" max="12301" width="0" style="9" hidden="1" customWidth="1"/>
    <col min="12302" max="12546" width="9.140625" style="9"/>
    <col min="12547" max="12547" width="5.7109375" style="9" customWidth="1"/>
    <col min="12548" max="12548" width="0" style="9" hidden="1" customWidth="1"/>
    <col min="12549" max="12549" width="11.140625" style="9" customWidth="1"/>
    <col min="12550" max="12550" width="14.140625" style="9" bestFit="1" customWidth="1"/>
    <col min="12551" max="12551" width="10.7109375" style="9" customWidth="1"/>
    <col min="12552" max="12552" width="14.5703125" style="9" bestFit="1" customWidth="1"/>
    <col min="12553" max="12553" width="16.140625" style="9" bestFit="1" customWidth="1"/>
    <col min="12554" max="12554" width="16.85546875" style="9" bestFit="1" customWidth="1"/>
    <col min="12555" max="12555" width="9.140625" style="9"/>
    <col min="12556" max="12556" width="23" style="9" bestFit="1" customWidth="1"/>
    <col min="12557" max="12557" width="0" style="9" hidden="1" customWidth="1"/>
    <col min="12558" max="12802" width="9.140625" style="9"/>
    <col min="12803" max="12803" width="5.7109375" style="9" customWidth="1"/>
    <col min="12804" max="12804" width="0" style="9" hidden="1" customWidth="1"/>
    <col min="12805" max="12805" width="11.140625" style="9" customWidth="1"/>
    <col min="12806" max="12806" width="14.140625" style="9" bestFit="1" customWidth="1"/>
    <col min="12807" max="12807" width="10.7109375" style="9" customWidth="1"/>
    <col min="12808" max="12808" width="14.5703125" style="9" bestFit="1" customWidth="1"/>
    <col min="12809" max="12809" width="16.140625" style="9" bestFit="1" customWidth="1"/>
    <col min="12810" max="12810" width="16.85546875" style="9" bestFit="1" customWidth="1"/>
    <col min="12811" max="12811" width="9.140625" style="9"/>
    <col min="12812" max="12812" width="23" style="9" bestFit="1" customWidth="1"/>
    <col min="12813" max="12813" width="0" style="9" hidden="1" customWidth="1"/>
    <col min="12814" max="13058" width="9.140625" style="9"/>
    <col min="13059" max="13059" width="5.7109375" style="9" customWidth="1"/>
    <col min="13060" max="13060" width="0" style="9" hidden="1" customWidth="1"/>
    <col min="13061" max="13061" width="11.140625" style="9" customWidth="1"/>
    <col min="13062" max="13062" width="14.140625" style="9" bestFit="1" customWidth="1"/>
    <col min="13063" max="13063" width="10.7109375" style="9" customWidth="1"/>
    <col min="13064" max="13064" width="14.5703125" style="9" bestFit="1" customWidth="1"/>
    <col min="13065" max="13065" width="16.140625" style="9" bestFit="1" customWidth="1"/>
    <col min="13066" max="13066" width="16.85546875" style="9" bestFit="1" customWidth="1"/>
    <col min="13067" max="13067" width="9.140625" style="9"/>
    <col min="13068" max="13068" width="23" style="9" bestFit="1" customWidth="1"/>
    <col min="13069" max="13069" width="0" style="9" hidden="1" customWidth="1"/>
    <col min="13070" max="13314" width="9.140625" style="9"/>
    <col min="13315" max="13315" width="5.7109375" style="9" customWidth="1"/>
    <col min="13316" max="13316" width="0" style="9" hidden="1" customWidth="1"/>
    <col min="13317" max="13317" width="11.140625" style="9" customWidth="1"/>
    <col min="13318" max="13318" width="14.140625" style="9" bestFit="1" customWidth="1"/>
    <col min="13319" max="13319" width="10.7109375" style="9" customWidth="1"/>
    <col min="13320" max="13320" width="14.5703125" style="9" bestFit="1" customWidth="1"/>
    <col min="13321" max="13321" width="16.140625" style="9" bestFit="1" customWidth="1"/>
    <col min="13322" max="13322" width="16.85546875" style="9" bestFit="1" customWidth="1"/>
    <col min="13323" max="13323" width="9.140625" style="9"/>
    <col min="13324" max="13324" width="23" style="9" bestFit="1" customWidth="1"/>
    <col min="13325" max="13325" width="0" style="9" hidden="1" customWidth="1"/>
    <col min="13326" max="13570" width="9.140625" style="9"/>
    <col min="13571" max="13571" width="5.7109375" style="9" customWidth="1"/>
    <col min="13572" max="13572" width="0" style="9" hidden="1" customWidth="1"/>
    <col min="13573" max="13573" width="11.140625" style="9" customWidth="1"/>
    <col min="13574" max="13574" width="14.140625" style="9" bestFit="1" customWidth="1"/>
    <col min="13575" max="13575" width="10.7109375" style="9" customWidth="1"/>
    <col min="13576" max="13576" width="14.5703125" style="9" bestFit="1" customWidth="1"/>
    <col min="13577" max="13577" width="16.140625" style="9" bestFit="1" customWidth="1"/>
    <col min="13578" max="13578" width="16.85546875" style="9" bestFit="1" customWidth="1"/>
    <col min="13579" max="13579" width="9.140625" style="9"/>
    <col min="13580" max="13580" width="23" style="9" bestFit="1" customWidth="1"/>
    <col min="13581" max="13581" width="0" style="9" hidden="1" customWidth="1"/>
    <col min="13582" max="13826" width="9.140625" style="9"/>
    <col min="13827" max="13827" width="5.7109375" style="9" customWidth="1"/>
    <col min="13828" max="13828" width="0" style="9" hidden="1" customWidth="1"/>
    <col min="13829" max="13829" width="11.140625" style="9" customWidth="1"/>
    <col min="13830" max="13830" width="14.140625" style="9" bestFit="1" customWidth="1"/>
    <col min="13831" max="13831" width="10.7109375" style="9" customWidth="1"/>
    <col min="13832" max="13832" width="14.5703125" style="9" bestFit="1" customWidth="1"/>
    <col min="13833" max="13833" width="16.140625" style="9" bestFit="1" customWidth="1"/>
    <col min="13834" max="13834" width="16.85546875" style="9" bestFit="1" customWidth="1"/>
    <col min="13835" max="13835" width="9.140625" style="9"/>
    <col min="13836" max="13836" width="23" style="9" bestFit="1" customWidth="1"/>
    <col min="13837" max="13837" width="0" style="9" hidden="1" customWidth="1"/>
    <col min="13838" max="14082" width="9.140625" style="9"/>
    <col min="14083" max="14083" width="5.7109375" style="9" customWidth="1"/>
    <col min="14084" max="14084" width="0" style="9" hidden="1" customWidth="1"/>
    <col min="14085" max="14085" width="11.140625" style="9" customWidth="1"/>
    <col min="14086" max="14086" width="14.140625" style="9" bestFit="1" customWidth="1"/>
    <col min="14087" max="14087" width="10.7109375" style="9" customWidth="1"/>
    <col min="14088" max="14088" width="14.5703125" style="9" bestFit="1" customWidth="1"/>
    <col min="14089" max="14089" width="16.140625" style="9" bestFit="1" customWidth="1"/>
    <col min="14090" max="14090" width="16.85546875" style="9" bestFit="1" customWidth="1"/>
    <col min="14091" max="14091" width="9.140625" style="9"/>
    <col min="14092" max="14092" width="23" style="9" bestFit="1" customWidth="1"/>
    <col min="14093" max="14093" width="0" style="9" hidden="1" customWidth="1"/>
    <col min="14094" max="14338" width="9.140625" style="9"/>
    <col min="14339" max="14339" width="5.7109375" style="9" customWidth="1"/>
    <col min="14340" max="14340" width="0" style="9" hidden="1" customWidth="1"/>
    <col min="14341" max="14341" width="11.140625" style="9" customWidth="1"/>
    <col min="14342" max="14342" width="14.140625" style="9" bestFit="1" customWidth="1"/>
    <col min="14343" max="14343" width="10.7109375" style="9" customWidth="1"/>
    <col min="14344" max="14344" width="14.5703125" style="9" bestFit="1" customWidth="1"/>
    <col min="14345" max="14345" width="16.140625" style="9" bestFit="1" customWidth="1"/>
    <col min="14346" max="14346" width="16.85546875" style="9" bestFit="1" customWidth="1"/>
    <col min="14347" max="14347" width="9.140625" style="9"/>
    <col min="14348" max="14348" width="23" style="9" bestFit="1" customWidth="1"/>
    <col min="14349" max="14349" width="0" style="9" hidden="1" customWidth="1"/>
    <col min="14350" max="14594" width="9.140625" style="9"/>
    <col min="14595" max="14595" width="5.7109375" style="9" customWidth="1"/>
    <col min="14596" max="14596" width="0" style="9" hidden="1" customWidth="1"/>
    <col min="14597" max="14597" width="11.140625" style="9" customWidth="1"/>
    <col min="14598" max="14598" width="14.140625" style="9" bestFit="1" customWidth="1"/>
    <col min="14599" max="14599" width="10.7109375" style="9" customWidth="1"/>
    <col min="14600" max="14600" width="14.5703125" style="9" bestFit="1" customWidth="1"/>
    <col min="14601" max="14601" width="16.140625" style="9" bestFit="1" customWidth="1"/>
    <col min="14602" max="14602" width="16.85546875" style="9" bestFit="1" customWidth="1"/>
    <col min="14603" max="14603" width="9.140625" style="9"/>
    <col min="14604" max="14604" width="23" style="9" bestFit="1" customWidth="1"/>
    <col min="14605" max="14605" width="0" style="9" hidden="1" customWidth="1"/>
    <col min="14606" max="14850" width="9.140625" style="9"/>
    <col min="14851" max="14851" width="5.7109375" style="9" customWidth="1"/>
    <col min="14852" max="14852" width="0" style="9" hidden="1" customWidth="1"/>
    <col min="14853" max="14853" width="11.140625" style="9" customWidth="1"/>
    <col min="14854" max="14854" width="14.140625" style="9" bestFit="1" customWidth="1"/>
    <col min="14855" max="14855" width="10.7109375" style="9" customWidth="1"/>
    <col min="14856" max="14856" width="14.5703125" style="9" bestFit="1" customWidth="1"/>
    <col min="14857" max="14857" width="16.140625" style="9" bestFit="1" customWidth="1"/>
    <col min="14858" max="14858" width="16.85546875" style="9" bestFit="1" customWidth="1"/>
    <col min="14859" max="14859" width="9.140625" style="9"/>
    <col min="14860" max="14860" width="23" style="9" bestFit="1" customWidth="1"/>
    <col min="14861" max="14861" width="0" style="9" hidden="1" customWidth="1"/>
    <col min="14862" max="15106" width="9.140625" style="9"/>
    <col min="15107" max="15107" width="5.7109375" style="9" customWidth="1"/>
    <col min="15108" max="15108" width="0" style="9" hidden="1" customWidth="1"/>
    <col min="15109" max="15109" width="11.140625" style="9" customWidth="1"/>
    <col min="15110" max="15110" width="14.140625" style="9" bestFit="1" customWidth="1"/>
    <col min="15111" max="15111" width="10.7109375" style="9" customWidth="1"/>
    <col min="15112" max="15112" width="14.5703125" style="9" bestFit="1" customWidth="1"/>
    <col min="15113" max="15113" width="16.140625" style="9" bestFit="1" customWidth="1"/>
    <col min="15114" max="15114" width="16.85546875" style="9" bestFit="1" customWidth="1"/>
    <col min="15115" max="15115" width="9.140625" style="9"/>
    <col min="15116" max="15116" width="23" style="9" bestFit="1" customWidth="1"/>
    <col min="15117" max="15117" width="0" style="9" hidden="1" customWidth="1"/>
    <col min="15118" max="15362" width="9.140625" style="9"/>
    <col min="15363" max="15363" width="5.7109375" style="9" customWidth="1"/>
    <col min="15364" max="15364" width="0" style="9" hidden="1" customWidth="1"/>
    <col min="15365" max="15365" width="11.140625" style="9" customWidth="1"/>
    <col min="15366" max="15366" width="14.140625" style="9" bestFit="1" customWidth="1"/>
    <col min="15367" max="15367" width="10.7109375" style="9" customWidth="1"/>
    <col min="15368" max="15368" width="14.5703125" style="9" bestFit="1" customWidth="1"/>
    <col min="15369" max="15369" width="16.140625" style="9" bestFit="1" customWidth="1"/>
    <col min="15370" max="15370" width="16.85546875" style="9" bestFit="1" customWidth="1"/>
    <col min="15371" max="15371" width="9.140625" style="9"/>
    <col min="15372" max="15372" width="23" style="9" bestFit="1" customWidth="1"/>
    <col min="15373" max="15373" width="0" style="9" hidden="1" customWidth="1"/>
    <col min="15374" max="15618" width="9.140625" style="9"/>
    <col min="15619" max="15619" width="5.7109375" style="9" customWidth="1"/>
    <col min="15620" max="15620" width="0" style="9" hidden="1" customWidth="1"/>
    <col min="15621" max="15621" width="11.140625" style="9" customWidth="1"/>
    <col min="15622" max="15622" width="14.140625" style="9" bestFit="1" customWidth="1"/>
    <col min="15623" max="15623" width="10.7109375" style="9" customWidth="1"/>
    <col min="15624" max="15624" width="14.5703125" style="9" bestFit="1" customWidth="1"/>
    <col min="15625" max="15625" width="16.140625" style="9" bestFit="1" customWidth="1"/>
    <col min="15626" max="15626" width="16.85546875" style="9" bestFit="1" customWidth="1"/>
    <col min="15627" max="15627" width="9.140625" style="9"/>
    <col min="15628" max="15628" width="23" style="9" bestFit="1" customWidth="1"/>
    <col min="15629" max="15629" width="0" style="9" hidden="1" customWidth="1"/>
    <col min="15630" max="15874" width="9.140625" style="9"/>
    <col min="15875" max="15875" width="5.7109375" style="9" customWidth="1"/>
    <col min="15876" max="15876" width="0" style="9" hidden="1" customWidth="1"/>
    <col min="15877" max="15877" width="11.140625" style="9" customWidth="1"/>
    <col min="15878" max="15878" width="14.140625" style="9" bestFit="1" customWidth="1"/>
    <col min="15879" max="15879" width="10.7109375" style="9" customWidth="1"/>
    <col min="15880" max="15880" width="14.5703125" style="9" bestFit="1" customWidth="1"/>
    <col min="15881" max="15881" width="16.140625" style="9" bestFit="1" customWidth="1"/>
    <col min="15882" max="15882" width="16.85546875" style="9" bestFit="1" customWidth="1"/>
    <col min="15883" max="15883" width="9.140625" style="9"/>
    <col min="15884" max="15884" width="23" style="9" bestFit="1" customWidth="1"/>
    <col min="15885" max="15885" width="0" style="9" hidden="1" customWidth="1"/>
    <col min="15886" max="16130" width="9.140625" style="9"/>
    <col min="16131" max="16131" width="5.7109375" style="9" customWidth="1"/>
    <col min="16132" max="16132" width="0" style="9" hidden="1" customWidth="1"/>
    <col min="16133" max="16133" width="11.140625" style="9" customWidth="1"/>
    <col min="16134" max="16134" width="14.140625" style="9" bestFit="1" customWidth="1"/>
    <col min="16135" max="16135" width="10.7109375" style="9" customWidth="1"/>
    <col min="16136" max="16136" width="14.5703125" style="9" bestFit="1" customWidth="1"/>
    <col min="16137" max="16137" width="16.140625" style="9" bestFit="1" customWidth="1"/>
    <col min="16138" max="16138" width="16.85546875" style="9" bestFit="1" customWidth="1"/>
    <col min="16139" max="16139" width="9.140625" style="9"/>
    <col min="16140" max="16140" width="23" style="9" bestFit="1" customWidth="1"/>
    <col min="16141" max="16141" width="0" style="9" hidden="1" customWidth="1"/>
    <col min="16142" max="16384" width="9.140625" style="9"/>
  </cols>
  <sheetData>
    <row r="1" spans="1:13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</row>
    <row r="2" spans="1:13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  <c r="L2" s="5"/>
      <c r="M2" s="5"/>
    </row>
    <row r="3" spans="1:13" x14ac:dyDescent="0.2">
      <c r="C3" s="10"/>
    </row>
    <row r="4" spans="1:13" s="17" customFormat="1" ht="15.75" x14ac:dyDescent="0.2">
      <c r="C4" s="1" t="s">
        <v>245</v>
      </c>
      <c r="D4" s="1"/>
      <c r="E4" s="2"/>
      <c r="F4" s="2"/>
      <c r="G4" s="2"/>
      <c r="H4" s="18"/>
      <c r="I4" s="18"/>
      <c r="J4" s="19"/>
      <c r="K4" s="19"/>
      <c r="L4" s="5"/>
    </row>
    <row r="5" spans="1:13" s="17" customFormat="1" ht="16.5" thickBot="1" x14ac:dyDescent="0.25">
      <c r="C5" s="1"/>
      <c r="D5" s="1"/>
      <c r="E5" s="2"/>
      <c r="F5" s="2"/>
      <c r="G5" s="2"/>
      <c r="H5" s="18"/>
      <c r="I5" s="18"/>
      <c r="J5" s="19"/>
      <c r="K5" s="19"/>
    </row>
    <row r="6" spans="1:13" s="30" customFormat="1" ht="18" customHeight="1" thickBot="1" x14ac:dyDescent="0.25">
      <c r="A6" s="21" t="s">
        <v>2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7" t="s">
        <v>10</v>
      </c>
      <c r="K6" s="58" t="s">
        <v>179</v>
      </c>
      <c r="L6" s="28" t="s">
        <v>11</v>
      </c>
    </row>
    <row r="7" spans="1:13" ht="18" customHeight="1" x14ac:dyDescent="0.2">
      <c r="A7" s="39">
        <v>1</v>
      </c>
      <c r="B7" s="40"/>
      <c r="C7" s="33" t="s">
        <v>349</v>
      </c>
      <c r="D7" s="34" t="s">
        <v>350</v>
      </c>
      <c r="E7" s="35" t="s">
        <v>351</v>
      </c>
      <c r="F7" s="36" t="s">
        <v>352</v>
      </c>
      <c r="G7" s="36" t="s">
        <v>353</v>
      </c>
      <c r="H7" s="36" t="s">
        <v>354</v>
      </c>
      <c r="I7" s="152">
        <v>18</v>
      </c>
      <c r="J7" s="77">
        <v>52.77</v>
      </c>
      <c r="K7" s="77" t="s">
        <v>181</v>
      </c>
      <c r="L7" s="38" t="s">
        <v>355</v>
      </c>
      <c r="M7" s="50"/>
    </row>
    <row r="8" spans="1:13" ht="18" customHeight="1" x14ac:dyDescent="0.2">
      <c r="A8" s="39">
        <v>2</v>
      </c>
      <c r="B8" s="40"/>
      <c r="C8" s="33" t="s">
        <v>319</v>
      </c>
      <c r="D8" s="34" t="s">
        <v>320</v>
      </c>
      <c r="E8" s="35" t="s">
        <v>321</v>
      </c>
      <c r="F8" s="36" t="s">
        <v>15</v>
      </c>
      <c r="G8" s="36" t="s">
        <v>16</v>
      </c>
      <c r="H8" s="36"/>
      <c r="I8" s="152">
        <v>16</v>
      </c>
      <c r="J8" s="68">
        <v>54.1</v>
      </c>
      <c r="K8" s="68" t="s">
        <v>181</v>
      </c>
      <c r="L8" s="38" t="s">
        <v>291</v>
      </c>
      <c r="M8" s="50"/>
    </row>
    <row r="9" spans="1:13" ht="18" customHeight="1" x14ac:dyDescent="0.2">
      <c r="A9" s="39">
        <v>3</v>
      </c>
      <c r="B9" s="40"/>
      <c r="C9" s="33" t="s">
        <v>326</v>
      </c>
      <c r="D9" s="34" t="s">
        <v>327</v>
      </c>
      <c r="E9" s="35" t="s">
        <v>328</v>
      </c>
      <c r="F9" s="36" t="s">
        <v>329</v>
      </c>
      <c r="G9" s="36" t="s">
        <v>330</v>
      </c>
      <c r="H9" s="36" t="s">
        <v>331</v>
      </c>
      <c r="I9" s="152">
        <v>14</v>
      </c>
      <c r="J9" s="77">
        <v>55.19</v>
      </c>
      <c r="K9" s="77" t="s">
        <v>181</v>
      </c>
      <c r="L9" s="38" t="s">
        <v>332</v>
      </c>
      <c r="M9" s="50"/>
    </row>
    <row r="10" spans="1:13" ht="18" customHeight="1" x14ac:dyDescent="0.2">
      <c r="A10" s="39">
        <v>4</v>
      </c>
      <c r="B10" s="40"/>
      <c r="C10" s="33" t="s">
        <v>311</v>
      </c>
      <c r="D10" s="34" t="s">
        <v>312</v>
      </c>
      <c r="E10" s="35" t="s">
        <v>313</v>
      </c>
      <c r="F10" s="36" t="s">
        <v>185</v>
      </c>
      <c r="G10" s="36" t="s">
        <v>42</v>
      </c>
      <c r="H10" s="36" t="s">
        <v>80</v>
      </c>
      <c r="I10" s="152">
        <v>13</v>
      </c>
      <c r="J10" s="75">
        <v>55.72</v>
      </c>
      <c r="K10" s="75" t="s">
        <v>182</v>
      </c>
      <c r="L10" s="38" t="s">
        <v>255</v>
      </c>
      <c r="M10" s="50"/>
    </row>
    <row r="11" spans="1:13" ht="18" customHeight="1" x14ac:dyDescent="0.2">
      <c r="A11" s="39">
        <v>5</v>
      </c>
      <c r="B11" s="40"/>
      <c r="C11" s="33" t="s">
        <v>356</v>
      </c>
      <c r="D11" s="34" t="s">
        <v>357</v>
      </c>
      <c r="E11" s="35" t="s">
        <v>358</v>
      </c>
      <c r="F11" s="36" t="s">
        <v>15</v>
      </c>
      <c r="G11" s="36" t="s">
        <v>16</v>
      </c>
      <c r="H11" s="36"/>
      <c r="I11" s="152">
        <v>12</v>
      </c>
      <c r="J11" s="77">
        <v>55.89</v>
      </c>
      <c r="K11" s="77" t="s">
        <v>182</v>
      </c>
      <c r="L11" s="38" t="s">
        <v>17</v>
      </c>
      <c r="M11" s="50"/>
    </row>
    <row r="12" spans="1:13" ht="18" customHeight="1" x14ac:dyDescent="0.2">
      <c r="A12" s="39">
        <v>6</v>
      </c>
      <c r="B12" s="40"/>
      <c r="C12" s="33" t="s">
        <v>247</v>
      </c>
      <c r="D12" s="34" t="s">
        <v>318</v>
      </c>
      <c r="E12" s="35" t="s">
        <v>378</v>
      </c>
      <c r="F12" s="36" t="s">
        <v>15</v>
      </c>
      <c r="G12" s="36" t="s">
        <v>16</v>
      </c>
      <c r="H12" s="36"/>
      <c r="I12" s="152">
        <v>11</v>
      </c>
      <c r="J12" s="75">
        <v>55.94</v>
      </c>
      <c r="K12" s="75" t="s">
        <v>182</v>
      </c>
      <c r="L12" s="38" t="s">
        <v>54</v>
      </c>
      <c r="M12" s="50"/>
    </row>
    <row r="13" spans="1:13" ht="18" customHeight="1" x14ac:dyDescent="0.2">
      <c r="A13" s="39">
        <v>7</v>
      </c>
      <c r="B13" s="40"/>
      <c r="C13" s="33" t="s">
        <v>314</v>
      </c>
      <c r="D13" s="34" t="s">
        <v>315</v>
      </c>
      <c r="E13" s="35" t="s">
        <v>316</v>
      </c>
      <c r="F13" s="36" t="s">
        <v>61</v>
      </c>
      <c r="G13" s="36" t="s">
        <v>62</v>
      </c>
      <c r="H13" s="36" t="s">
        <v>63</v>
      </c>
      <c r="I13" s="152">
        <v>10</v>
      </c>
      <c r="J13" s="77">
        <v>56.62</v>
      </c>
      <c r="K13" s="77" t="s">
        <v>182</v>
      </c>
      <c r="L13" s="38" t="s">
        <v>317</v>
      </c>
      <c r="M13" s="50"/>
    </row>
    <row r="14" spans="1:13" ht="18" customHeight="1" x14ac:dyDescent="0.2">
      <c r="A14" s="39">
        <v>8</v>
      </c>
      <c r="B14" s="40"/>
      <c r="C14" s="33" t="s">
        <v>262</v>
      </c>
      <c r="D14" s="34" t="s">
        <v>307</v>
      </c>
      <c r="E14" s="35">
        <v>38086</v>
      </c>
      <c r="F14" s="36" t="s">
        <v>308</v>
      </c>
      <c r="G14" s="36" t="s">
        <v>309</v>
      </c>
      <c r="H14" s="36"/>
      <c r="I14" s="152">
        <v>9</v>
      </c>
      <c r="J14" s="77">
        <v>57.26</v>
      </c>
      <c r="K14" s="75" t="s">
        <v>182</v>
      </c>
      <c r="L14" s="38" t="s">
        <v>310</v>
      </c>
      <c r="M14" s="50"/>
    </row>
    <row r="15" spans="1:13" ht="18" customHeight="1" x14ac:dyDescent="0.2">
      <c r="A15" s="39">
        <v>9</v>
      </c>
      <c r="B15" s="40"/>
      <c r="C15" s="33" t="s">
        <v>333</v>
      </c>
      <c r="D15" s="34" t="s">
        <v>334</v>
      </c>
      <c r="E15" s="35">
        <v>38148</v>
      </c>
      <c r="F15" s="36" t="s">
        <v>67</v>
      </c>
      <c r="G15" s="36" t="s">
        <v>68</v>
      </c>
      <c r="H15" s="36"/>
      <c r="I15" s="152">
        <v>8</v>
      </c>
      <c r="J15" s="77">
        <v>57.48</v>
      </c>
      <c r="K15" s="77" t="s">
        <v>182</v>
      </c>
      <c r="L15" s="38" t="s">
        <v>335</v>
      </c>
      <c r="M15" s="50"/>
    </row>
    <row r="16" spans="1:13" ht="18" customHeight="1" x14ac:dyDescent="0.2">
      <c r="A16" s="39">
        <v>10</v>
      </c>
      <c r="B16" s="40"/>
      <c r="C16" s="33" t="s">
        <v>322</v>
      </c>
      <c r="D16" s="34" t="s">
        <v>323</v>
      </c>
      <c r="E16" s="35" t="s">
        <v>324</v>
      </c>
      <c r="F16" s="36" t="s">
        <v>103</v>
      </c>
      <c r="G16" s="36" t="s">
        <v>104</v>
      </c>
      <c r="H16" s="36"/>
      <c r="I16" s="152">
        <v>7</v>
      </c>
      <c r="J16" s="77">
        <v>57.67</v>
      </c>
      <c r="K16" s="75" t="s">
        <v>182</v>
      </c>
      <c r="L16" s="38" t="s">
        <v>325</v>
      </c>
      <c r="M16" s="50"/>
    </row>
    <row r="17" spans="1:13" ht="18" customHeight="1" x14ac:dyDescent="0.2">
      <c r="A17" s="39">
        <v>11</v>
      </c>
      <c r="B17" s="40"/>
      <c r="C17" s="33" t="s">
        <v>344</v>
      </c>
      <c r="D17" s="34" t="s">
        <v>345</v>
      </c>
      <c r="E17" s="35" t="s">
        <v>346</v>
      </c>
      <c r="F17" s="36" t="s">
        <v>87</v>
      </c>
      <c r="G17" s="36" t="s">
        <v>88</v>
      </c>
      <c r="H17" s="36"/>
      <c r="I17" s="152">
        <v>6</v>
      </c>
      <c r="J17" s="77">
        <v>57.98</v>
      </c>
      <c r="K17" s="77" t="s">
        <v>182</v>
      </c>
      <c r="L17" s="38" t="s">
        <v>347</v>
      </c>
      <c r="M17" s="50"/>
    </row>
    <row r="18" spans="1:13" ht="18" customHeight="1" x14ac:dyDescent="0.2">
      <c r="A18" s="39">
        <v>12</v>
      </c>
      <c r="B18" s="40"/>
      <c r="C18" s="33" t="s">
        <v>252</v>
      </c>
      <c r="D18" s="34" t="s">
        <v>253</v>
      </c>
      <c r="E18" s="35" t="s">
        <v>254</v>
      </c>
      <c r="F18" s="36" t="s">
        <v>185</v>
      </c>
      <c r="G18" s="36" t="s">
        <v>42</v>
      </c>
      <c r="H18" s="36" t="s">
        <v>80</v>
      </c>
      <c r="I18" s="152">
        <v>5</v>
      </c>
      <c r="J18" s="75">
        <v>58.92</v>
      </c>
      <c r="K18" s="75" t="s">
        <v>182</v>
      </c>
      <c r="L18" s="38" t="s">
        <v>255</v>
      </c>
      <c r="M18" s="50"/>
    </row>
    <row r="19" spans="1:13" ht="18" customHeight="1" x14ac:dyDescent="0.2">
      <c r="A19" s="39">
        <v>13</v>
      </c>
      <c r="B19" s="40"/>
      <c r="C19" s="33" t="s">
        <v>288</v>
      </c>
      <c r="D19" s="34" t="s">
        <v>289</v>
      </c>
      <c r="E19" s="35" t="s">
        <v>290</v>
      </c>
      <c r="F19" s="36" t="s">
        <v>53</v>
      </c>
      <c r="G19" s="36" t="s">
        <v>16</v>
      </c>
      <c r="H19" s="36"/>
      <c r="I19" s="152">
        <v>4</v>
      </c>
      <c r="J19" s="75">
        <v>59.88</v>
      </c>
      <c r="K19" s="77" t="s">
        <v>182</v>
      </c>
      <c r="L19" s="38" t="s">
        <v>291</v>
      </c>
      <c r="M19" s="50"/>
    </row>
    <row r="20" spans="1:13" ht="18" customHeight="1" x14ac:dyDescent="0.2">
      <c r="A20" s="39">
        <v>14</v>
      </c>
      <c r="B20" s="40"/>
      <c r="C20" s="33" t="s">
        <v>282</v>
      </c>
      <c r="D20" s="34" t="s">
        <v>283</v>
      </c>
      <c r="E20" s="35">
        <v>38109</v>
      </c>
      <c r="F20" s="36" t="s">
        <v>191</v>
      </c>
      <c r="G20" s="36" t="s">
        <v>22</v>
      </c>
      <c r="H20" s="36"/>
      <c r="I20" s="152">
        <v>3</v>
      </c>
      <c r="J20" s="75" t="s">
        <v>368</v>
      </c>
      <c r="K20" s="75" t="s">
        <v>183</v>
      </c>
      <c r="L20" s="38" t="s">
        <v>284</v>
      </c>
      <c r="M20" s="50"/>
    </row>
    <row r="21" spans="1:13" ht="18" customHeight="1" x14ac:dyDescent="0.2">
      <c r="A21" s="39">
        <v>15</v>
      </c>
      <c r="B21" s="40"/>
      <c r="C21" s="33" t="s">
        <v>360</v>
      </c>
      <c r="D21" s="34" t="s">
        <v>361</v>
      </c>
      <c r="E21" s="35" t="s">
        <v>362</v>
      </c>
      <c r="F21" s="36" t="s">
        <v>363</v>
      </c>
      <c r="G21" s="36" t="s">
        <v>364</v>
      </c>
      <c r="H21" s="36"/>
      <c r="I21" s="152">
        <v>2</v>
      </c>
      <c r="J21" s="75" t="s">
        <v>365</v>
      </c>
      <c r="K21" s="75" t="s">
        <v>183</v>
      </c>
      <c r="L21" s="38" t="s">
        <v>366</v>
      </c>
      <c r="M21" s="50"/>
    </row>
    <row r="22" spans="1:13" ht="18" customHeight="1" x14ac:dyDescent="0.2">
      <c r="A22" s="39">
        <v>16</v>
      </c>
      <c r="B22" s="40"/>
      <c r="C22" s="33" t="s">
        <v>266</v>
      </c>
      <c r="D22" s="34" t="s">
        <v>285</v>
      </c>
      <c r="E22" s="35" t="s">
        <v>286</v>
      </c>
      <c r="F22" s="36" t="s">
        <v>259</v>
      </c>
      <c r="G22" s="36" t="s">
        <v>260</v>
      </c>
      <c r="H22" s="36"/>
      <c r="I22" s="152">
        <v>1</v>
      </c>
      <c r="J22" s="75" t="s">
        <v>369</v>
      </c>
      <c r="K22" s="75" t="s">
        <v>183</v>
      </c>
      <c r="L22" s="38" t="s">
        <v>277</v>
      </c>
      <c r="M22" s="50"/>
    </row>
    <row r="23" spans="1:13" ht="18" customHeight="1" x14ac:dyDescent="0.2">
      <c r="A23" s="39">
        <v>17</v>
      </c>
      <c r="B23" s="40"/>
      <c r="C23" s="33" t="s">
        <v>293</v>
      </c>
      <c r="D23" s="34" t="s">
        <v>294</v>
      </c>
      <c r="E23" s="35">
        <v>38455</v>
      </c>
      <c r="F23" s="36" t="s">
        <v>295</v>
      </c>
      <c r="G23" s="36" t="s">
        <v>296</v>
      </c>
      <c r="H23" s="36" t="s">
        <v>297</v>
      </c>
      <c r="I23" s="36"/>
      <c r="J23" s="75" t="s">
        <v>369</v>
      </c>
      <c r="K23" s="75" t="s">
        <v>183</v>
      </c>
      <c r="L23" s="38" t="s">
        <v>298</v>
      </c>
      <c r="M23" s="50"/>
    </row>
    <row r="24" spans="1:13" ht="18" customHeight="1" x14ac:dyDescent="0.2">
      <c r="A24" s="39">
        <v>18</v>
      </c>
      <c r="B24" s="40"/>
      <c r="C24" s="33" t="s">
        <v>340</v>
      </c>
      <c r="D24" s="34" t="s">
        <v>341</v>
      </c>
      <c r="E24" s="35">
        <v>38389</v>
      </c>
      <c r="F24" s="36" t="s">
        <v>67</v>
      </c>
      <c r="G24" s="36" t="s">
        <v>68</v>
      </c>
      <c r="H24" s="36"/>
      <c r="I24" s="36"/>
      <c r="J24" s="75" t="s">
        <v>342</v>
      </c>
      <c r="K24" s="75" t="s">
        <v>183</v>
      </c>
      <c r="L24" s="38" t="s">
        <v>99</v>
      </c>
      <c r="M24" s="50"/>
    </row>
    <row r="25" spans="1:13" ht="18" customHeight="1" x14ac:dyDescent="0.2">
      <c r="A25" s="39">
        <v>19</v>
      </c>
      <c r="B25" s="40"/>
      <c r="C25" s="33" t="s">
        <v>299</v>
      </c>
      <c r="D25" s="34" t="s">
        <v>300</v>
      </c>
      <c r="E25" s="35">
        <v>38006</v>
      </c>
      <c r="F25" s="36" t="s">
        <v>295</v>
      </c>
      <c r="G25" s="36" t="s">
        <v>301</v>
      </c>
      <c r="H25" s="36" t="s">
        <v>297</v>
      </c>
      <c r="I25" s="36"/>
      <c r="J25" s="75" t="s">
        <v>370</v>
      </c>
      <c r="K25" s="75" t="s">
        <v>183</v>
      </c>
      <c r="L25" s="38" t="s">
        <v>298</v>
      </c>
      <c r="M25" s="50"/>
    </row>
    <row r="26" spans="1:13" ht="18" customHeight="1" x14ac:dyDescent="0.2">
      <c r="A26" s="39">
        <v>20</v>
      </c>
      <c r="B26" s="40"/>
      <c r="C26" s="33" t="s">
        <v>266</v>
      </c>
      <c r="D26" s="34" t="s">
        <v>267</v>
      </c>
      <c r="E26" s="35">
        <v>38714</v>
      </c>
      <c r="F26" s="36" t="s">
        <v>74</v>
      </c>
      <c r="G26" s="36" t="s">
        <v>75</v>
      </c>
      <c r="H26" s="36"/>
      <c r="I26" s="36"/>
      <c r="J26" s="75" t="s">
        <v>371</v>
      </c>
      <c r="K26" s="75" t="s">
        <v>183</v>
      </c>
      <c r="L26" s="38" t="s">
        <v>76</v>
      </c>
      <c r="M26" s="50"/>
    </row>
    <row r="27" spans="1:13" ht="18" customHeight="1" x14ac:dyDescent="0.2">
      <c r="A27" s="39">
        <v>21</v>
      </c>
      <c r="B27" s="40"/>
      <c r="C27" s="33" t="s">
        <v>246</v>
      </c>
      <c r="D27" s="34" t="s">
        <v>247</v>
      </c>
      <c r="E27" s="35" t="s">
        <v>248</v>
      </c>
      <c r="F27" s="36" t="s">
        <v>115</v>
      </c>
      <c r="G27" s="36" t="s">
        <v>116</v>
      </c>
      <c r="H27" s="36"/>
      <c r="I27" s="36"/>
      <c r="J27" s="75" t="s">
        <v>372</v>
      </c>
      <c r="K27" s="75" t="s">
        <v>183</v>
      </c>
      <c r="L27" s="38" t="s">
        <v>249</v>
      </c>
      <c r="M27" s="50"/>
    </row>
    <row r="28" spans="1:13" ht="18" customHeight="1" x14ac:dyDescent="0.2">
      <c r="A28" s="39">
        <v>22</v>
      </c>
      <c r="B28" s="40"/>
      <c r="C28" s="33" t="s">
        <v>336</v>
      </c>
      <c r="D28" s="34" t="s">
        <v>337</v>
      </c>
      <c r="E28" s="35" t="s">
        <v>338</v>
      </c>
      <c r="F28" s="36" t="s">
        <v>824</v>
      </c>
      <c r="G28" s="36" t="s">
        <v>42</v>
      </c>
      <c r="H28" s="36" t="s">
        <v>80</v>
      </c>
      <c r="I28" s="36"/>
      <c r="J28" s="75" t="s">
        <v>339</v>
      </c>
      <c r="K28" s="75" t="s">
        <v>183</v>
      </c>
      <c r="L28" s="38" t="s">
        <v>81</v>
      </c>
      <c r="M28" s="50"/>
    </row>
    <row r="29" spans="1:13" ht="18" customHeight="1" x14ac:dyDescent="0.2">
      <c r="A29" s="39">
        <v>23</v>
      </c>
      <c r="B29" s="40"/>
      <c r="C29" s="33" t="s">
        <v>250</v>
      </c>
      <c r="D29" s="34" t="s">
        <v>273</v>
      </c>
      <c r="E29" s="35" t="s">
        <v>274</v>
      </c>
      <c r="F29" s="36" t="s">
        <v>103</v>
      </c>
      <c r="G29" s="36" t="s">
        <v>104</v>
      </c>
      <c r="H29" s="36"/>
      <c r="I29" s="36"/>
      <c r="J29" s="75" t="s">
        <v>373</v>
      </c>
      <c r="K29" s="75" t="s">
        <v>183</v>
      </c>
      <c r="L29" s="38" t="s">
        <v>105</v>
      </c>
      <c r="M29" s="50"/>
    </row>
    <row r="30" spans="1:13" ht="18" customHeight="1" x14ac:dyDescent="0.2">
      <c r="A30" s="39">
        <v>24</v>
      </c>
      <c r="B30" s="40"/>
      <c r="C30" s="33" t="s">
        <v>262</v>
      </c>
      <c r="D30" s="34" t="s">
        <v>263</v>
      </c>
      <c r="E30" s="35" t="s">
        <v>264</v>
      </c>
      <c r="F30" s="36" t="s">
        <v>61</v>
      </c>
      <c r="G30" s="36" t="s">
        <v>62</v>
      </c>
      <c r="H30" s="36"/>
      <c r="I30" s="36"/>
      <c r="J30" s="75" t="s">
        <v>374</v>
      </c>
      <c r="K30" s="75" t="s">
        <v>183</v>
      </c>
      <c r="L30" s="38" t="s">
        <v>265</v>
      </c>
      <c r="M30" s="50"/>
    </row>
    <row r="31" spans="1:13" ht="18" customHeight="1" x14ac:dyDescent="0.2">
      <c r="A31" s="39">
        <v>25</v>
      </c>
      <c r="B31" s="40"/>
      <c r="C31" s="33" t="s">
        <v>303</v>
      </c>
      <c r="D31" s="34" t="s">
        <v>304</v>
      </c>
      <c r="E31" s="35" t="s">
        <v>305</v>
      </c>
      <c r="F31" s="36" t="s">
        <v>27</v>
      </c>
      <c r="G31" s="36" t="s">
        <v>127</v>
      </c>
      <c r="H31" s="36" t="s">
        <v>29</v>
      </c>
      <c r="I31" s="36"/>
      <c r="J31" s="75" t="s">
        <v>306</v>
      </c>
      <c r="K31" s="75" t="s">
        <v>184</v>
      </c>
      <c r="L31" s="38" t="s">
        <v>128</v>
      </c>
      <c r="M31" s="50"/>
    </row>
    <row r="32" spans="1:13" ht="18" customHeight="1" x14ac:dyDescent="0.2">
      <c r="A32" s="39">
        <v>26</v>
      </c>
      <c r="B32" s="40"/>
      <c r="C32" s="33" t="s">
        <v>256</v>
      </c>
      <c r="D32" s="34" t="s">
        <v>257</v>
      </c>
      <c r="E32" s="35" t="s">
        <v>258</v>
      </c>
      <c r="F32" s="36" t="s">
        <v>259</v>
      </c>
      <c r="G32" s="36" t="s">
        <v>260</v>
      </c>
      <c r="H32" s="36"/>
      <c r="I32" s="36"/>
      <c r="J32" s="75" t="s">
        <v>375</v>
      </c>
      <c r="K32" s="75" t="s">
        <v>184</v>
      </c>
      <c r="L32" s="38" t="s">
        <v>261</v>
      </c>
      <c r="M32" s="50"/>
    </row>
    <row r="33" spans="1:13" ht="18" customHeight="1" x14ac:dyDescent="0.2">
      <c r="A33" s="39">
        <v>27</v>
      </c>
      <c r="B33" s="40"/>
      <c r="C33" s="33" t="s">
        <v>268</v>
      </c>
      <c r="D33" s="34" t="s">
        <v>269</v>
      </c>
      <c r="E33" s="35">
        <v>38372</v>
      </c>
      <c r="F33" s="36" t="s">
        <v>270</v>
      </c>
      <c r="G33" s="36" t="s">
        <v>271</v>
      </c>
      <c r="H33" s="36"/>
      <c r="I33" s="36"/>
      <c r="J33" s="75" t="s">
        <v>376</v>
      </c>
      <c r="K33" s="75" t="s">
        <v>184</v>
      </c>
      <c r="L33" s="38" t="s">
        <v>272</v>
      </c>
      <c r="M33" s="50"/>
    </row>
    <row r="34" spans="1:13" ht="18" customHeight="1" x14ac:dyDescent="0.2">
      <c r="A34" s="39">
        <v>28</v>
      </c>
      <c r="B34" s="40"/>
      <c r="C34" s="33" t="s">
        <v>250</v>
      </c>
      <c r="D34" s="34" t="s">
        <v>251</v>
      </c>
      <c r="E34" s="35">
        <v>38660</v>
      </c>
      <c r="F34" s="36" t="s">
        <v>108</v>
      </c>
      <c r="G34" s="36" t="s">
        <v>109</v>
      </c>
      <c r="H34" s="36" t="s">
        <v>110</v>
      </c>
      <c r="I34" s="36"/>
      <c r="J34" s="75" t="s">
        <v>377</v>
      </c>
      <c r="K34" s="75" t="s">
        <v>825</v>
      </c>
      <c r="L34" s="38" t="s">
        <v>111</v>
      </c>
      <c r="M34" s="50"/>
    </row>
  </sheetData>
  <autoFilter ref="A6:L6">
    <sortState ref="A7:L34">
      <sortCondition ref="J6"/>
    </sortState>
  </autoFilter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9" workbookViewId="0">
      <selection activeCell="H14" sqref="H14"/>
    </sheetView>
  </sheetViews>
  <sheetFormatPr defaultRowHeight="12.75" x14ac:dyDescent="0.2"/>
  <cols>
    <col min="1" max="2" width="5.7109375" style="460" customWidth="1"/>
    <col min="3" max="3" width="11.140625" style="460" customWidth="1"/>
    <col min="4" max="4" width="16.42578125" style="460" bestFit="1" customWidth="1"/>
    <col min="5" max="5" width="10.7109375" style="465" customWidth="1"/>
    <col min="6" max="7" width="16.140625" style="464" bestFit="1" customWidth="1"/>
    <col min="8" max="8" width="15.7109375" style="464" bestFit="1" customWidth="1"/>
    <col min="9" max="9" width="9.140625" style="514"/>
    <col min="10" max="10" width="23" style="462" bestFit="1" customWidth="1"/>
    <col min="11" max="11" width="29.42578125" style="460" bestFit="1" customWidth="1"/>
    <col min="12" max="256" width="9.140625" style="460"/>
    <col min="257" max="258" width="5.7109375" style="460" customWidth="1"/>
    <col min="259" max="259" width="11.140625" style="460" customWidth="1"/>
    <col min="260" max="260" width="16.42578125" style="460" bestFit="1" customWidth="1"/>
    <col min="261" max="261" width="10.7109375" style="460" customWidth="1"/>
    <col min="262" max="263" width="16.140625" style="460" bestFit="1" customWidth="1"/>
    <col min="264" max="264" width="15.7109375" style="460" bestFit="1" customWidth="1"/>
    <col min="265" max="265" width="9.140625" style="460"/>
    <col min="266" max="266" width="23" style="460" bestFit="1" customWidth="1"/>
    <col min="267" max="267" width="29.42578125" style="460" bestFit="1" customWidth="1"/>
    <col min="268" max="512" width="9.140625" style="460"/>
    <col min="513" max="514" width="5.7109375" style="460" customWidth="1"/>
    <col min="515" max="515" width="11.140625" style="460" customWidth="1"/>
    <col min="516" max="516" width="16.42578125" style="460" bestFit="1" customWidth="1"/>
    <col min="517" max="517" width="10.7109375" style="460" customWidth="1"/>
    <col min="518" max="519" width="16.140625" style="460" bestFit="1" customWidth="1"/>
    <col min="520" max="520" width="15.7109375" style="460" bestFit="1" customWidth="1"/>
    <col min="521" max="521" width="9.140625" style="460"/>
    <col min="522" max="522" width="23" style="460" bestFit="1" customWidth="1"/>
    <col min="523" max="523" width="29.42578125" style="460" bestFit="1" customWidth="1"/>
    <col min="524" max="768" width="9.140625" style="460"/>
    <col min="769" max="770" width="5.7109375" style="460" customWidth="1"/>
    <col min="771" max="771" width="11.140625" style="460" customWidth="1"/>
    <col min="772" max="772" width="16.42578125" style="460" bestFit="1" customWidth="1"/>
    <col min="773" max="773" width="10.7109375" style="460" customWidth="1"/>
    <col min="774" max="775" width="16.140625" style="460" bestFit="1" customWidth="1"/>
    <col min="776" max="776" width="15.7109375" style="460" bestFit="1" customWidth="1"/>
    <col min="777" max="777" width="9.140625" style="460"/>
    <col min="778" max="778" width="23" style="460" bestFit="1" customWidth="1"/>
    <col min="779" max="779" width="29.42578125" style="460" bestFit="1" customWidth="1"/>
    <col min="780" max="1024" width="9.140625" style="460"/>
    <col min="1025" max="1026" width="5.7109375" style="460" customWidth="1"/>
    <col min="1027" max="1027" width="11.140625" style="460" customWidth="1"/>
    <col min="1028" max="1028" width="16.42578125" style="460" bestFit="1" customWidth="1"/>
    <col min="1029" max="1029" width="10.7109375" style="460" customWidth="1"/>
    <col min="1030" max="1031" width="16.140625" style="460" bestFit="1" customWidth="1"/>
    <col min="1032" max="1032" width="15.7109375" style="460" bestFit="1" customWidth="1"/>
    <col min="1033" max="1033" width="9.140625" style="460"/>
    <col min="1034" max="1034" width="23" style="460" bestFit="1" customWidth="1"/>
    <col min="1035" max="1035" width="29.42578125" style="460" bestFit="1" customWidth="1"/>
    <col min="1036" max="1280" width="9.140625" style="460"/>
    <col min="1281" max="1282" width="5.7109375" style="460" customWidth="1"/>
    <col min="1283" max="1283" width="11.140625" style="460" customWidth="1"/>
    <col min="1284" max="1284" width="16.42578125" style="460" bestFit="1" customWidth="1"/>
    <col min="1285" max="1285" width="10.7109375" style="460" customWidth="1"/>
    <col min="1286" max="1287" width="16.140625" style="460" bestFit="1" customWidth="1"/>
    <col min="1288" max="1288" width="15.7109375" style="460" bestFit="1" customWidth="1"/>
    <col min="1289" max="1289" width="9.140625" style="460"/>
    <col min="1290" max="1290" width="23" style="460" bestFit="1" customWidth="1"/>
    <col min="1291" max="1291" width="29.42578125" style="460" bestFit="1" customWidth="1"/>
    <col min="1292" max="1536" width="9.140625" style="460"/>
    <col min="1537" max="1538" width="5.7109375" style="460" customWidth="1"/>
    <col min="1539" max="1539" width="11.140625" style="460" customWidth="1"/>
    <col min="1540" max="1540" width="16.42578125" style="460" bestFit="1" customWidth="1"/>
    <col min="1541" max="1541" width="10.7109375" style="460" customWidth="1"/>
    <col min="1542" max="1543" width="16.140625" style="460" bestFit="1" customWidth="1"/>
    <col min="1544" max="1544" width="15.7109375" style="460" bestFit="1" customWidth="1"/>
    <col min="1545" max="1545" width="9.140625" style="460"/>
    <col min="1546" max="1546" width="23" style="460" bestFit="1" customWidth="1"/>
    <col min="1547" max="1547" width="29.42578125" style="460" bestFit="1" customWidth="1"/>
    <col min="1548" max="1792" width="9.140625" style="460"/>
    <col min="1793" max="1794" width="5.7109375" style="460" customWidth="1"/>
    <col min="1795" max="1795" width="11.140625" style="460" customWidth="1"/>
    <col min="1796" max="1796" width="16.42578125" style="460" bestFit="1" customWidth="1"/>
    <col min="1797" max="1797" width="10.7109375" style="460" customWidth="1"/>
    <col min="1798" max="1799" width="16.140625" style="460" bestFit="1" customWidth="1"/>
    <col min="1800" max="1800" width="15.7109375" style="460" bestFit="1" customWidth="1"/>
    <col min="1801" max="1801" width="9.140625" style="460"/>
    <col min="1802" max="1802" width="23" style="460" bestFit="1" customWidth="1"/>
    <col min="1803" max="1803" width="29.42578125" style="460" bestFit="1" customWidth="1"/>
    <col min="1804" max="2048" width="9.140625" style="460"/>
    <col min="2049" max="2050" width="5.7109375" style="460" customWidth="1"/>
    <col min="2051" max="2051" width="11.140625" style="460" customWidth="1"/>
    <col min="2052" max="2052" width="16.42578125" style="460" bestFit="1" customWidth="1"/>
    <col min="2053" max="2053" width="10.7109375" style="460" customWidth="1"/>
    <col min="2054" max="2055" width="16.140625" style="460" bestFit="1" customWidth="1"/>
    <col min="2056" max="2056" width="15.7109375" style="460" bestFit="1" customWidth="1"/>
    <col min="2057" max="2057" width="9.140625" style="460"/>
    <col min="2058" max="2058" width="23" style="460" bestFit="1" customWidth="1"/>
    <col min="2059" max="2059" width="29.42578125" style="460" bestFit="1" customWidth="1"/>
    <col min="2060" max="2304" width="9.140625" style="460"/>
    <col min="2305" max="2306" width="5.7109375" style="460" customWidth="1"/>
    <col min="2307" max="2307" width="11.140625" style="460" customWidth="1"/>
    <col min="2308" max="2308" width="16.42578125" style="460" bestFit="1" customWidth="1"/>
    <col min="2309" max="2309" width="10.7109375" style="460" customWidth="1"/>
    <col min="2310" max="2311" width="16.140625" style="460" bestFit="1" customWidth="1"/>
    <col min="2312" max="2312" width="15.7109375" style="460" bestFit="1" customWidth="1"/>
    <col min="2313" max="2313" width="9.140625" style="460"/>
    <col min="2314" max="2314" width="23" style="460" bestFit="1" customWidth="1"/>
    <col min="2315" max="2315" width="29.42578125" style="460" bestFit="1" customWidth="1"/>
    <col min="2316" max="2560" width="9.140625" style="460"/>
    <col min="2561" max="2562" width="5.7109375" style="460" customWidth="1"/>
    <col min="2563" max="2563" width="11.140625" style="460" customWidth="1"/>
    <col min="2564" max="2564" width="16.42578125" style="460" bestFit="1" customWidth="1"/>
    <col min="2565" max="2565" width="10.7109375" style="460" customWidth="1"/>
    <col min="2566" max="2567" width="16.140625" style="460" bestFit="1" customWidth="1"/>
    <col min="2568" max="2568" width="15.7109375" style="460" bestFit="1" customWidth="1"/>
    <col min="2569" max="2569" width="9.140625" style="460"/>
    <col min="2570" max="2570" width="23" style="460" bestFit="1" customWidth="1"/>
    <col min="2571" max="2571" width="29.42578125" style="460" bestFit="1" customWidth="1"/>
    <col min="2572" max="2816" width="9.140625" style="460"/>
    <col min="2817" max="2818" width="5.7109375" style="460" customWidth="1"/>
    <col min="2819" max="2819" width="11.140625" style="460" customWidth="1"/>
    <col min="2820" max="2820" width="16.42578125" style="460" bestFit="1" customWidth="1"/>
    <col min="2821" max="2821" width="10.7109375" style="460" customWidth="1"/>
    <col min="2822" max="2823" width="16.140625" style="460" bestFit="1" customWidth="1"/>
    <col min="2824" max="2824" width="15.7109375" style="460" bestFit="1" customWidth="1"/>
    <col min="2825" max="2825" width="9.140625" style="460"/>
    <col min="2826" max="2826" width="23" style="460" bestFit="1" customWidth="1"/>
    <col min="2827" max="2827" width="29.42578125" style="460" bestFit="1" customWidth="1"/>
    <col min="2828" max="3072" width="9.140625" style="460"/>
    <col min="3073" max="3074" width="5.7109375" style="460" customWidth="1"/>
    <col min="3075" max="3075" width="11.140625" style="460" customWidth="1"/>
    <col min="3076" max="3076" width="16.42578125" style="460" bestFit="1" customWidth="1"/>
    <col min="3077" max="3077" width="10.7109375" style="460" customWidth="1"/>
    <col min="3078" max="3079" width="16.140625" style="460" bestFit="1" customWidth="1"/>
    <col min="3080" max="3080" width="15.7109375" style="460" bestFit="1" customWidth="1"/>
    <col min="3081" max="3081" width="9.140625" style="460"/>
    <col min="3082" max="3082" width="23" style="460" bestFit="1" customWidth="1"/>
    <col min="3083" max="3083" width="29.42578125" style="460" bestFit="1" customWidth="1"/>
    <col min="3084" max="3328" width="9.140625" style="460"/>
    <col min="3329" max="3330" width="5.7109375" style="460" customWidth="1"/>
    <col min="3331" max="3331" width="11.140625" style="460" customWidth="1"/>
    <col min="3332" max="3332" width="16.42578125" style="460" bestFit="1" customWidth="1"/>
    <col min="3333" max="3333" width="10.7109375" style="460" customWidth="1"/>
    <col min="3334" max="3335" width="16.140625" style="460" bestFit="1" customWidth="1"/>
    <col min="3336" max="3336" width="15.7109375" style="460" bestFit="1" customWidth="1"/>
    <col min="3337" max="3337" width="9.140625" style="460"/>
    <col min="3338" max="3338" width="23" style="460" bestFit="1" customWidth="1"/>
    <col min="3339" max="3339" width="29.42578125" style="460" bestFit="1" customWidth="1"/>
    <col min="3340" max="3584" width="9.140625" style="460"/>
    <col min="3585" max="3586" width="5.7109375" style="460" customWidth="1"/>
    <col min="3587" max="3587" width="11.140625" style="460" customWidth="1"/>
    <col min="3588" max="3588" width="16.42578125" style="460" bestFit="1" customWidth="1"/>
    <col min="3589" max="3589" width="10.7109375" style="460" customWidth="1"/>
    <col min="3590" max="3591" width="16.140625" style="460" bestFit="1" customWidth="1"/>
    <col min="3592" max="3592" width="15.7109375" style="460" bestFit="1" customWidth="1"/>
    <col min="3593" max="3593" width="9.140625" style="460"/>
    <col min="3594" max="3594" width="23" style="460" bestFit="1" customWidth="1"/>
    <col min="3595" max="3595" width="29.42578125" style="460" bestFit="1" customWidth="1"/>
    <col min="3596" max="3840" width="9.140625" style="460"/>
    <col min="3841" max="3842" width="5.7109375" style="460" customWidth="1"/>
    <col min="3843" max="3843" width="11.140625" style="460" customWidth="1"/>
    <col min="3844" max="3844" width="16.42578125" style="460" bestFit="1" customWidth="1"/>
    <col min="3845" max="3845" width="10.7109375" style="460" customWidth="1"/>
    <col min="3846" max="3847" width="16.140625" style="460" bestFit="1" customWidth="1"/>
    <col min="3848" max="3848" width="15.7109375" style="460" bestFit="1" customWidth="1"/>
    <col min="3849" max="3849" width="9.140625" style="460"/>
    <col min="3850" max="3850" width="23" style="460" bestFit="1" customWidth="1"/>
    <col min="3851" max="3851" width="29.42578125" style="460" bestFit="1" customWidth="1"/>
    <col min="3852" max="4096" width="9.140625" style="460"/>
    <col min="4097" max="4098" width="5.7109375" style="460" customWidth="1"/>
    <col min="4099" max="4099" width="11.140625" style="460" customWidth="1"/>
    <col min="4100" max="4100" width="16.42578125" style="460" bestFit="1" customWidth="1"/>
    <col min="4101" max="4101" width="10.7109375" style="460" customWidth="1"/>
    <col min="4102" max="4103" width="16.140625" style="460" bestFit="1" customWidth="1"/>
    <col min="4104" max="4104" width="15.7109375" style="460" bestFit="1" customWidth="1"/>
    <col min="4105" max="4105" width="9.140625" style="460"/>
    <col min="4106" max="4106" width="23" style="460" bestFit="1" customWidth="1"/>
    <col min="4107" max="4107" width="29.42578125" style="460" bestFit="1" customWidth="1"/>
    <col min="4108" max="4352" width="9.140625" style="460"/>
    <col min="4353" max="4354" width="5.7109375" style="460" customWidth="1"/>
    <col min="4355" max="4355" width="11.140625" style="460" customWidth="1"/>
    <col min="4356" max="4356" width="16.42578125" style="460" bestFit="1" customWidth="1"/>
    <col min="4357" max="4357" width="10.7109375" style="460" customWidth="1"/>
    <col min="4358" max="4359" width="16.140625" style="460" bestFit="1" customWidth="1"/>
    <col min="4360" max="4360" width="15.7109375" style="460" bestFit="1" customWidth="1"/>
    <col min="4361" max="4361" width="9.140625" style="460"/>
    <col min="4362" max="4362" width="23" style="460" bestFit="1" customWidth="1"/>
    <col min="4363" max="4363" width="29.42578125" style="460" bestFit="1" customWidth="1"/>
    <col min="4364" max="4608" width="9.140625" style="460"/>
    <col min="4609" max="4610" width="5.7109375" style="460" customWidth="1"/>
    <col min="4611" max="4611" width="11.140625" style="460" customWidth="1"/>
    <col min="4612" max="4612" width="16.42578125" style="460" bestFit="1" customWidth="1"/>
    <col min="4613" max="4613" width="10.7109375" style="460" customWidth="1"/>
    <col min="4614" max="4615" width="16.140625" style="460" bestFit="1" customWidth="1"/>
    <col min="4616" max="4616" width="15.7109375" style="460" bestFit="1" customWidth="1"/>
    <col min="4617" max="4617" width="9.140625" style="460"/>
    <col min="4618" max="4618" width="23" style="460" bestFit="1" customWidth="1"/>
    <col min="4619" max="4619" width="29.42578125" style="460" bestFit="1" customWidth="1"/>
    <col min="4620" max="4864" width="9.140625" style="460"/>
    <col min="4865" max="4866" width="5.7109375" style="460" customWidth="1"/>
    <col min="4867" max="4867" width="11.140625" style="460" customWidth="1"/>
    <col min="4868" max="4868" width="16.42578125" style="460" bestFit="1" customWidth="1"/>
    <col min="4869" max="4869" width="10.7109375" style="460" customWidth="1"/>
    <col min="4870" max="4871" width="16.140625" style="460" bestFit="1" customWidth="1"/>
    <col min="4872" max="4872" width="15.7109375" style="460" bestFit="1" customWidth="1"/>
    <col min="4873" max="4873" width="9.140625" style="460"/>
    <col min="4874" max="4874" width="23" style="460" bestFit="1" customWidth="1"/>
    <col min="4875" max="4875" width="29.42578125" style="460" bestFit="1" customWidth="1"/>
    <col min="4876" max="5120" width="9.140625" style="460"/>
    <col min="5121" max="5122" width="5.7109375" style="460" customWidth="1"/>
    <col min="5123" max="5123" width="11.140625" style="460" customWidth="1"/>
    <col min="5124" max="5124" width="16.42578125" style="460" bestFit="1" customWidth="1"/>
    <col min="5125" max="5125" width="10.7109375" style="460" customWidth="1"/>
    <col min="5126" max="5127" width="16.140625" style="460" bestFit="1" customWidth="1"/>
    <col min="5128" max="5128" width="15.7109375" style="460" bestFit="1" customWidth="1"/>
    <col min="5129" max="5129" width="9.140625" style="460"/>
    <col min="5130" max="5130" width="23" style="460" bestFit="1" customWidth="1"/>
    <col min="5131" max="5131" width="29.42578125" style="460" bestFit="1" customWidth="1"/>
    <col min="5132" max="5376" width="9.140625" style="460"/>
    <col min="5377" max="5378" width="5.7109375" style="460" customWidth="1"/>
    <col min="5379" max="5379" width="11.140625" style="460" customWidth="1"/>
    <col min="5380" max="5380" width="16.42578125" style="460" bestFit="1" customWidth="1"/>
    <col min="5381" max="5381" width="10.7109375" style="460" customWidth="1"/>
    <col min="5382" max="5383" width="16.140625" style="460" bestFit="1" customWidth="1"/>
    <col min="5384" max="5384" width="15.7109375" style="460" bestFit="1" customWidth="1"/>
    <col min="5385" max="5385" width="9.140625" style="460"/>
    <col min="5386" max="5386" width="23" style="460" bestFit="1" customWidth="1"/>
    <col min="5387" max="5387" width="29.42578125" style="460" bestFit="1" customWidth="1"/>
    <col min="5388" max="5632" width="9.140625" style="460"/>
    <col min="5633" max="5634" width="5.7109375" style="460" customWidth="1"/>
    <col min="5635" max="5635" width="11.140625" style="460" customWidth="1"/>
    <col min="5636" max="5636" width="16.42578125" style="460" bestFit="1" customWidth="1"/>
    <col min="5637" max="5637" width="10.7109375" style="460" customWidth="1"/>
    <col min="5638" max="5639" width="16.140625" style="460" bestFit="1" customWidth="1"/>
    <col min="5640" max="5640" width="15.7109375" style="460" bestFit="1" customWidth="1"/>
    <col min="5641" max="5641" width="9.140625" style="460"/>
    <col min="5642" max="5642" width="23" style="460" bestFit="1" customWidth="1"/>
    <col min="5643" max="5643" width="29.42578125" style="460" bestFit="1" customWidth="1"/>
    <col min="5644" max="5888" width="9.140625" style="460"/>
    <col min="5889" max="5890" width="5.7109375" style="460" customWidth="1"/>
    <col min="5891" max="5891" width="11.140625" style="460" customWidth="1"/>
    <col min="5892" max="5892" width="16.42578125" style="460" bestFit="1" customWidth="1"/>
    <col min="5893" max="5893" width="10.7109375" style="460" customWidth="1"/>
    <col min="5894" max="5895" width="16.140625" style="460" bestFit="1" customWidth="1"/>
    <col min="5896" max="5896" width="15.7109375" style="460" bestFit="1" customWidth="1"/>
    <col min="5897" max="5897" width="9.140625" style="460"/>
    <col min="5898" max="5898" width="23" style="460" bestFit="1" customWidth="1"/>
    <col min="5899" max="5899" width="29.42578125" style="460" bestFit="1" customWidth="1"/>
    <col min="5900" max="6144" width="9.140625" style="460"/>
    <col min="6145" max="6146" width="5.7109375" style="460" customWidth="1"/>
    <col min="6147" max="6147" width="11.140625" style="460" customWidth="1"/>
    <col min="6148" max="6148" width="16.42578125" style="460" bestFit="1" customWidth="1"/>
    <col min="6149" max="6149" width="10.7109375" style="460" customWidth="1"/>
    <col min="6150" max="6151" width="16.140625" style="460" bestFit="1" customWidth="1"/>
    <col min="6152" max="6152" width="15.7109375" style="460" bestFit="1" customWidth="1"/>
    <col min="6153" max="6153" width="9.140625" style="460"/>
    <col min="6154" max="6154" width="23" style="460" bestFit="1" customWidth="1"/>
    <col min="6155" max="6155" width="29.42578125" style="460" bestFit="1" customWidth="1"/>
    <col min="6156" max="6400" width="9.140625" style="460"/>
    <col min="6401" max="6402" width="5.7109375" style="460" customWidth="1"/>
    <col min="6403" max="6403" width="11.140625" style="460" customWidth="1"/>
    <col min="6404" max="6404" width="16.42578125" style="460" bestFit="1" customWidth="1"/>
    <col min="6405" max="6405" width="10.7109375" style="460" customWidth="1"/>
    <col min="6406" max="6407" width="16.140625" style="460" bestFit="1" customWidth="1"/>
    <col min="6408" max="6408" width="15.7109375" style="460" bestFit="1" customWidth="1"/>
    <col min="6409" max="6409" width="9.140625" style="460"/>
    <col min="6410" max="6410" width="23" style="460" bestFit="1" customWidth="1"/>
    <col min="6411" max="6411" width="29.42578125" style="460" bestFit="1" customWidth="1"/>
    <col min="6412" max="6656" width="9.140625" style="460"/>
    <col min="6657" max="6658" width="5.7109375" style="460" customWidth="1"/>
    <col min="6659" max="6659" width="11.140625" style="460" customWidth="1"/>
    <col min="6660" max="6660" width="16.42578125" style="460" bestFit="1" customWidth="1"/>
    <col min="6661" max="6661" width="10.7109375" style="460" customWidth="1"/>
    <col min="6662" max="6663" width="16.140625" style="460" bestFit="1" customWidth="1"/>
    <col min="6664" max="6664" width="15.7109375" style="460" bestFit="1" customWidth="1"/>
    <col min="6665" max="6665" width="9.140625" style="460"/>
    <col min="6666" max="6666" width="23" style="460" bestFit="1" customWidth="1"/>
    <col min="6667" max="6667" width="29.42578125" style="460" bestFit="1" customWidth="1"/>
    <col min="6668" max="6912" width="9.140625" style="460"/>
    <col min="6913" max="6914" width="5.7109375" style="460" customWidth="1"/>
    <col min="6915" max="6915" width="11.140625" style="460" customWidth="1"/>
    <col min="6916" max="6916" width="16.42578125" style="460" bestFit="1" customWidth="1"/>
    <col min="6917" max="6917" width="10.7109375" style="460" customWidth="1"/>
    <col min="6918" max="6919" width="16.140625" style="460" bestFit="1" customWidth="1"/>
    <col min="6920" max="6920" width="15.7109375" style="460" bestFit="1" customWidth="1"/>
    <col min="6921" max="6921" width="9.140625" style="460"/>
    <col min="6922" max="6922" width="23" style="460" bestFit="1" customWidth="1"/>
    <col min="6923" max="6923" width="29.42578125" style="460" bestFit="1" customWidth="1"/>
    <col min="6924" max="7168" width="9.140625" style="460"/>
    <col min="7169" max="7170" width="5.7109375" style="460" customWidth="1"/>
    <col min="7171" max="7171" width="11.140625" style="460" customWidth="1"/>
    <col min="7172" max="7172" width="16.42578125" style="460" bestFit="1" customWidth="1"/>
    <col min="7173" max="7173" width="10.7109375" style="460" customWidth="1"/>
    <col min="7174" max="7175" width="16.140625" style="460" bestFit="1" customWidth="1"/>
    <col min="7176" max="7176" width="15.7109375" style="460" bestFit="1" customWidth="1"/>
    <col min="7177" max="7177" width="9.140625" style="460"/>
    <col min="7178" max="7178" width="23" style="460" bestFit="1" customWidth="1"/>
    <col min="7179" max="7179" width="29.42578125" style="460" bestFit="1" customWidth="1"/>
    <col min="7180" max="7424" width="9.140625" style="460"/>
    <col min="7425" max="7426" width="5.7109375" style="460" customWidth="1"/>
    <col min="7427" max="7427" width="11.140625" style="460" customWidth="1"/>
    <col min="7428" max="7428" width="16.42578125" style="460" bestFit="1" customWidth="1"/>
    <col min="7429" max="7429" width="10.7109375" style="460" customWidth="1"/>
    <col min="7430" max="7431" width="16.140625" style="460" bestFit="1" customWidth="1"/>
    <col min="7432" max="7432" width="15.7109375" style="460" bestFit="1" customWidth="1"/>
    <col min="7433" max="7433" width="9.140625" style="460"/>
    <col min="7434" max="7434" width="23" style="460" bestFit="1" customWidth="1"/>
    <col min="7435" max="7435" width="29.42578125" style="460" bestFit="1" customWidth="1"/>
    <col min="7436" max="7680" width="9.140625" style="460"/>
    <col min="7681" max="7682" width="5.7109375" style="460" customWidth="1"/>
    <col min="7683" max="7683" width="11.140625" style="460" customWidth="1"/>
    <col min="7684" max="7684" width="16.42578125" style="460" bestFit="1" customWidth="1"/>
    <col min="7685" max="7685" width="10.7109375" style="460" customWidth="1"/>
    <col min="7686" max="7687" width="16.140625" style="460" bestFit="1" customWidth="1"/>
    <col min="7688" max="7688" width="15.7109375" style="460" bestFit="1" customWidth="1"/>
    <col min="7689" max="7689" width="9.140625" style="460"/>
    <col min="7690" max="7690" width="23" style="460" bestFit="1" customWidth="1"/>
    <col min="7691" max="7691" width="29.42578125" style="460" bestFit="1" customWidth="1"/>
    <col min="7692" max="7936" width="9.140625" style="460"/>
    <col min="7937" max="7938" width="5.7109375" style="460" customWidth="1"/>
    <col min="7939" max="7939" width="11.140625" style="460" customWidth="1"/>
    <col min="7940" max="7940" width="16.42578125" style="460" bestFit="1" customWidth="1"/>
    <col min="7941" max="7941" width="10.7109375" style="460" customWidth="1"/>
    <col min="7942" max="7943" width="16.140625" style="460" bestFit="1" customWidth="1"/>
    <col min="7944" max="7944" width="15.7109375" style="460" bestFit="1" customWidth="1"/>
    <col min="7945" max="7945" width="9.140625" style="460"/>
    <col min="7946" max="7946" width="23" style="460" bestFit="1" customWidth="1"/>
    <col min="7947" max="7947" width="29.42578125" style="460" bestFit="1" customWidth="1"/>
    <col min="7948" max="8192" width="9.140625" style="460"/>
    <col min="8193" max="8194" width="5.7109375" style="460" customWidth="1"/>
    <col min="8195" max="8195" width="11.140625" style="460" customWidth="1"/>
    <col min="8196" max="8196" width="16.42578125" style="460" bestFit="1" customWidth="1"/>
    <col min="8197" max="8197" width="10.7109375" style="460" customWidth="1"/>
    <col min="8198" max="8199" width="16.140625" style="460" bestFit="1" customWidth="1"/>
    <col min="8200" max="8200" width="15.7109375" style="460" bestFit="1" customWidth="1"/>
    <col min="8201" max="8201" width="9.140625" style="460"/>
    <col min="8202" max="8202" width="23" style="460" bestFit="1" customWidth="1"/>
    <col min="8203" max="8203" width="29.42578125" style="460" bestFit="1" customWidth="1"/>
    <col min="8204" max="8448" width="9.140625" style="460"/>
    <col min="8449" max="8450" width="5.7109375" style="460" customWidth="1"/>
    <col min="8451" max="8451" width="11.140625" style="460" customWidth="1"/>
    <col min="8452" max="8452" width="16.42578125" style="460" bestFit="1" customWidth="1"/>
    <col min="8453" max="8453" width="10.7109375" style="460" customWidth="1"/>
    <col min="8454" max="8455" width="16.140625" style="460" bestFit="1" customWidth="1"/>
    <col min="8456" max="8456" width="15.7109375" style="460" bestFit="1" customWidth="1"/>
    <col min="8457" max="8457" width="9.140625" style="460"/>
    <col min="8458" max="8458" width="23" style="460" bestFit="1" customWidth="1"/>
    <col min="8459" max="8459" width="29.42578125" style="460" bestFit="1" customWidth="1"/>
    <col min="8460" max="8704" width="9.140625" style="460"/>
    <col min="8705" max="8706" width="5.7109375" style="460" customWidth="1"/>
    <col min="8707" max="8707" width="11.140625" style="460" customWidth="1"/>
    <col min="8708" max="8708" width="16.42578125" style="460" bestFit="1" customWidth="1"/>
    <col min="8709" max="8709" width="10.7109375" style="460" customWidth="1"/>
    <col min="8710" max="8711" width="16.140625" style="460" bestFit="1" customWidth="1"/>
    <col min="8712" max="8712" width="15.7109375" style="460" bestFit="1" customWidth="1"/>
    <col min="8713" max="8713" width="9.140625" style="460"/>
    <col min="8714" max="8714" width="23" style="460" bestFit="1" customWidth="1"/>
    <col min="8715" max="8715" width="29.42578125" style="460" bestFit="1" customWidth="1"/>
    <col min="8716" max="8960" width="9.140625" style="460"/>
    <col min="8961" max="8962" width="5.7109375" style="460" customWidth="1"/>
    <col min="8963" max="8963" width="11.140625" style="460" customWidth="1"/>
    <col min="8964" max="8964" width="16.42578125" style="460" bestFit="1" customWidth="1"/>
    <col min="8965" max="8965" width="10.7109375" style="460" customWidth="1"/>
    <col min="8966" max="8967" width="16.140625" style="460" bestFit="1" customWidth="1"/>
    <col min="8968" max="8968" width="15.7109375" style="460" bestFit="1" customWidth="1"/>
    <col min="8969" max="8969" width="9.140625" style="460"/>
    <col min="8970" max="8970" width="23" style="460" bestFit="1" customWidth="1"/>
    <col min="8971" max="8971" width="29.42578125" style="460" bestFit="1" customWidth="1"/>
    <col min="8972" max="9216" width="9.140625" style="460"/>
    <col min="9217" max="9218" width="5.7109375" style="460" customWidth="1"/>
    <col min="9219" max="9219" width="11.140625" style="460" customWidth="1"/>
    <col min="9220" max="9220" width="16.42578125" style="460" bestFit="1" customWidth="1"/>
    <col min="9221" max="9221" width="10.7109375" style="460" customWidth="1"/>
    <col min="9222" max="9223" width="16.140625" style="460" bestFit="1" customWidth="1"/>
    <col min="9224" max="9224" width="15.7109375" style="460" bestFit="1" customWidth="1"/>
    <col min="9225" max="9225" width="9.140625" style="460"/>
    <col min="9226" max="9226" width="23" style="460" bestFit="1" customWidth="1"/>
    <col min="9227" max="9227" width="29.42578125" style="460" bestFit="1" customWidth="1"/>
    <col min="9228" max="9472" width="9.140625" style="460"/>
    <col min="9473" max="9474" width="5.7109375" style="460" customWidth="1"/>
    <col min="9475" max="9475" width="11.140625" style="460" customWidth="1"/>
    <col min="9476" max="9476" width="16.42578125" style="460" bestFit="1" customWidth="1"/>
    <col min="9477" max="9477" width="10.7109375" style="460" customWidth="1"/>
    <col min="9478" max="9479" width="16.140625" style="460" bestFit="1" customWidth="1"/>
    <col min="9480" max="9480" width="15.7109375" style="460" bestFit="1" customWidth="1"/>
    <col min="9481" max="9481" width="9.140625" style="460"/>
    <col min="9482" max="9482" width="23" style="460" bestFit="1" customWidth="1"/>
    <col min="9483" max="9483" width="29.42578125" style="460" bestFit="1" customWidth="1"/>
    <col min="9484" max="9728" width="9.140625" style="460"/>
    <col min="9729" max="9730" width="5.7109375" style="460" customWidth="1"/>
    <col min="9731" max="9731" width="11.140625" style="460" customWidth="1"/>
    <col min="9732" max="9732" width="16.42578125" style="460" bestFit="1" customWidth="1"/>
    <col min="9733" max="9733" width="10.7109375" style="460" customWidth="1"/>
    <col min="9734" max="9735" width="16.140625" style="460" bestFit="1" customWidth="1"/>
    <col min="9736" max="9736" width="15.7109375" style="460" bestFit="1" customWidth="1"/>
    <col min="9737" max="9737" width="9.140625" style="460"/>
    <col min="9738" max="9738" width="23" style="460" bestFit="1" customWidth="1"/>
    <col min="9739" max="9739" width="29.42578125" style="460" bestFit="1" customWidth="1"/>
    <col min="9740" max="9984" width="9.140625" style="460"/>
    <col min="9985" max="9986" width="5.7109375" style="460" customWidth="1"/>
    <col min="9987" max="9987" width="11.140625" style="460" customWidth="1"/>
    <col min="9988" max="9988" width="16.42578125" style="460" bestFit="1" customWidth="1"/>
    <col min="9989" max="9989" width="10.7109375" style="460" customWidth="1"/>
    <col min="9990" max="9991" width="16.140625" style="460" bestFit="1" customWidth="1"/>
    <col min="9992" max="9992" width="15.7109375" style="460" bestFit="1" customWidth="1"/>
    <col min="9993" max="9993" width="9.140625" style="460"/>
    <col min="9994" max="9994" width="23" style="460" bestFit="1" customWidth="1"/>
    <col min="9995" max="9995" width="29.42578125" style="460" bestFit="1" customWidth="1"/>
    <col min="9996" max="10240" width="9.140625" style="460"/>
    <col min="10241" max="10242" width="5.7109375" style="460" customWidth="1"/>
    <col min="10243" max="10243" width="11.140625" style="460" customWidth="1"/>
    <col min="10244" max="10244" width="16.42578125" style="460" bestFit="1" customWidth="1"/>
    <col min="10245" max="10245" width="10.7109375" style="460" customWidth="1"/>
    <col min="10246" max="10247" width="16.140625" style="460" bestFit="1" customWidth="1"/>
    <col min="10248" max="10248" width="15.7109375" style="460" bestFit="1" customWidth="1"/>
    <col min="10249" max="10249" width="9.140625" style="460"/>
    <col min="10250" max="10250" width="23" style="460" bestFit="1" customWidth="1"/>
    <col min="10251" max="10251" width="29.42578125" style="460" bestFit="1" customWidth="1"/>
    <col min="10252" max="10496" width="9.140625" style="460"/>
    <col min="10497" max="10498" width="5.7109375" style="460" customWidth="1"/>
    <col min="10499" max="10499" width="11.140625" style="460" customWidth="1"/>
    <col min="10500" max="10500" width="16.42578125" style="460" bestFit="1" customWidth="1"/>
    <col min="10501" max="10501" width="10.7109375" style="460" customWidth="1"/>
    <col min="10502" max="10503" width="16.140625" style="460" bestFit="1" customWidth="1"/>
    <col min="10504" max="10504" width="15.7109375" style="460" bestFit="1" customWidth="1"/>
    <col min="10505" max="10505" width="9.140625" style="460"/>
    <col min="10506" max="10506" width="23" style="460" bestFit="1" customWidth="1"/>
    <col min="10507" max="10507" width="29.42578125" style="460" bestFit="1" customWidth="1"/>
    <col min="10508" max="10752" width="9.140625" style="460"/>
    <col min="10753" max="10754" width="5.7109375" style="460" customWidth="1"/>
    <col min="10755" max="10755" width="11.140625" style="460" customWidth="1"/>
    <col min="10756" max="10756" width="16.42578125" style="460" bestFit="1" customWidth="1"/>
    <col min="10757" max="10757" width="10.7109375" style="460" customWidth="1"/>
    <col min="10758" max="10759" width="16.140625" style="460" bestFit="1" customWidth="1"/>
    <col min="10760" max="10760" width="15.7109375" style="460" bestFit="1" customWidth="1"/>
    <col min="10761" max="10761" width="9.140625" style="460"/>
    <col min="10762" max="10762" width="23" style="460" bestFit="1" customWidth="1"/>
    <col min="10763" max="10763" width="29.42578125" style="460" bestFit="1" customWidth="1"/>
    <col min="10764" max="11008" width="9.140625" style="460"/>
    <col min="11009" max="11010" width="5.7109375" style="460" customWidth="1"/>
    <col min="11011" max="11011" width="11.140625" style="460" customWidth="1"/>
    <col min="11012" max="11012" width="16.42578125" style="460" bestFit="1" customWidth="1"/>
    <col min="11013" max="11013" width="10.7109375" style="460" customWidth="1"/>
    <col min="11014" max="11015" width="16.140625" style="460" bestFit="1" customWidth="1"/>
    <col min="11016" max="11016" width="15.7109375" style="460" bestFit="1" customWidth="1"/>
    <col min="11017" max="11017" width="9.140625" style="460"/>
    <col min="11018" max="11018" width="23" style="460" bestFit="1" customWidth="1"/>
    <col min="11019" max="11019" width="29.42578125" style="460" bestFit="1" customWidth="1"/>
    <col min="11020" max="11264" width="9.140625" style="460"/>
    <col min="11265" max="11266" width="5.7109375" style="460" customWidth="1"/>
    <col min="11267" max="11267" width="11.140625" style="460" customWidth="1"/>
    <col min="11268" max="11268" width="16.42578125" style="460" bestFit="1" customWidth="1"/>
    <col min="11269" max="11269" width="10.7109375" style="460" customWidth="1"/>
    <col min="11270" max="11271" width="16.140625" style="460" bestFit="1" customWidth="1"/>
    <col min="11272" max="11272" width="15.7109375" style="460" bestFit="1" customWidth="1"/>
    <col min="11273" max="11273" width="9.140625" style="460"/>
    <col min="11274" max="11274" width="23" style="460" bestFit="1" customWidth="1"/>
    <col min="11275" max="11275" width="29.42578125" style="460" bestFit="1" customWidth="1"/>
    <col min="11276" max="11520" width="9.140625" style="460"/>
    <col min="11521" max="11522" width="5.7109375" style="460" customWidth="1"/>
    <col min="11523" max="11523" width="11.140625" style="460" customWidth="1"/>
    <col min="11524" max="11524" width="16.42578125" style="460" bestFit="1" customWidth="1"/>
    <col min="11525" max="11525" width="10.7109375" style="460" customWidth="1"/>
    <col min="11526" max="11527" width="16.140625" style="460" bestFit="1" customWidth="1"/>
    <col min="11528" max="11528" width="15.7109375" style="460" bestFit="1" customWidth="1"/>
    <col min="11529" max="11529" width="9.140625" style="460"/>
    <col min="11530" max="11530" width="23" style="460" bestFit="1" customWidth="1"/>
    <col min="11531" max="11531" width="29.42578125" style="460" bestFit="1" customWidth="1"/>
    <col min="11532" max="11776" width="9.140625" style="460"/>
    <col min="11777" max="11778" width="5.7109375" style="460" customWidth="1"/>
    <col min="11779" max="11779" width="11.140625" style="460" customWidth="1"/>
    <col min="11780" max="11780" width="16.42578125" style="460" bestFit="1" customWidth="1"/>
    <col min="11781" max="11781" width="10.7109375" style="460" customWidth="1"/>
    <col min="11782" max="11783" width="16.140625" style="460" bestFit="1" customWidth="1"/>
    <col min="11784" max="11784" width="15.7109375" style="460" bestFit="1" customWidth="1"/>
    <col min="11785" max="11785" width="9.140625" style="460"/>
    <col min="11786" max="11786" width="23" style="460" bestFit="1" customWidth="1"/>
    <col min="11787" max="11787" width="29.42578125" style="460" bestFit="1" customWidth="1"/>
    <col min="11788" max="12032" width="9.140625" style="460"/>
    <col min="12033" max="12034" width="5.7109375" style="460" customWidth="1"/>
    <col min="12035" max="12035" width="11.140625" style="460" customWidth="1"/>
    <col min="12036" max="12036" width="16.42578125" style="460" bestFit="1" customWidth="1"/>
    <col min="12037" max="12037" width="10.7109375" style="460" customWidth="1"/>
    <col min="12038" max="12039" width="16.140625" style="460" bestFit="1" customWidth="1"/>
    <col min="12040" max="12040" width="15.7109375" style="460" bestFit="1" customWidth="1"/>
    <col min="12041" max="12041" width="9.140625" style="460"/>
    <col min="12042" max="12042" width="23" style="460" bestFit="1" customWidth="1"/>
    <col min="12043" max="12043" width="29.42578125" style="460" bestFit="1" customWidth="1"/>
    <col min="12044" max="12288" width="9.140625" style="460"/>
    <col min="12289" max="12290" width="5.7109375" style="460" customWidth="1"/>
    <col min="12291" max="12291" width="11.140625" style="460" customWidth="1"/>
    <col min="12292" max="12292" width="16.42578125" style="460" bestFit="1" customWidth="1"/>
    <col min="12293" max="12293" width="10.7109375" style="460" customWidth="1"/>
    <col min="12294" max="12295" width="16.140625" style="460" bestFit="1" customWidth="1"/>
    <col min="12296" max="12296" width="15.7109375" style="460" bestFit="1" customWidth="1"/>
    <col min="12297" max="12297" width="9.140625" style="460"/>
    <col min="12298" max="12298" width="23" style="460" bestFit="1" customWidth="1"/>
    <col min="12299" max="12299" width="29.42578125" style="460" bestFit="1" customWidth="1"/>
    <col min="12300" max="12544" width="9.140625" style="460"/>
    <col min="12545" max="12546" width="5.7109375" style="460" customWidth="1"/>
    <col min="12547" max="12547" width="11.140625" style="460" customWidth="1"/>
    <col min="12548" max="12548" width="16.42578125" style="460" bestFit="1" customWidth="1"/>
    <col min="12549" max="12549" width="10.7109375" style="460" customWidth="1"/>
    <col min="12550" max="12551" width="16.140625" style="460" bestFit="1" customWidth="1"/>
    <col min="12552" max="12552" width="15.7109375" style="460" bestFit="1" customWidth="1"/>
    <col min="12553" max="12553" width="9.140625" style="460"/>
    <col min="12554" max="12554" width="23" style="460" bestFit="1" customWidth="1"/>
    <col min="12555" max="12555" width="29.42578125" style="460" bestFit="1" customWidth="1"/>
    <col min="12556" max="12800" width="9.140625" style="460"/>
    <col min="12801" max="12802" width="5.7109375" style="460" customWidth="1"/>
    <col min="12803" max="12803" width="11.140625" style="460" customWidth="1"/>
    <col min="12804" max="12804" width="16.42578125" style="460" bestFit="1" customWidth="1"/>
    <col min="12805" max="12805" width="10.7109375" style="460" customWidth="1"/>
    <col min="12806" max="12807" width="16.140625" style="460" bestFit="1" customWidth="1"/>
    <col min="12808" max="12808" width="15.7109375" style="460" bestFit="1" customWidth="1"/>
    <col min="12809" max="12809" width="9.140625" style="460"/>
    <col min="12810" max="12810" width="23" style="460" bestFit="1" customWidth="1"/>
    <col min="12811" max="12811" width="29.42578125" style="460" bestFit="1" customWidth="1"/>
    <col min="12812" max="13056" width="9.140625" style="460"/>
    <col min="13057" max="13058" width="5.7109375" style="460" customWidth="1"/>
    <col min="13059" max="13059" width="11.140625" style="460" customWidth="1"/>
    <col min="13060" max="13060" width="16.42578125" style="460" bestFit="1" customWidth="1"/>
    <col min="13061" max="13061" width="10.7109375" style="460" customWidth="1"/>
    <col min="13062" max="13063" width="16.140625" style="460" bestFit="1" customWidth="1"/>
    <col min="13064" max="13064" width="15.7109375" style="460" bestFit="1" customWidth="1"/>
    <col min="13065" max="13065" width="9.140625" style="460"/>
    <col min="13066" max="13066" width="23" style="460" bestFit="1" customWidth="1"/>
    <col min="13067" max="13067" width="29.42578125" style="460" bestFit="1" customWidth="1"/>
    <col min="13068" max="13312" width="9.140625" style="460"/>
    <col min="13313" max="13314" width="5.7109375" style="460" customWidth="1"/>
    <col min="13315" max="13315" width="11.140625" style="460" customWidth="1"/>
    <col min="13316" max="13316" width="16.42578125" style="460" bestFit="1" customWidth="1"/>
    <col min="13317" max="13317" width="10.7109375" style="460" customWidth="1"/>
    <col min="13318" max="13319" width="16.140625" style="460" bestFit="1" customWidth="1"/>
    <col min="13320" max="13320" width="15.7109375" style="460" bestFit="1" customWidth="1"/>
    <col min="13321" max="13321" width="9.140625" style="460"/>
    <col min="13322" max="13322" width="23" style="460" bestFit="1" customWidth="1"/>
    <col min="13323" max="13323" width="29.42578125" style="460" bestFit="1" customWidth="1"/>
    <col min="13324" max="13568" width="9.140625" style="460"/>
    <col min="13569" max="13570" width="5.7109375" style="460" customWidth="1"/>
    <col min="13571" max="13571" width="11.140625" style="460" customWidth="1"/>
    <col min="13572" max="13572" width="16.42578125" style="460" bestFit="1" customWidth="1"/>
    <col min="13573" max="13573" width="10.7109375" style="460" customWidth="1"/>
    <col min="13574" max="13575" width="16.140625" style="460" bestFit="1" customWidth="1"/>
    <col min="13576" max="13576" width="15.7109375" style="460" bestFit="1" customWidth="1"/>
    <col min="13577" max="13577" width="9.140625" style="460"/>
    <col min="13578" max="13578" width="23" style="460" bestFit="1" customWidth="1"/>
    <col min="13579" max="13579" width="29.42578125" style="460" bestFit="1" customWidth="1"/>
    <col min="13580" max="13824" width="9.140625" style="460"/>
    <col min="13825" max="13826" width="5.7109375" style="460" customWidth="1"/>
    <col min="13827" max="13827" width="11.140625" style="460" customWidth="1"/>
    <col min="13828" max="13828" width="16.42578125" style="460" bestFit="1" customWidth="1"/>
    <col min="13829" max="13829" width="10.7109375" style="460" customWidth="1"/>
    <col min="13830" max="13831" width="16.140625" style="460" bestFit="1" customWidth="1"/>
    <col min="13832" max="13832" width="15.7109375" style="460" bestFit="1" customWidth="1"/>
    <col min="13833" max="13833" width="9.140625" style="460"/>
    <col min="13834" max="13834" width="23" style="460" bestFit="1" customWidth="1"/>
    <col min="13835" max="13835" width="29.42578125" style="460" bestFit="1" customWidth="1"/>
    <col min="13836" max="14080" width="9.140625" style="460"/>
    <col min="14081" max="14082" width="5.7109375" style="460" customWidth="1"/>
    <col min="14083" max="14083" width="11.140625" style="460" customWidth="1"/>
    <col min="14084" max="14084" width="16.42578125" style="460" bestFit="1" customWidth="1"/>
    <col min="14085" max="14085" width="10.7109375" style="460" customWidth="1"/>
    <col min="14086" max="14087" width="16.140625" style="460" bestFit="1" customWidth="1"/>
    <col min="14088" max="14088" width="15.7109375" style="460" bestFit="1" customWidth="1"/>
    <col min="14089" max="14089" width="9.140625" style="460"/>
    <col min="14090" max="14090" width="23" style="460" bestFit="1" customWidth="1"/>
    <col min="14091" max="14091" width="29.42578125" style="460" bestFit="1" customWidth="1"/>
    <col min="14092" max="14336" width="9.140625" style="460"/>
    <col min="14337" max="14338" width="5.7109375" style="460" customWidth="1"/>
    <col min="14339" max="14339" width="11.140625" style="460" customWidth="1"/>
    <col min="14340" max="14340" width="16.42578125" style="460" bestFit="1" customWidth="1"/>
    <col min="14341" max="14341" width="10.7109375" style="460" customWidth="1"/>
    <col min="14342" max="14343" width="16.140625" style="460" bestFit="1" customWidth="1"/>
    <col min="14344" max="14344" width="15.7109375" style="460" bestFit="1" customWidth="1"/>
    <col min="14345" max="14345" width="9.140625" style="460"/>
    <col min="14346" max="14346" width="23" style="460" bestFit="1" customWidth="1"/>
    <col min="14347" max="14347" width="29.42578125" style="460" bestFit="1" customWidth="1"/>
    <col min="14348" max="14592" width="9.140625" style="460"/>
    <col min="14593" max="14594" width="5.7109375" style="460" customWidth="1"/>
    <col min="14595" max="14595" width="11.140625" style="460" customWidth="1"/>
    <col min="14596" max="14596" width="16.42578125" style="460" bestFit="1" customWidth="1"/>
    <col min="14597" max="14597" width="10.7109375" style="460" customWidth="1"/>
    <col min="14598" max="14599" width="16.140625" style="460" bestFit="1" customWidth="1"/>
    <col min="14600" max="14600" width="15.7109375" style="460" bestFit="1" customWidth="1"/>
    <col min="14601" max="14601" width="9.140625" style="460"/>
    <col min="14602" max="14602" width="23" style="460" bestFit="1" customWidth="1"/>
    <col min="14603" max="14603" width="29.42578125" style="460" bestFit="1" customWidth="1"/>
    <col min="14604" max="14848" width="9.140625" style="460"/>
    <col min="14849" max="14850" width="5.7109375" style="460" customWidth="1"/>
    <col min="14851" max="14851" width="11.140625" style="460" customWidth="1"/>
    <col min="14852" max="14852" width="16.42578125" style="460" bestFit="1" customWidth="1"/>
    <col min="14853" max="14853" width="10.7109375" style="460" customWidth="1"/>
    <col min="14854" max="14855" width="16.140625" style="460" bestFit="1" customWidth="1"/>
    <col min="14856" max="14856" width="15.7109375" style="460" bestFit="1" customWidth="1"/>
    <col min="14857" max="14857" width="9.140625" style="460"/>
    <col min="14858" max="14858" width="23" style="460" bestFit="1" customWidth="1"/>
    <col min="14859" max="14859" width="29.42578125" style="460" bestFit="1" customWidth="1"/>
    <col min="14860" max="15104" width="9.140625" style="460"/>
    <col min="15105" max="15106" width="5.7109375" style="460" customWidth="1"/>
    <col min="15107" max="15107" width="11.140625" style="460" customWidth="1"/>
    <col min="15108" max="15108" width="16.42578125" style="460" bestFit="1" customWidth="1"/>
    <col min="15109" max="15109" width="10.7109375" style="460" customWidth="1"/>
    <col min="15110" max="15111" width="16.140625" style="460" bestFit="1" customWidth="1"/>
    <col min="15112" max="15112" width="15.7109375" style="460" bestFit="1" customWidth="1"/>
    <col min="15113" max="15113" width="9.140625" style="460"/>
    <col min="15114" max="15114" width="23" style="460" bestFit="1" customWidth="1"/>
    <col min="15115" max="15115" width="29.42578125" style="460" bestFit="1" customWidth="1"/>
    <col min="15116" max="15360" width="9.140625" style="460"/>
    <col min="15361" max="15362" width="5.7109375" style="460" customWidth="1"/>
    <col min="15363" max="15363" width="11.140625" style="460" customWidth="1"/>
    <col min="15364" max="15364" width="16.42578125" style="460" bestFit="1" customWidth="1"/>
    <col min="15365" max="15365" width="10.7109375" style="460" customWidth="1"/>
    <col min="15366" max="15367" width="16.140625" style="460" bestFit="1" customWidth="1"/>
    <col min="15368" max="15368" width="15.7109375" style="460" bestFit="1" customWidth="1"/>
    <col min="15369" max="15369" width="9.140625" style="460"/>
    <col min="15370" max="15370" width="23" style="460" bestFit="1" customWidth="1"/>
    <col min="15371" max="15371" width="29.42578125" style="460" bestFit="1" customWidth="1"/>
    <col min="15372" max="15616" width="9.140625" style="460"/>
    <col min="15617" max="15618" width="5.7109375" style="460" customWidth="1"/>
    <col min="15619" max="15619" width="11.140625" style="460" customWidth="1"/>
    <col min="15620" max="15620" width="16.42578125" style="460" bestFit="1" customWidth="1"/>
    <col min="15621" max="15621" width="10.7109375" style="460" customWidth="1"/>
    <col min="15622" max="15623" width="16.140625" style="460" bestFit="1" customWidth="1"/>
    <col min="15624" max="15624" width="15.7109375" style="460" bestFit="1" customWidth="1"/>
    <col min="15625" max="15625" width="9.140625" style="460"/>
    <col min="15626" max="15626" width="23" style="460" bestFit="1" customWidth="1"/>
    <col min="15627" max="15627" width="29.42578125" style="460" bestFit="1" customWidth="1"/>
    <col min="15628" max="15872" width="9.140625" style="460"/>
    <col min="15873" max="15874" width="5.7109375" style="460" customWidth="1"/>
    <col min="15875" max="15875" width="11.140625" style="460" customWidth="1"/>
    <col min="15876" max="15876" width="16.42578125" style="460" bestFit="1" customWidth="1"/>
    <col min="15877" max="15877" width="10.7109375" style="460" customWidth="1"/>
    <col min="15878" max="15879" width="16.140625" style="460" bestFit="1" customWidth="1"/>
    <col min="15880" max="15880" width="15.7109375" style="460" bestFit="1" customWidth="1"/>
    <col min="15881" max="15881" width="9.140625" style="460"/>
    <col min="15882" max="15882" width="23" style="460" bestFit="1" customWidth="1"/>
    <col min="15883" max="15883" width="29.42578125" style="460" bestFit="1" customWidth="1"/>
    <col min="15884" max="16128" width="9.140625" style="460"/>
    <col min="16129" max="16130" width="5.7109375" style="460" customWidth="1"/>
    <col min="16131" max="16131" width="11.140625" style="460" customWidth="1"/>
    <col min="16132" max="16132" width="16.42578125" style="460" bestFit="1" customWidth="1"/>
    <col min="16133" max="16133" width="10.7109375" style="460" customWidth="1"/>
    <col min="16134" max="16135" width="16.140625" style="460" bestFit="1" customWidth="1"/>
    <col min="16136" max="16136" width="15.7109375" style="460" bestFit="1" customWidth="1"/>
    <col min="16137" max="16137" width="9.140625" style="460"/>
    <col min="16138" max="16138" width="23" style="460" bestFit="1" customWidth="1"/>
    <col min="16139" max="16139" width="29.42578125" style="460" bestFit="1" customWidth="1"/>
    <col min="16140" max="16384" width="9.140625" style="460"/>
  </cols>
  <sheetData>
    <row r="1" spans="1:13" s="484" customFormat="1" ht="15.75" x14ac:dyDescent="0.2">
      <c r="A1" s="484" t="s">
        <v>1388</v>
      </c>
      <c r="D1" s="498"/>
      <c r="E1" s="497"/>
      <c r="F1" s="497"/>
      <c r="G1" s="497"/>
      <c r="H1" s="496"/>
      <c r="I1" s="495"/>
      <c r="J1" s="500"/>
    </row>
    <row r="2" spans="1:13" s="484" customFormat="1" ht="15.75" x14ac:dyDescent="0.2">
      <c r="A2" s="484" t="s">
        <v>1205</v>
      </c>
      <c r="D2" s="498"/>
      <c r="E2" s="497"/>
      <c r="F2" s="497"/>
      <c r="G2" s="496"/>
      <c r="H2" s="496"/>
      <c r="I2" s="495"/>
      <c r="J2" s="495"/>
    </row>
    <row r="3" spans="1:13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63"/>
      <c r="J3" s="490"/>
    </row>
    <row r="4" spans="1:13" s="487" customFormat="1" ht="15.75" x14ac:dyDescent="0.2">
      <c r="C4" s="484" t="s">
        <v>1291</v>
      </c>
      <c r="D4" s="484"/>
      <c r="E4" s="498"/>
      <c r="F4" s="498"/>
      <c r="G4" s="498"/>
      <c r="H4" s="529"/>
      <c r="I4" s="528"/>
    </row>
    <row r="5" spans="1:13" s="487" customFormat="1" ht="16.5" thickBot="1" x14ac:dyDescent="0.25">
      <c r="C5" s="484">
        <v>1</v>
      </c>
      <c r="D5" s="484" t="s">
        <v>175</v>
      </c>
      <c r="E5" s="483"/>
      <c r="F5" s="482"/>
      <c r="G5" s="482"/>
      <c r="H5" s="464"/>
      <c r="I5" s="514"/>
      <c r="J5" s="463"/>
    </row>
    <row r="6" spans="1:13" s="475" customFormat="1" ht="18" customHeight="1" thickBot="1" x14ac:dyDescent="0.25">
      <c r="A6" s="108" t="s">
        <v>2</v>
      </c>
      <c r="B6" s="109" t="s">
        <v>3</v>
      </c>
      <c r="C6" s="481" t="s">
        <v>4</v>
      </c>
      <c r="D6" s="480" t="s">
        <v>5</v>
      </c>
      <c r="E6" s="479" t="s">
        <v>6</v>
      </c>
      <c r="F6" s="410" t="s">
        <v>7</v>
      </c>
      <c r="G6" s="410" t="s">
        <v>8</v>
      </c>
      <c r="H6" s="410" t="s">
        <v>9</v>
      </c>
      <c r="I6" s="479" t="s">
        <v>10</v>
      </c>
      <c r="J6" s="477" t="s">
        <v>11</v>
      </c>
    </row>
    <row r="7" spans="1:13" ht="18" customHeight="1" x14ac:dyDescent="0.2">
      <c r="A7" s="419">
        <v>1</v>
      </c>
      <c r="B7" s="473">
        <v>38</v>
      </c>
      <c r="C7" s="472" t="s">
        <v>1290</v>
      </c>
      <c r="D7" s="471" t="s">
        <v>1289</v>
      </c>
      <c r="E7" s="470">
        <v>38822</v>
      </c>
      <c r="F7" s="469" t="s">
        <v>680</v>
      </c>
      <c r="G7" s="467" t="s">
        <v>68</v>
      </c>
      <c r="H7" s="469"/>
      <c r="I7" s="515">
        <v>1.8782407407407409E-3</v>
      </c>
      <c r="J7" s="467" t="s">
        <v>99</v>
      </c>
      <c r="K7" s="526"/>
      <c r="L7" s="527"/>
      <c r="M7" s="526"/>
    </row>
    <row r="8" spans="1:13" ht="18" customHeight="1" x14ac:dyDescent="0.25">
      <c r="A8" s="419">
        <v>2</v>
      </c>
      <c r="B8" s="473">
        <v>57</v>
      </c>
      <c r="C8" s="472" t="s">
        <v>100</v>
      </c>
      <c r="D8" s="471" t="s">
        <v>101</v>
      </c>
      <c r="E8" s="470" t="s">
        <v>102</v>
      </c>
      <c r="F8" s="469" t="s">
        <v>103</v>
      </c>
      <c r="G8" s="467" t="s">
        <v>104</v>
      </c>
      <c r="H8" s="469"/>
      <c r="I8" s="515">
        <v>1.8951388888888889E-3</v>
      </c>
      <c r="J8" s="467" t="s">
        <v>105</v>
      </c>
      <c r="K8" s="517"/>
      <c r="L8" s="516"/>
      <c r="M8" s="517"/>
    </row>
    <row r="9" spans="1:13" ht="18" customHeight="1" x14ac:dyDescent="0.25">
      <c r="A9" s="419">
        <v>3</v>
      </c>
      <c r="B9" s="473">
        <v>31</v>
      </c>
      <c r="C9" s="472" t="s">
        <v>531</v>
      </c>
      <c r="D9" s="471" t="s">
        <v>1288</v>
      </c>
      <c r="E9" s="470" t="s">
        <v>1287</v>
      </c>
      <c r="F9" s="469" t="s">
        <v>115</v>
      </c>
      <c r="G9" s="467" t="s">
        <v>116</v>
      </c>
      <c r="H9" s="469"/>
      <c r="I9" s="515">
        <v>1.9003472222222223E-3</v>
      </c>
      <c r="J9" s="467" t="s">
        <v>800</v>
      </c>
      <c r="K9" s="122"/>
      <c r="L9" s="136"/>
      <c r="M9" s="136"/>
    </row>
    <row r="10" spans="1:13" ht="18" customHeight="1" x14ac:dyDescent="0.25">
      <c r="A10" s="419">
        <v>4</v>
      </c>
      <c r="B10" s="473">
        <v>35</v>
      </c>
      <c r="C10" s="472" t="s">
        <v>96</v>
      </c>
      <c r="D10" s="471" t="s">
        <v>97</v>
      </c>
      <c r="E10" s="470">
        <v>38358</v>
      </c>
      <c r="F10" s="469" t="s">
        <v>98</v>
      </c>
      <c r="G10" s="467" t="s">
        <v>68</v>
      </c>
      <c r="H10" s="469"/>
      <c r="I10" s="515">
        <v>1.9879629629629631E-3</v>
      </c>
      <c r="J10" s="467" t="s">
        <v>99</v>
      </c>
      <c r="K10" s="516"/>
      <c r="L10" s="517"/>
      <c r="M10" s="516"/>
    </row>
    <row r="11" spans="1:13" ht="18" customHeight="1" x14ac:dyDescent="0.25">
      <c r="A11" s="419">
        <v>5</v>
      </c>
      <c r="B11" s="473">
        <v>21</v>
      </c>
      <c r="C11" s="472" t="s">
        <v>1286</v>
      </c>
      <c r="D11" s="471" t="s">
        <v>1285</v>
      </c>
      <c r="E11" s="470">
        <v>38629</v>
      </c>
      <c r="F11" s="469" t="s">
        <v>1284</v>
      </c>
      <c r="G11" s="467" t="s">
        <v>22</v>
      </c>
      <c r="H11" s="469"/>
      <c r="I11" s="515">
        <v>1.9967592592592593E-3</v>
      </c>
      <c r="J11" s="467" t="s">
        <v>284</v>
      </c>
      <c r="K11" s="517"/>
      <c r="L11" s="516"/>
      <c r="M11" s="517"/>
    </row>
    <row r="12" spans="1:13" ht="18" customHeight="1" x14ac:dyDescent="0.2">
      <c r="A12" s="419">
        <v>6</v>
      </c>
      <c r="B12" s="473">
        <v>30</v>
      </c>
      <c r="C12" s="472" t="s">
        <v>1283</v>
      </c>
      <c r="D12" s="471" t="s">
        <v>1282</v>
      </c>
      <c r="E12" s="470" t="s">
        <v>114</v>
      </c>
      <c r="F12" s="469" t="s">
        <v>115</v>
      </c>
      <c r="G12" s="467" t="s">
        <v>116</v>
      </c>
      <c r="H12" s="469"/>
      <c r="I12" s="515">
        <v>2.0108796296296294E-3</v>
      </c>
      <c r="J12" s="467" t="s">
        <v>800</v>
      </c>
    </row>
    <row r="13" spans="1:13" ht="18" customHeight="1" x14ac:dyDescent="0.25">
      <c r="A13" s="419">
        <v>7</v>
      </c>
      <c r="B13" s="473">
        <v>45</v>
      </c>
      <c r="C13" s="472" t="s">
        <v>158</v>
      </c>
      <c r="D13" s="471" t="s">
        <v>820</v>
      </c>
      <c r="E13" s="470">
        <v>38417</v>
      </c>
      <c r="F13" s="469" t="s">
        <v>295</v>
      </c>
      <c r="G13" s="467" t="s">
        <v>296</v>
      </c>
      <c r="H13" s="469" t="s">
        <v>439</v>
      </c>
      <c r="I13" s="515">
        <v>2.0284722222222219E-3</v>
      </c>
      <c r="J13" s="467" t="s">
        <v>440</v>
      </c>
      <c r="K13" s="517"/>
      <c r="L13" s="516"/>
      <c r="M13" s="517"/>
    </row>
    <row r="14" spans="1:13" ht="18" customHeight="1" x14ac:dyDescent="0.25">
      <c r="A14" s="419">
        <v>8</v>
      </c>
      <c r="B14" s="473">
        <v>1</v>
      </c>
      <c r="C14" s="472" t="s">
        <v>709</v>
      </c>
      <c r="D14" s="471" t="s">
        <v>710</v>
      </c>
      <c r="E14" s="470">
        <v>38587</v>
      </c>
      <c r="F14" s="469" t="s">
        <v>152</v>
      </c>
      <c r="G14" s="467" t="s">
        <v>75</v>
      </c>
      <c r="H14" s="469"/>
      <c r="I14" s="515">
        <v>2.1631944444444446E-3</v>
      </c>
      <c r="J14" s="467" t="s">
        <v>153</v>
      </c>
      <c r="K14" s="122"/>
      <c r="L14" s="136"/>
      <c r="M14" s="136"/>
    </row>
    <row r="15" spans="1:13" s="487" customFormat="1" ht="15.75" x14ac:dyDescent="0.2">
      <c r="A15" s="419"/>
      <c r="B15" s="473"/>
      <c r="C15" s="472"/>
      <c r="D15" s="471"/>
      <c r="E15" s="470"/>
      <c r="F15" s="469"/>
      <c r="G15" s="467"/>
      <c r="H15" s="469"/>
      <c r="I15" s="515"/>
      <c r="J15" s="467"/>
    </row>
    <row r="16" spans="1:13" s="487" customFormat="1" ht="15.75" x14ac:dyDescent="0.2">
      <c r="A16" s="525"/>
      <c r="B16" s="524"/>
      <c r="C16" s="523"/>
      <c r="D16" s="522"/>
      <c r="E16" s="521"/>
      <c r="F16" s="520"/>
      <c r="G16" s="518"/>
      <c r="H16" s="520"/>
      <c r="I16" s="519"/>
      <c r="J16" s="518"/>
    </row>
    <row r="17" spans="1:13" s="487" customFormat="1" ht="16.5" thickBot="1" x14ac:dyDescent="0.25">
      <c r="C17" s="484">
        <v>2</v>
      </c>
      <c r="D17" s="484" t="s">
        <v>175</v>
      </c>
      <c r="E17" s="483"/>
      <c r="F17" s="482"/>
      <c r="G17" s="482"/>
      <c r="H17" s="464"/>
      <c r="I17" s="514"/>
      <c r="J17" s="463"/>
    </row>
    <row r="18" spans="1:13" s="475" customFormat="1" ht="18" customHeight="1" thickBot="1" x14ac:dyDescent="0.25">
      <c r="A18" s="108" t="s">
        <v>2</v>
      </c>
      <c r="B18" s="109" t="s">
        <v>3</v>
      </c>
      <c r="C18" s="481" t="s">
        <v>4</v>
      </c>
      <c r="D18" s="480" t="s">
        <v>5</v>
      </c>
      <c r="E18" s="479" t="s">
        <v>6</v>
      </c>
      <c r="F18" s="410" t="s">
        <v>7</v>
      </c>
      <c r="G18" s="410" t="s">
        <v>8</v>
      </c>
      <c r="H18" s="410" t="s">
        <v>9</v>
      </c>
      <c r="I18" s="479" t="s">
        <v>10</v>
      </c>
      <c r="J18" s="477" t="s">
        <v>11</v>
      </c>
    </row>
    <row r="19" spans="1:13" ht="18" customHeight="1" x14ac:dyDescent="0.25">
      <c r="A19" s="419">
        <v>1</v>
      </c>
      <c r="B19" s="473">
        <v>16</v>
      </c>
      <c r="C19" s="472" t="s">
        <v>24</v>
      </c>
      <c r="D19" s="471" t="s">
        <v>25</v>
      </c>
      <c r="E19" s="470" t="s">
        <v>26</v>
      </c>
      <c r="F19" s="469" t="s">
        <v>27</v>
      </c>
      <c r="G19" s="467" t="s">
        <v>28</v>
      </c>
      <c r="H19" s="469" t="s">
        <v>29</v>
      </c>
      <c r="I19" s="515">
        <v>1.6696759259259258E-3</v>
      </c>
      <c r="J19" s="467" t="s">
        <v>30</v>
      </c>
      <c r="K19" s="122"/>
      <c r="L19" s="136"/>
      <c r="M19" s="136"/>
    </row>
    <row r="20" spans="1:13" ht="18" customHeight="1" x14ac:dyDescent="0.25">
      <c r="A20" s="419">
        <v>2</v>
      </c>
      <c r="B20" s="473">
        <v>34</v>
      </c>
      <c r="C20" s="472" t="s">
        <v>437</v>
      </c>
      <c r="D20" s="471" t="s">
        <v>495</v>
      </c>
      <c r="E20" s="470">
        <v>38054</v>
      </c>
      <c r="F20" s="469" t="s">
        <v>67</v>
      </c>
      <c r="G20" s="467" t="s">
        <v>68</v>
      </c>
      <c r="H20" s="469"/>
      <c r="I20" s="515">
        <v>1.6884259259259259E-3</v>
      </c>
      <c r="J20" s="467" t="s">
        <v>99</v>
      </c>
      <c r="K20" s="517"/>
      <c r="L20" s="516"/>
      <c r="M20" s="517"/>
    </row>
    <row r="21" spans="1:13" ht="18" customHeight="1" x14ac:dyDescent="0.25">
      <c r="A21" s="419">
        <v>3</v>
      </c>
      <c r="B21" s="473">
        <v>33</v>
      </c>
      <c r="C21" s="472" t="s">
        <v>726</v>
      </c>
      <c r="D21" s="471" t="s">
        <v>727</v>
      </c>
      <c r="E21" s="470">
        <v>38404</v>
      </c>
      <c r="F21" s="469" t="s">
        <v>67</v>
      </c>
      <c r="G21" s="467" t="s">
        <v>68</v>
      </c>
      <c r="H21" s="469"/>
      <c r="I21" s="515">
        <v>1.7258101851851853E-3</v>
      </c>
      <c r="J21" s="467" t="s">
        <v>461</v>
      </c>
      <c r="K21" s="517"/>
      <c r="L21" s="516"/>
      <c r="M21" s="517"/>
    </row>
    <row r="22" spans="1:13" ht="18" customHeight="1" x14ac:dyDescent="0.25">
      <c r="A22" s="419">
        <v>4</v>
      </c>
      <c r="B22" s="473">
        <v>22</v>
      </c>
      <c r="C22" s="472" t="s">
        <v>35</v>
      </c>
      <c r="D22" s="471" t="s">
        <v>36</v>
      </c>
      <c r="E22" s="470" t="s">
        <v>37</v>
      </c>
      <c r="F22" s="469" t="s">
        <v>21</v>
      </c>
      <c r="G22" s="467" t="s">
        <v>22</v>
      </c>
      <c r="H22" s="469"/>
      <c r="I22" s="515">
        <v>1.7834490740740738E-3</v>
      </c>
      <c r="J22" s="467" t="s">
        <v>23</v>
      </c>
      <c r="K22" s="122"/>
      <c r="L22" s="136"/>
      <c r="M22" s="136"/>
    </row>
    <row r="23" spans="1:13" ht="18" customHeight="1" x14ac:dyDescent="0.25">
      <c r="A23" s="419">
        <v>5</v>
      </c>
      <c r="B23" s="473">
        <v>12</v>
      </c>
      <c r="C23" s="472" t="s">
        <v>158</v>
      </c>
      <c r="D23" s="471" t="s">
        <v>719</v>
      </c>
      <c r="E23" s="470" t="s">
        <v>720</v>
      </c>
      <c r="F23" s="469" t="s">
        <v>721</v>
      </c>
      <c r="G23" s="467" t="s">
        <v>722</v>
      </c>
      <c r="H23" s="469"/>
      <c r="I23" s="515">
        <v>1.8656250000000001E-3</v>
      </c>
      <c r="J23" s="467" t="s">
        <v>723</v>
      </c>
      <c r="K23" s="517"/>
      <c r="L23" s="517"/>
      <c r="M23" s="516"/>
    </row>
    <row r="24" spans="1:13" ht="18" customHeight="1" x14ac:dyDescent="0.25">
      <c r="A24" s="419">
        <v>6</v>
      </c>
      <c r="B24" s="473">
        <v>32</v>
      </c>
      <c r="C24" s="472" t="s">
        <v>797</v>
      </c>
      <c r="D24" s="471" t="s">
        <v>798</v>
      </c>
      <c r="E24" s="470" t="s">
        <v>799</v>
      </c>
      <c r="F24" s="469" t="s">
        <v>115</v>
      </c>
      <c r="G24" s="467" t="s">
        <v>116</v>
      </c>
      <c r="H24" s="469"/>
      <c r="I24" s="515">
        <v>1.8856481481481484E-3</v>
      </c>
      <c r="J24" s="467" t="s">
        <v>800</v>
      </c>
      <c r="K24" s="136"/>
      <c r="L24" s="136"/>
      <c r="M24" s="122"/>
    </row>
    <row r="25" spans="1:13" ht="18" customHeight="1" x14ac:dyDescent="0.25">
      <c r="A25" s="419">
        <v>7</v>
      </c>
      <c r="B25" s="473">
        <v>46</v>
      </c>
      <c r="C25" s="472" t="s">
        <v>24</v>
      </c>
      <c r="D25" s="471" t="s">
        <v>31</v>
      </c>
      <c r="E25" s="470">
        <v>38530</v>
      </c>
      <c r="F25" s="469" t="s">
        <v>32</v>
      </c>
      <c r="G25" s="467" t="s">
        <v>33</v>
      </c>
      <c r="H25" s="469"/>
      <c r="I25" s="515">
        <v>1.9349537037037037E-3</v>
      </c>
      <c r="J25" s="467" t="s">
        <v>34</v>
      </c>
      <c r="K25" s="122"/>
      <c r="L25" s="136"/>
      <c r="M25" s="136"/>
    </row>
    <row r="26" spans="1:13" ht="18" customHeight="1" x14ac:dyDescent="0.2">
      <c r="A26" s="419">
        <v>8</v>
      </c>
      <c r="B26" s="473">
        <v>42</v>
      </c>
      <c r="C26" s="472" t="s">
        <v>735</v>
      </c>
      <c r="D26" s="471" t="s">
        <v>736</v>
      </c>
      <c r="E26" s="470" t="s">
        <v>737</v>
      </c>
      <c r="F26" s="469" t="s">
        <v>87</v>
      </c>
      <c r="G26" s="467" t="s">
        <v>738</v>
      </c>
      <c r="H26" s="469"/>
      <c r="I26" s="515">
        <v>2.0043981481481479E-3</v>
      </c>
      <c r="J26" s="467" t="s">
        <v>739</v>
      </c>
    </row>
  </sheetData>
  <autoFilter ref="A18:J18">
    <sortState ref="A19:J26">
      <sortCondition ref="A18"/>
    </sortState>
  </autoFilter>
  <printOptions horizontalCentered="1"/>
  <pageMargins left="0.39370078740157483" right="0.39370078740157483" top="0.15748031496062992" bottom="0.19685039370078741" header="0.15748031496062992" footer="0.19685039370078741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H9" sqref="H9"/>
    </sheetView>
  </sheetViews>
  <sheetFormatPr defaultRowHeight="12.75" x14ac:dyDescent="0.2"/>
  <cols>
    <col min="1" max="2" width="5.7109375" style="460" customWidth="1"/>
    <col min="3" max="3" width="11.140625" style="460" customWidth="1"/>
    <col min="4" max="4" width="16.42578125" style="460" bestFit="1" customWidth="1"/>
    <col min="5" max="5" width="10.7109375" style="465" customWidth="1"/>
    <col min="6" max="7" width="16.140625" style="464" bestFit="1" customWidth="1"/>
    <col min="8" max="8" width="15.7109375" style="464" bestFit="1" customWidth="1"/>
    <col min="9" max="9" width="7.85546875" style="464" customWidth="1"/>
    <col min="10" max="10" width="8.42578125" style="514" customWidth="1"/>
    <col min="11" max="11" width="7.28515625" style="514" customWidth="1"/>
    <col min="12" max="12" width="23" style="462" bestFit="1" customWidth="1"/>
    <col min="13" max="13" width="29.42578125" style="460" bestFit="1" customWidth="1"/>
    <col min="14" max="258" width="9.140625" style="460"/>
    <col min="259" max="260" width="5.7109375" style="460" customWidth="1"/>
    <col min="261" max="261" width="11.140625" style="460" customWidth="1"/>
    <col min="262" max="262" width="16.42578125" style="460" bestFit="1" customWidth="1"/>
    <col min="263" max="263" width="10.7109375" style="460" customWidth="1"/>
    <col min="264" max="265" width="16.140625" style="460" bestFit="1" customWidth="1"/>
    <col min="266" max="266" width="15.7109375" style="460" bestFit="1" customWidth="1"/>
    <col min="267" max="267" width="9.140625" style="460"/>
    <col min="268" max="268" width="23" style="460" bestFit="1" customWidth="1"/>
    <col min="269" max="269" width="29.42578125" style="460" bestFit="1" customWidth="1"/>
    <col min="270" max="514" width="9.140625" style="460"/>
    <col min="515" max="516" width="5.7109375" style="460" customWidth="1"/>
    <col min="517" max="517" width="11.140625" style="460" customWidth="1"/>
    <col min="518" max="518" width="16.42578125" style="460" bestFit="1" customWidth="1"/>
    <col min="519" max="519" width="10.7109375" style="460" customWidth="1"/>
    <col min="520" max="521" width="16.140625" style="460" bestFit="1" customWidth="1"/>
    <col min="522" max="522" width="15.7109375" style="460" bestFit="1" customWidth="1"/>
    <col min="523" max="523" width="9.140625" style="460"/>
    <col min="524" max="524" width="23" style="460" bestFit="1" customWidth="1"/>
    <col min="525" max="525" width="29.42578125" style="460" bestFit="1" customWidth="1"/>
    <col min="526" max="770" width="9.140625" style="460"/>
    <col min="771" max="772" width="5.7109375" style="460" customWidth="1"/>
    <col min="773" max="773" width="11.140625" style="460" customWidth="1"/>
    <col min="774" max="774" width="16.42578125" style="460" bestFit="1" customWidth="1"/>
    <col min="775" max="775" width="10.7109375" style="460" customWidth="1"/>
    <col min="776" max="777" width="16.140625" style="460" bestFit="1" customWidth="1"/>
    <col min="778" max="778" width="15.7109375" style="460" bestFit="1" customWidth="1"/>
    <col min="779" max="779" width="9.140625" style="460"/>
    <col min="780" max="780" width="23" style="460" bestFit="1" customWidth="1"/>
    <col min="781" max="781" width="29.42578125" style="460" bestFit="1" customWidth="1"/>
    <col min="782" max="1026" width="9.140625" style="460"/>
    <col min="1027" max="1028" width="5.7109375" style="460" customWidth="1"/>
    <col min="1029" max="1029" width="11.140625" style="460" customWidth="1"/>
    <col min="1030" max="1030" width="16.42578125" style="460" bestFit="1" customWidth="1"/>
    <col min="1031" max="1031" width="10.7109375" style="460" customWidth="1"/>
    <col min="1032" max="1033" width="16.140625" style="460" bestFit="1" customWidth="1"/>
    <col min="1034" max="1034" width="15.7109375" style="460" bestFit="1" customWidth="1"/>
    <col min="1035" max="1035" width="9.140625" style="460"/>
    <col min="1036" max="1036" width="23" style="460" bestFit="1" customWidth="1"/>
    <col min="1037" max="1037" width="29.42578125" style="460" bestFit="1" customWidth="1"/>
    <col min="1038" max="1282" width="9.140625" style="460"/>
    <col min="1283" max="1284" width="5.7109375" style="460" customWidth="1"/>
    <col min="1285" max="1285" width="11.140625" style="460" customWidth="1"/>
    <col min="1286" max="1286" width="16.42578125" style="460" bestFit="1" customWidth="1"/>
    <col min="1287" max="1287" width="10.7109375" style="460" customWidth="1"/>
    <col min="1288" max="1289" width="16.140625" style="460" bestFit="1" customWidth="1"/>
    <col min="1290" max="1290" width="15.7109375" style="460" bestFit="1" customWidth="1"/>
    <col min="1291" max="1291" width="9.140625" style="460"/>
    <col min="1292" max="1292" width="23" style="460" bestFit="1" customWidth="1"/>
    <col min="1293" max="1293" width="29.42578125" style="460" bestFit="1" customWidth="1"/>
    <col min="1294" max="1538" width="9.140625" style="460"/>
    <col min="1539" max="1540" width="5.7109375" style="460" customWidth="1"/>
    <col min="1541" max="1541" width="11.140625" style="460" customWidth="1"/>
    <col min="1542" max="1542" width="16.42578125" style="460" bestFit="1" customWidth="1"/>
    <col min="1543" max="1543" width="10.7109375" style="460" customWidth="1"/>
    <col min="1544" max="1545" width="16.140625" style="460" bestFit="1" customWidth="1"/>
    <col min="1546" max="1546" width="15.7109375" style="460" bestFit="1" customWidth="1"/>
    <col min="1547" max="1547" width="9.140625" style="460"/>
    <col min="1548" max="1548" width="23" style="460" bestFit="1" customWidth="1"/>
    <col min="1549" max="1549" width="29.42578125" style="460" bestFit="1" customWidth="1"/>
    <col min="1550" max="1794" width="9.140625" style="460"/>
    <col min="1795" max="1796" width="5.7109375" style="460" customWidth="1"/>
    <col min="1797" max="1797" width="11.140625" style="460" customWidth="1"/>
    <col min="1798" max="1798" width="16.42578125" style="460" bestFit="1" customWidth="1"/>
    <col min="1799" max="1799" width="10.7109375" style="460" customWidth="1"/>
    <col min="1800" max="1801" width="16.140625" style="460" bestFit="1" customWidth="1"/>
    <col min="1802" max="1802" width="15.7109375" style="460" bestFit="1" customWidth="1"/>
    <col min="1803" max="1803" width="9.140625" style="460"/>
    <col min="1804" max="1804" width="23" style="460" bestFit="1" customWidth="1"/>
    <col min="1805" max="1805" width="29.42578125" style="460" bestFit="1" customWidth="1"/>
    <col min="1806" max="2050" width="9.140625" style="460"/>
    <col min="2051" max="2052" width="5.7109375" style="460" customWidth="1"/>
    <col min="2053" max="2053" width="11.140625" style="460" customWidth="1"/>
    <col min="2054" max="2054" width="16.42578125" style="460" bestFit="1" customWidth="1"/>
    <col min="2055" max="2055" width="10.7109375" style="460" customWidth="1"/>
    <col min="2056" max="2057" width="16.140625" style="460" bestFit="1" customWidth="1"/>
    <col min="2058" max="2058" width="15.7109375" style="460" bestFit="1" customWidth="1"/>
    <col min="2059" max="2059" width="9.140625" style="460"/>
    <col min="2060" max="2060" width="23" style="460" bestFit="1" customWidth="1"/>
    <col min="2061" max="2061" width="29.42578125" style="460" bestFit="1" customWidth="1"/>
    <col min="2062" max="2306" width="9.140625" style="460"/>
    <col min="2307" max="2308" width="5.7109375" style="460" customWidth="1"/>
    <col min="2309" max="2309" width="11.140625" style="460" customWidth="1"/>
    <col min="2310" max="2310" width="16.42578125" style="460" bestFit="1" customWidth="1"/>
    <col min="2311" max="2311" width="10.7109375" style="460" customWidth="1"/>
    <col min="2312" max="2313" width="16.140625" style="460" bestFit="1" customWidth="1"/>
    <col min="2314" max="2314" width="15.7109375" style="460" bestFit="1" customWidth="1"/>
    <col min="2315" max="2315" width="9.140625" style="460"/>
    <col min="2316" max="2316" width="23" style="460" bestFit="1" customWidth="1"/>
    <col min="2317" max="2317" width="29.42578125" style="460" bestFit="1" customWidth="1"/>
    <col min="2318" max="2562" width="9.140625" style="460"/>
    <col min="2563" max="2564" width="5.7109375" style="460" customWidth="1"/>
    <col min="2565" max="2565" width="11.140625" style="460" customWidth="1"/>
    <col min="2566" max="2566" width="16.42578125" style="460" bestFit="1" customWidth="1"/>
    <col min="2567" max="2567" width="10.7109375" style="460" customWidth="1"/>
    <col min="2568" max="2569" width="16.140625" style="460" bestFit="1" customWidth="1"/>
    <col min="2570" max="2570" width="15.7109375" style="460" bestFit="1" customWidth="1"/>
    <col min="2571" max="2571" width="9.140625" style="460"/>
    <col min="2572" max="2572" width="23" style="460" bestFit="1" customWidth="1"/>
    <col min="2573" max="2573" width="29.42578125" style="460" bestFit="1" customWidth="1"/>
    <col min="2574" max="2818" width="9.140625" style="460"/>
    <col min="2819" max="2820" width="5.7109375" style="460" customWidth="1"/>
    <col min="2821" max="2821" width="11.140625" style="460" customWidth="1"/>
    <col min="2822" max="2822" width="16.42578125" style="460" bestFit="1" customWidth="1"/>
    <col min="2823" max="2823" width="10.7109375" style="460" customWidth="1"/>
    <col min="2824" max="2825" width="16.140625" style="460" bestFit="1" customWidth="1"/>
    <col min="2826" max="2826" width="15.7109375" style="460" bestFit="1" customWidth="1"/>
    <col min="2827" max="2827" width="9.140625" style="460"/>
    <col min="2828" max="2828" width="23" style="460" bestFit="1" customWidth="1"/>
    <col min="2829" max="2829" width="29.42578125" style="460" bestFit="1" customWidth="1"/>
    <col min="2830" max="3074" width="9.140625" style="460"/>
    <col min="3075" max="3076" width="5.7109375" style="460" customWidth="1"/>
    <col min="3077" max="3077" width="11.140625" style="460" customWidth="1"/>
    <col min="3078" max="3078" width="16.42578125" style="460" bestFit="1" customWidth="1"/>
    <col min="3079" max="3079" width="10.7109375" style="460" customWidth="1"/>
    <col min="3080" max="3081" width="16.140625" style="460" bestFit="1" customWidth="1"/>
    <col min="3082" max="3082" width="15.7109375" style="460" bestFit="1" customWidth="1"/>
    <col min="3083" max="3083" width="9.140625" style="460"/>
    <col min="3084" max="3084" width="23" style="460" bestFit="1" customWidth="1"/>
    <col min="3085" max="3085" width="29.42578125" style="460" bestFit="1" customWidth="1"/>
    <col min="3086" max="3330" width="9.140625" style="460"/>
    <col min="3331" max="3332" width="5.7109375" style="460" customWidth="1"/>
    <col min="3333" max="3333" width="11.140625" style="460" customWidth="1"/>
    <col min="3334" max="3334" width="16.42578125" style="460" bestFit="1" customWidth="1"/>
    <col min="3335" max="3335" width="10.7109375" style="460" customWidth="1"/>
    <col min="3336" max="3337" width="16.140625" style="460" bestFit="1" customWidth="1"/>
    <col min="3338" max="3338" width="15.7109375" style="460" bestFit="1" customWidth="1"/>
    <col min="3339" max="3339" width="9.140625" style="460"/>
    <col min="3340" max="3340" width="23" style="460" bestFit="1" customWidth="1"/>
    <col min="3341" max="3341" width="29.42578125" style="460" bestFit="1" customWidth="1"/>
    <col min="3342" max="3586" width="9.140625" style="460"/>
    <col min="3587" max="3588" width="5.7109375" style="460" customWidth="1"/>
    <col min="3589" max="3589" width="11.140625" style="460" customWidth="1"/>
    <col min="3590" max="3590" width="16.42578125" style="460" bestFit="1" customWidth="1"/>
    <col min="3591" max="3591" width="10.7109375" style="460" customWidth="1"/>
    <col min="3592" max="3593" width="16.140625" style="460" bestFit="1" customWidth="1"/>
    <col min="3594" max="3594" width="15.7109375" style="460" bestFit="1" customWidth="1"/>
    <col min="3595" max="3595" width="9.140625" style="460"/>
    <col min="3596" max="3596" width="23" style="460" bestFit="1" customWidth="1"/>
    <col min="3597" max="3597" width="29.42578125" style="460" bestFit="1" customWidth="1"/>
    <col min="3598" max="3842" width="9.140625" style="460"/>
    <col min="3843" max="3844" width="5.7109375" style="460" customWidth="1"/>
    <col min="3845" max="3845" width="11.140625" style="460" customWidth="1"/>
    <col min="3846" max="3846" width="16.42578125" style="460" bestFit="1" customWidth="1"/>
    <col min="3847" max="3847" width="10.7109375" style="460" customWidth="1"/>
    <col min="3848" max="3849" width="16.140625" style="460" bestFit="1" customWidth="1"/>
    <col min="3850" max="3850" width="15.7109375" style="460" bestFit="1" customWidth="1"/>
    <col min="3851" max="3851" width="9.140625" style="460"/>
    <col min="3852" max="3852" width="23" style="460" bestFit="1" customWidth="1"/>
    <col min="3853" max="3853" width="29.42578125" style="460" bestFit="1" customWidth="1"/>
    <col min="3854" max="4098" width="9.140625" style="460"/>
    <col min="4099" max="4100" width="5.7109375" style="460" customWidth="1"/>
    <col min="4101" max="4101" width="11.140625" style="460" customWidth="1"/>
    <col min="4102" max="4102" width="16.42578125" style="460" bestFit="1" customWidth="1"/>
    <col min="4103" max="4103" width="10.7109375" style="460" customWidth="1"/>
    <col min="4104" max="4105" width="16.140625" style="460" bestFit="1" customWidth="1"/>
    <col min="4106" max="4106" width="15.7109375" style="460" bestFit="1" customWidth="1"/>
    <col min="4107" max="4107" width="9.140625" style="460"/>
    <col min="4108" max="4108" width="23" style="460" bestFit="1" customWidth="1"/>
    <col min="4109" max="4109" width="29.42578125" style="460" bestFit="1" customWidth="1"/>
    <col min="4110" max="4354" width="9.140625" style="460"/>
    <col min="4355" max="4356" width="5.7109375" style="460" customWidth="1"/>
    <col min="4357" max="4357" width="11.140625" style="460" customWidth="1"/>
    <col min="4358" max="4358" width="16.42578125" style="460" bestFit="1" customWidth="1"/>
    <col min="4359" max="4359" width="10.7109375" style="460" customWidth="1"/>
    <col min="4360" max="4361" width="16.140625" style="460" bestFit="1" customWidth="1"/>
    <col min="4362" max="4362" width="15.7109375" style="460" bestFit="1" customWidth="1"/>
    <col min="4363" max="4363" width="9.140625" style="460"/>
    <col min="4364" max="4364" width="23" style="460" bestFit="1" customWidth="1"/>
    <col min="4365" max="4365" width="29.42578125" style="460" bestFit="1" customWidth="1"/>
    <col min="4366" max="4610" width="9.140625" style="460"/>
    <col min="4611" max="4612" width="5.7109375" style="460" customWidth="1"/>
    <col min="4613" max="4613" width="11.140625" style="460" customWidth="1"/>
    <col min="4614" max="4614" width="16.42578125" style="460" bestFit="1" customWidth="1"/>
    <col min="4615" max="4615" width="10.7109375" style="460" customWidth="1"/>
    <col min="4616" max="4617" width="16.140625" style="460" bestFit="1" customWidth="1"/>
    <col min="4618" max="4618" width="15.7109375" style="460" bestFit="1" customWidth="1"/>
    <col min="4619" max="4619" width="9.140625" style="460"/>
    <col min="4620" max="4620" width="23" style="460" bestFit="1" customWidth="1"/>
    <col min="4621" max="4621" width="29.42578125" style="460" bestFit="1" customWidth="1"/>
    <col min="4622" max="4866" width="9.140625" style="460"/>
    <col min="4867" max="4868" width="5.7109375" style="460" customWidth="1"/>
    <col min="4869" max="4869" width="11.140625" style="460" customWidth="1"/>
    <col min="4870" max="4870" width="16.42578125" style="460" bestFit="1" customWidth="1"/>
    <col min="4871" max="4871" width="10.7109375" style="460" customWidth="1"/>
    <col min="4872" max="4873" width="16.140625" style="460" bestFit="1" customWidth="1"/>
    <col min="4874" max="4874" width="15.7109375" style="460" bestFit="1" customWidth="1"/>
    <col min="4875" max="4875" width="9.140625" style="460"/>
    <col min="4876" max="4876" width="23" style="460" bestFit="1" customWidth="1"/>
    <col min="4877" max="4877" width="29.42578125" style="460" bestFit="1" customWidth="1"/>
    <col min="4878" max="5122" width="9.140625" style="460"/>
    <col min="5123" max="5124" width="5.7109375" style="460" customWidth="1"/>
    <col min="5125" max="5125" width="11.140625" style="460" customWidth="1"/>
    <col min="5126" max="5126" width="16.42578125" style="460" bestFit="1" customWidth="1"/>
    <col min="5127" max="5127" width="10.7109375" style="460" customWidth="1"/>
    <col min="5128" max="5129" width="16.140625" style="460" bestFit="1" customWidth="1"/>
    <col min="5130" max="5130" width="15.7109375" style="460" bestFit="1" customWidth="1"/>
    <col min="5131" max="5131" width="9.140625" style="460"/>
    <col min="5132" max="5132" width="23" style="460" bestFit="1" customWidth="1"/>
    <col min="5133" max="5133" width="29.42578125" style="460" bestFit="1" customWidth="1"/>
    <col min="5134" max="5378" width="9.140625" style="460"/>
    <col min="5379" max="5380" width="5.7109375" style="460" customWidth="1"/>
    <col min="5381" max="5381" width="11.140625" style="460" customWidth="1"/>
    <col min="5382" max="5382" width="16.42578125" style="460" bestFit="1" customWidth="1"/>
    <col min="5383" max="5383" width="10.7109375" style="460" customWidth="1"/>
    <col min="5384" max="5385" width="16.140625" style="460" bestFit="1" customWidth="1"/>
    <col min="5386" max="5386" width="15.7109375" style="460" bestFit="1" customWidth="1"/>
    <col min="5387" max="5387" width="9.140625" style="460"/>
    <col min="5388" max="5388" width="23" style="460" bestFit="1" customWidth="1"/>
    <col min="5389" max="5389" width="29.42578125" style="460" bestFit="1" customWidth="1"/>
    <col min="5390" max="5634" width="9.140625" style="460"/>
    <col min="5635" max="5636" width="5.7109375" style="460" customWidth="1"/>
    <col min="5637" max="5637" width="11.140625" style="460" customWidth="1"/>
    <col min="5638" max="5638" width="16.42578125" style="460" bestFit="1" customWidth="1"/>
    <col min="5639" max="5639" width="10.7109375" style="460" customWidth="1"/>
    <col min="5640" max="5641" width="16.140625" style="460" bestFit="1" customWidth="1"/>
    <col min="5642" max="5642" width="15.7109375" style="460" bestFit="1" customWidth="1"/>
    <col min="5643" max="5643" width="9.140625" style="460"/>
    <col min="5644" max="5644" width="23" style="460" bestFit="1" customWidth="1"/>
    <col min="5645" max="5645" width="29.42578125" style="460" bestFit="1" customWidth="1"/>
    <col min="5646" max="5890" width="9.140625" style="460"/>
    <col min="5891" max="5892" width="5.7109375" style="460" customWidth="1"/>
    <col min="5893" max="5893" width="11.140625" style="460" customWidth="1"/>
    <col min="5894" max="5894" width="16.42578125" style="460" bestFit="1" customWidth="1"/>
    <col min="5895" max="5895" width="10.7109375" style="460" customWidth="1"/>
    <col min="5896" max="5897" width="16.140625" style="460" bestFit="1" customWidth="1"/>
    <col min="5898" max="5898" width="15.7109375" style="460" bestFit="1" customWidth="1"/>
    <col min="5899" max="5899" width="9.140625" style="460"/>
    <col min="5900" max="5900" width="23" style="460" bestFit="1" customWidth="1"/>
    <col min="5901" max="5901" width="29.42578125" style="460" bestFit="1" customWidth="1"/>
    <col min="5902" max="6146" width="9.140625" style="460"/>
    <col min="6147" max="6148" width="5.7109375" style="460" customWidth="1"/>
    <col min="6149" max="6149" width="11.140625" style="460" customWidth="1"/>
    <col min="6150" max="6150" width="16.42578125" style="460" bestFit="1" customWidth="1"/>
    <col min="6151" max="6151" width="10.7109375" style="460" customWidth="1"/>
    <col min="6152" max="6153" width="16.140625" style="460" bestFit="1" customWidth="1"/>
    <col min="6154" max="6154" width="15.7109375" style="460" bestFit="1" customWidth="1"/>
    <col min="6155" max="6155" width="9.140625" style="460"/>
    <col min="6156" max="6156" width="23" style="460" bestFit="1" customWidth="1"/>
    <col min="6157" max="6157" width="29.42578125" style="460" bestFit="1" customWidth="1"/>
    <col min="6158" max="6402" width="9.140625" style="460"/>
    <col min="6403" max="6404" width="5.7109375" style="460" customWidth="1"/>
    <col min="6405" max="6405" width="11.140625" style="460" customWidth="1"/>
    <col min="6406" max="6406" width="16.42578125" style="460" bestFit="1" customWidth="1"/>
    <col min="6407" max="6407" width="10.7109375" style="460" customWidth="1"/>
    <col min="6408" max="6409" width="16.140625" style="460" bestFit="1" customWidth="1"/>
    <col min="6410" max="6410" width="15.7109375" style="460" bestFit="1" customWidth="1"/>
    <col min="6411" max="6411" width="9.140625" style="460"/>
    <col min="6412" max="6412" width="23" style="460" bestFit="1" customWidth="1"/>
    <col min="6413" max="6413" width="29.42578125" style="460" bestFit="1" customWidth="1"/>
    <col min="6414" max="6658" width="9.140625" style="460"/>
    <col min="6659" max="6660" width="5.7109375" style="460" customWidth="1"/>
    <col min="6661" max="6661" width="11.140625" style="460" customWidth="1"/>
    <col min="6662" max="6662" width="16.42578125" style="460" bestFit="1" customWidth="1"/>
    <col min="6663" max="6663" width="10.7109375" style="460" customWidth="1"/>
    <col min="6664" max="6665" width="16.140625" style="460" bestFit="1" customWidth="1"/>
    <col min="6666" max="6666" width="15.7109375" style="460" bestFit="1" customWidth="1"/>
    <col min="6667" max="6667" width="9.140625" style="460"/>
    <col min="6668" max="6668" width="23" style="460" bestFit="1" customWidth="1"/>
    <col min="6669" max="6669" width="29.42578125" style="460" bestFit="1" customWidth="1"/>
    <col min="6670" max="6914" width="9.140625" style="460"/>
    <col min="6915" max="6916" width="5.7109375" style="460" customWidth="1"/>
    <col min="6917" max="6917" width="11.140625" style="460" customWidth="1"/>
    <col min="6918" max="6918" width="16.42578125" style="460" bestFit="1" customWidth="1"/>
    <col min="6919" max="6919" width="10.7109375" style="460" customWidth="1"/>
    <col min="6920" max="6921" width="16.140625" style="460" bestFit="1" customWidth="1"/>
    <col min="6922" max="6922" width="15.7109375" style="460" bestFit="1" customWidth="1"/>
    <col min="6923" max="6923" width="9.140625" style="460"/>
    <col min="6924" max="6924" width="23" style="460" bestFit="1" customWidth="1"/>
    <col min="6925" max="6925" width="29.42578125" style="460" bestFit="1" customWidth="1"/>
    <col min="6926" max="7170" width="9.140625" style="460"/>
    <col min="7171" max="7172" width="5.7109375" style="460" customWidth="1"/>
    <col min="7173" max="7173" width="11.140625" style="460" customWidth="1"/>
    <col min="7174" max="7174" width="16.42578125" style="460" bestFit="1" customWidth="1"/>
    <col min="7175" max="7175" width="10.7109375" style="460" customWidth="1"/>
    <col min="7176" max="7177" width="16.140625" style="460" bestFit="1" customWidth="1"/>
    <col min="7178" max="7178" width="15.7109375" style="460" bestFit="1" customWidth="1"/>
    <col min="7179" max="7179" width="9.140625" style="460"/>
    <col min="7180" max="7180" width="23" style="460" bestFit="1" customWidth="1"/>
    <col min="7181" max="7181" width="29.42578125" style="460" bestFit="1" customWidth="1"/>
    <col min="7182" max="7426" width="9.140625" style="460"/>
    <col min="7427" max="7428" width="5.7109375" style="460" customWidth="1"/>
    <col min="7429" max="7429" width="11.140625" style="460" customWidth="1"/>
    <col min="7430" max="7430" width="16.42578125" style="460" bestFit="1" customWidth="1"/>
    <col min="7431" max="7431" width="10.7109375" style="460" customWidth="1"/>
    <col min="7432" max="7433" width="16.140625" style="460" bestFit="1" customWidth="1"/>
    <col min="7434" max="7434" width="15.7109375" style="460" bestFit="1" customWidth="1"/>
    <col min="7435" max="7435" width="9.140625" style="460"/>
    <col min="7436" max="7436" width="23" style="460" bestFit="1" customWidth="1"/>
    <col min="7437" max="7437" width="29.42578125" style="460" bestFit="1" customWidth="1"/>
    <col min="7438" max="7682" width="9.140625" style="460"/>
    <col min="7683" max="7684" width="5.7109375" style="460" customWidth="1"/>
    <col min="7685" max="7685" width="11.140625" style="460" customWidth="1"/>
    <col min="7686" max="7686" width="16.42578125" style="460" bestFit="1" customWidth="1"/>
    <col min="7687" max="7687" width="10.7109375" style="460" customWidth="1"/>
    <col min="7688" max="7689" width="16.140625" style="460" bestFit="1" customWidth="1"/>
    <col min="7690" max="7690" width="15.7109375" style="460" bestFit="1" customWidth="1"/>
    <col min="7691" max="7691" width="9.140625" style="460"/>
    <col min="7692" max="7692" width="23" style="460" bestFit="1" customWidth="1"/>
    <col min="7693" max="7693" width="29.42578125" style="460" bestFit="1" customWidth="1"/>
    <col min="7694" max="7938" width="9.140625" style="460"/>
    <col min="7939" max="7940" width="5.7109375" style="460" customWidth="1"/>
    <col min="7941" max="7941" width="11.140625" style="460" customWidth="1"/>
    <col min="7942" max="7942" width="16.42578125" style="460" bestFit="1" customWidth="1"/>
    <col min="7943" max="7943" width="10.7109375" style="460" customWidth="1"/>
    <col min="7944" max="7945" width="16.140625" style="460" bestFit="1" customWidth="1"/>
    <col min="7946" max="7946" width="15.7109375" style="460" bestFit="1" customWidth="1"/>
    <col min="7947" max="7947" width="9.140625" style="460"/>
    <col min="7948" max="7948" width="23" style="460" bestFit="1" customWidth="1"/>
    <col min="7949" max="7949" width="29.42578125" style="460" bestFit="1" customWidth="1"/>
    <col min="7950" max="8194" width="9.140625" style="460"/>
    <col min="8195" max="8196" width="5.7109375" style="460" customWidth="1"/>
    <col min="8197" max="8197" width="11.140625" style="460" customWidth="1"/>
    <col min="8198" max="8198" width="16.42578125" style="460" bestFit="1" customWidth="1"/>
    <col min="8199" max="8199" width="10.7109375" style="460" customWidth="1"/>
    <col min="8200" max="8201" width="16.140625" style="460" bestFit="1" customWidth="1"/>
    <col min="8202" max="8202" width="15.7109375" style="460" bestFit="1" customWidth="1"/>
    <col min="8203" max="8203" width="9.140625" style="460"/>
    <col min="8204" max="8204" width="23" style="460" bestFit="1" customWidth="1"/>
    <col min="8205" max="8205" width="29.42578125" style="460" bestFit="1" customWidth="1"/>
    <col min="8206" max="8450" width="9.140625" style="460"/>
    <col min="8451" max="8452" width="5.7109375" style="460" customWidth="1"/>
    <col min="8453" max="8453" width="11.140625" style="460" customWidth="1"/>
    <col min="8454" max="8454" width="16.42578125" style="460" bestFit="1" customWidth="1"/>
    <col min="8455" max="8455" width="10.7109375" style="460" customWidth="1"/>
    <col min="8456" max="8457" width="16.140625" style="460" bestFit="1" customWidth="1"/>
    <col min="8458" max="8458" width="15.7109375" style="460" bestFit="1" customWidth="1"/>
    <col min="8459" max="8459" width="9.140625" style="460"/>
    <col min="8460" max="8460" width="23" style="460" bestFit="1" customWidth="1"/>
    <col min="8461" max="8461" width="29.42578125" style="460" bestFit="1" customWidth="1"/>
    <col min="8462" max="8706" width="9.140625" style="460"/>
    <col min="8707" max="8708" width="5.7109375" style="460" customWidth="1"/>
    <col min="8709" max="8709" width="11.140625" style="460" customWidth="1"/>
    <col min="8710" max="8710" width="16.42578125" style="460" bestFit="1" customWidth="1"/>
    <col min="8711" max="8711" width="10.7109375" style="460" customWidth="1"/>
    <col min="8712" max="8713" width="16.140625" style="460" bestFit="1" customWidth="1"/>
    <col min="8714" max="8714" width="15.7109375" style="460" bestFit="1" customWidth="1"/>
    <col min="8715" max="8715" width="9.140625" style="460"/>
    <col min="8716" max="8716" width="23" style="460" bestFit="1" customWidth="1"/>
    <col min="8717" max="8717" width="29.42578125" style="460" bestFit="1" customWidth="1"/>
    <col min="8718" max="8962" width="9.140625" style="460"/>
    <col min="8963" max="8964" width="5.7109375" style="460" customWidth="1"/>
    <col min="8965" max="8965" width="11.140625" style="460" customWidth="1"/>
    <col min="8966" max="8966" width="16.42578125" style="460" bestFit="1" customWidth="1"/>
    <col min="8967" max="8967" width="10.7109375" style="460" customWidth="1"/>
    <col min="8968" max="8969" width="16.140625" style="460" bestFit="1" customWidth="1"/>
    <col min="8970" max="8970" width="15.7109375" style="460" bestFit="1" customWidth="1"/>
    <col min="8971" max="8971" width="9.140625" style="460"/>
    <col min="8972" max="8972" width="23" style="460" bestFit="1" customWidth="1"/>
    <col min="8973" max="8973" width="29.42578125" style="460" bestFit="1" customWidth="1"/>
    <col min="8974" max="9218" width="9.140625" style="460"/>
    <col min="9219" max="9220" width="5.7109375" style="460" customWidth="1"/>
    <col min="9221" max="9221" width="11.140625" style="460" customWidth="1"/>
    <col min="9222" max="9222" width="16.42578125" style="460" bestFit="1" customWidth="1"/>
    <col min="9223" max="9223" width="10.7109375" style="460" customWidth="1"/>
    <col min="9224" max="9225" width="16.140625" style="460" bestFit="1" customWidth="1"/>
    <col min="9226" max="9226" width="15.7109375" style="460" bestFit="1" customWidth="1"/>
    <col min="9227" max="9227" width="9.140625" style="460"/>
    <col min="9228" max="9228" width="23" style="460" bestFit="1" customWidth="1"/>
    <col min="9229" max="9229" width="29.42578125" style="460" bestFit="1" customWidth="1"/>
    <col min="9230" max="9474" width="9.140625" style="460"/>
    <col min="9475" max="9476" width="5.7109375" style="460" customWidth="1"/>
    <col min="9477" max="9477" width="11.140625" style="460" customWidth="1"/>
    <col min="9478" max="9478" width="16.42578125" style="460" bestFit="1" customWidth="1"/>
    <col min="9479" max="9479" width="10.7109375" style="460" customWidth="1"/>
    <col min="9480" max="9481" width="16.140625" style="460" bestFit="1" customWidth="1"/>
    <col min="9482" max="9482" width="15.7109375" style="460" bestFit="1" customWidth="1"/>
    <col min="9483" max="9483" width="9.140625" style="460"/>
    <col min="9484" max="9484" width="23" style="460" bestFit="1" customWidth="1"/>
    <col min="9485" max="9485" width="29.42578125" style="460" bestFit="1" customWidth="1"/>
    <col min="9486" max="9730" width="9.140625" style="460"/>
    <col min="9731" max="9732" width="5.7109375" style="460" customWidth="1"/>
    <col min="9733" max="9733" width="11.140625" style="460" customWidth="1"/>
    <col min="9734" max="9734" width="16.42578125" style="460" bestFit="1" customWidth="1"/>
    <col min="9735" max="9735" width="10.7109375" style="460" customWidth="1"/>
    <col min="9736" max="9737" width="16.140625" style="460" bestFit="1" customWidth="1"/>
    <col min="9738" max="9738" width="15.7109375" style="460" bestFit="1" customWidth="1"/>
    <col min="9739" max="9739" width="9.140625" style="460"/>
    <col min="9740" max="9740" width="23" style="460" bestFit="1" customWidth="1"/>
    <col min="9741" max="9741" width="29.42578125" style="460" bestFit="1" customWidth="1"/>
    <col min="9742" max="9986" width="9.140625" style="460"/>
    <col min="9987" max="9988" width="5.7109375" style="460" customWidth="1"/>
    <col min="9989" max="9989" width="11.140625" style="460" customWidth="1"/>
    <col min="9990" max="9990" width="16.42578125" style="460" bestFit="1" customWidth="1"/>
    <col min="9991" max="9991" width="10.7109375" style="460" customWidth="1"/>
    <col min="9992" max="9993" width="16.140625" style="460" bestFit="1" customWidth="1"/>
    <col min="9994" max="9994" width="15.7109375" style="460" bestFit="1" customWidth="1"/>
    <col min="9995" max="9995" width="9.140625" style="460"/>
    <col min="9996" max="9996" width="23" style="460" bestFit="1" customWidth="1"/>
    <col min="9997" max="9997" width="29.42578125" style="460" bestFit="1" customWidth="1"/>
    <col min="9998" max="10242" width="9.140625" style="460"/>
    <col min="10243" max="10244" width="5.7109375" style="460" customWidth="1"/>
    <col min="10245" max="10245" width="11.140625" style="460" customWidth="1"/>
    <col min="10246" max="10246" width="16.42578125" style="460" bestFit="1" customWidth="1"/>
    <col min="10247" max="10247" width="10.7109375" style="460" customWidth="1"/>
    <col min="10248" max="10249" width="16.140625" style="460" bestFit="1" customWidth="1"/>
    <col min="10250" max="10250" width="15.7109375" style="460" bestFit="1" customWidth="1"/>
    <col min="10251" max="10251" width="9.140625" style="460"/>
    <col min="10252" max="10252" width="23" style="460" bestFit="1" customWidth="1"/>
    <col min="10253" max="10253" width="29.42578125" style="460" bestFit="1" customWidth="1"/>
    <col min="10254" max="10498" width="9.140625" style="460"/>
    <col min="10499" max="10500" width="5.7109375" style="460" customWidth="1"/>
    <col min="10501" max="10501" width="11.140625" style="460" customWidth="1"/>
    <col min="10502" max="10502" width="16.42578125" style="460" bestFit="1" customWidth="1"/>
    <col min="10503" max="10503" width="10.7109375" style="460" customWidth="1"/>
    <col min="10504" max="10505" width="16.140625" style="460" bestFit="1" customWidth="1"/>
    <col min="10506" max="10506" width="15.7109375" style="460" bestFit="1" customWidth="1"/>
    <col min="10507" max="10507" width="9.140625" style="460"/>
    <col min="10508" max="10508" width="23" style="460" bestFit="1" customWidth="1"/>
    <col min="10509" max="10509" width="29.42578125" style="460" bestFit="1" customWidth="1"/>
    <col min="10510" max="10754" width="9.140625" style="460"/>
    <col min="10755" max="10756" width="5.7109375" style="460" customWidth="1"/>
    <col min="10757" max="10757" width="11.140625" style="460" customWidth="1"/>
    <col min="10758" max="10758" width="16.42578125" style="460" bestFit="1" customWidth="1"/>
    <col min="10759" max="10759" width="10.7109375" style="460" customWidth="1"/>
    <col min="10760" max="10761" width="16.140625" style="460" bestFit="1" customWidth="1"/>
    <col min="10762" max="10762" width="15.7109375" style="460" bestFit="1" customWidth="1"/>
    <col min="10763" max="10763" width="9.140625" style="460"/>
    <col min="10764" max="10764" width="23" style="460" bestFit="1" customWidth="1"/>
    <col min="10765" max="10765" width="29.42578125" style="460" bestFit="1" customWidth="1"/>
    <col min="10766" max="11010" width="9.140625" style="460"/>
    <col min="11011" max="11012" width="5.7109375" style="460" customWidth="1"/>
    <col min="11013" max="11013" width="11.140625" style="460" customWidth="1"/>
    <col min="11014" max="11014" width="16.42578125" style="460" bestFit="1" customWidth="1"/>
    <col min="11015" max="11015" width="10.7109375" style="460" customWidth="1"/>
    <col min="11016" max="11017" width="16.140625" style="460" bestFit="1" customWidth="1"/>
    <col min="11018" max="11018" width="15.7109375" style="460" bestFit="1" customWidth="1"/>
    <col min="11019" max="11019" width="9.140625" style="460"/>
    <col min="11020" max="11020" width="23" style="460" bestFit="1" customWidth="1"/>
    <col min="11021" max="11021" width="29.42578125" style="460" bestFit="1" customWidth="1"/>
    <col min="11022" max="11266" width="9.140625" style="460"/>
    <col min="11267" max="11268" width="5.7109375" style="460" customWidth="1"/>
    <col min="11269" max="11269" width="11.140625" style="460" customWidth="1"/>
    <col min="11270" max="11270" width="16.42578125" style="460" bestFit="1" customWidth="1"/>
    <col min="11271" max="11271" width="10.7109375" style="460" customWidth="1"/>
    <col min="11272" max="11273" width="16.140625" style="460" bestFit="1" customWidth="1"/>
    <col min="11274" max="11274" width="15.7109375" style="460" bestFit="1" customWidth="1"/>
    <col min="11275" max="11275" width="9.140625" style="460"/>
    <col min="11276" max="11276" width="23" style="460" bestFit="1" customWidth="1"/>
    <col min="11277" max="11277" width="29.42578125" style="460" bestFit="1" customWidth="1"/>
    <col min="11278" max="11522" width="9.140625" style="460"/>
    <col min="11523" max="11524" width="5.7109375" style="460" customWidth="1"/>
    <col min="11525" max="11525" width="11.140625" style="460" customWidth="1"/>
    <col min="11526" max="11526" width="16.42578125" style="460" bestFit="1" customWidth="1"/>
    <col min="11527" max="11527" width="10.7109375" style="460" customWidth="1"/>
    <col min="11528" max="11529" width="16.140625" style="460" bestFit="1" customWidth="1"/>
    <col min="11530" max="11530" width="15.7109375" style="460" bestFit="1" customWidth="1"/>
    <col min="11531" max="11531" width="9.140625" style="460"/>
    <col min="11532" max="11532" width="23" style="460" bestFit="1" customWidth="1"/>
    <col min="11533" max="11533" width="29.42578125" style="460" bestFit="1" customWidth="1"/>
    <col min="11534" max="11778" width="9.140625" style="460"/>
    <col min="11779" max="11780" width="5.7109375" style="460" customWidth="1"/>
    <col min="11781" max="11781" width="11.140625" style="460" customWidth="1"/>
    <col min="11782" max="11782" width="16.42578125" style="460" bestFit="1" customWidth="1"/>
    <col min="11783" max="11783" width="10.7109375" style="460" customWidth="1"/>
    <col min="11784" max="11785" width="16.140625" style="460" bestFit="1" customWidth="1"/>
    <col min="11786" max="11786" width="15.7109375" style="460" bestFit="1" customWidth="1"/>
    <col min="11787" max="11787" width="9.140625" style="460"/>
    <col min="11788" max="11788" width="23" style="460" bestFit="1" customWidth="1"/>
    <col min="11789" max="11789" width="29.42578125" style="460" bestFit="1" customWidth="1"/>
    <col min="11790" max="12034" width="9.140625" style="460"/>
    <col min="12035" max="12036" width="5.7109375" style="460" customWidth="1"/>
    <col min="12037" max="12037" width="11.140625" style="460" customWidth="1"/>
    <col min="12038" max="12038" width="16.42578125" style="460" bestFit="1" customWidth="1"/>
    <col min="12039" max="12039" width="10.7109375" style="460" customWidth="1"/>
    <col min="12040" max="12041" width="16.140625" style="460" bestFit="1" customWidth="1"/>
    <col min="12042" max="12042" width="15.7109375" style="460" bestFit="1" customWidth="1"/>
    <col min="12043" max="12043" width="9.140625" style="460"/>
    <col min="12044" max="12044" width="23" style="460" bestFit="1" customWidth="1"/>
    <col min="12045" max="12045" width="29.42578125" style="460" bestFit="1" customWidth="1"/>
    <col min="12046" max="12290" width="9.140625" style="460"/>
    <col min="12291" max="12292" width="5.7109375" style="460" customWidth="1"/>
    <col min="12293" max="12293" width="11.140625" style="460" customWidth="1"/>
    <col min="12294" max="12294" width="16.42578125" style="460" bestFit="1" customWidth="1"/>
    <col min="12295" max="12295" width="10.7109375" style="460" customWidth="1"/>
    <col min="12296" max="12297" width="16.140625" style="460" bestFit="1" customWidth="1"/>
    <col min="12298" max="12298" width="15.7109375" style="460" bestFit="1" customWidth="1"/>
    <col min="12299" max="12299" width="9.140625" style="460"/>
    <col min="12300" max="12300" width="23" style="460" bestFit="1" customWidth="1"/>
    <col min="12301" max="12301" width="29.42578125" style="460" bestFit="1" customWidth="1"/>
    <col min="12302" max="12546" width="9.140625" style="460"/>
    <col min="12547" max="12548" width="5.7109375" style="460" customWidth="1"/>
    <col min="12549" max="12549" width="11.140625" style="460" customWidth="1"/>
    <col min="12550" max="12550" width="16.42578125" style="460" bestFit="1" customWidth="1"/>
    <col min="12551" max="12551" width="10.7109375" style="460" customWidth="1"/>
    <col min="12552" max="12553" width="16.140625" style="460" bestFit="1" customWidth="1"/>
    <col min="12554" max="12554" width="15.7109375" style="460" bestFit="1" customWidth="1"/>
    <col min="12555" max="12555" width="9.140625" style="460"/>
    <col min="12556" max="12556" width="23" style="460" bestFit="1" customWidth="1"/>
    <col min="12557" max="12557" width="29.42578125" style="460" bestFit="1" customWidth="1"/>
    <col min="12558" max="12802" width="9.140625" style="460"/>
    <col min="12803" max="12804" width="5.7109375" style="460" customWidth="1"/>
    <col min="12805" max="12805" width="11.140625" style="460" customWidth="1"/>
    <col min="12806" max="12806" width="16.42578125" style="460" bestFit="1" customWidth="1"/>
    <col min="12807" max="12807" width="10.7109375" style="460" customWidth="1"/>
    <col min="12808" max="12809" width="16.140625" style="460" bestFit="1" customWidth="1"/>
    <col min="12810" max="12810" width="15.7109375" style="460" bestFit="1" customWidth="1"/>
    <col min="12811" max="12811" width="9.140625" style="460"/>
    <col min="12812" max="12812" width="23" style="460" bestFit="1" customWidth="1"/>
    <col min="12813" max="12813" width="29.42578125" style="460" bestFit="1" customWidth="1"/>
    <col min="12814" max="13058" width="9.140625" style="460"/>
    <col min="13059" max="13060" width="5.7109375" style="460" customWidth="1"/>
    <col min="13061" max="13061" width="11.140625" style="460" customWidth="1"/>
    <col min="13062" max="13062" width="16.42578125" style="460" bestFit="1" customWidth="1"/>
    <col min="13063" max="13063" width="10.7109375" style="460" customWidth="1"/>
    <col min="13064" max="13065" width="16.140625" style="460" bestFit="1" customWidth="1"/>
    <col min="13066" max="13066" width="15.7109375" style="460" bestFit="1" customWidth="1"/>
    <col min="13067" max="13067" width="9.140625" style="460"/>
    <col min="13068" max="13068" width="23" style="460" bestFit="1" customWidth="1"/>
    <col min="13069" max="13069" width="29.42578125" style="460" bestFit="1" customWidth="1"/>
    <col min="13070" max="13314" width="9.140625" style="460"/>
    <col min="13315" max="13316" width="5.7109375" style="460" customWidth="1"/>
    <col min="13317" max="13317" width="11.140625" style="460" customWidth="1"/>
    <col min="13318" max="13318" width="16.42578125" style="460" bestFit="1" customWidth="1"/>
    <col min="13319" max="13319" width="10.7109375" style="460" customWidth="1"/>
    <col min="13320" max="13321" width="16.140625" style="460" bestFit="1" customWidth="1"/>
    <col min="13322" max="13322" width="15.7109375" style="460" bestFit="1" customWidth="1"/>
    <col min="13323" max="13323" width="9.140625" style="460"/>
    <col min="13324" max="13324" width="23" style="460" bestFit="1" customWidth="1"/>
    <col min="13325" max="13325" width="29.42578125" style="460" bestFit="1" customWidth="1"/>
    <col min="13326" max="13570" width="9.140625" style="460"/>
    <col min="13571" max="13572" width="5.7109375" style="460" customWidth="1"/>
    <col min="13573" max="13573" width="11.140625" style="460" customWidth="1"/>
    <col min="13574" max="13574" width="16.42578125" style="460" bestFit="1" customWidth="1"/>
    <col min="13575" max="13575" width="10.7109375" style="460" customWidth="1"/>
    <col min="13576" max="13577" width="16.140625" style="460" bestFit="1" customWidth="1"/>
    <col min="13578" max="13578" width="15.7109375" style="460" bestFit="1" customWidth="1"/>
    <col min="13579" max="13579" width="9.140625" style="460"/>
    <col min="13580" max="13580" width="23" style="460" bestFit="1" customWidth="1"/>
    <col min="13581" max="13581" width="29.42578125" style="460" bestFit="1" customWidth="1"/>
    <col min="13582" max="13826" width="9.140625" style="460"/>
    <col min="13827" max="13828" width="5.7109375" style="460" customWidth="1"/>
    <col min="13829" max="13829" width="11.140625" style="460" customWidth="1"/>
    <col min="13830" max="13830" width="16.42578125" style="460" bestFit="1" customWidth="1"/>
    <col min="13831" max="13831" width="10.7109375" style="460" customWidth="1"/>
    <col min="13832" max="13833" width="16.140625" style="460" bestFit="1" customWidth="1"/>
    <col min="13834" max="13834" width="15.7109375" style="460" bestFit="1" customWidth="1"/>
    <col min="13835" max="13835" width="9.140625" style="460"/>
    <col min="13836" max="13836" width="23" style="460" bestFit="1" customWidth="1"/>
    <col min="13837" max="13837" width="29.42578125" style="460" bestFit="1" customWidth="1"/>
    <col min="13838" max="14082" width="9.140625" style="460"/>
    <col min="14083" max="14084" width="5.7109375" style="460" customWidth="1"/>
    <col min="14085" max="14085" width="11.140625" style="460" customWidth="1"/>
    <col min="14086" max="14086" width="16.42578125" style="460" bestFit="1" customWidth="1"/>
    <col min="14087" max="14087" width="10.7109375" style="460" customWidth="1"/>
    <col min="14088" max="14089" width="16.140625" style="460" bestFit="1" customWidth="1"/>
    <col min="14090" max="14090" width="15.7109375" style="460" bestFit="1" customWidth="1"/>
    <col min="14091" max="14091" width="9.140625" style="460"/>
    <col min="14092" max="14092" width="23" style="460" bestFit="1" customWidth="1"/>
    <col min="14093" max="14093" width="29.42578125" style="460" bestFit="1" customWidth="1"/>
    <col min="14094" max="14338" width="9.140625" style="460"/>
    <col min="14339" max="14340" width="5.7109375" style="460" customWidth="1"/>
    <col min="14341" max="14341" width="11.140625" style="460" customWidth="1"/>
    <col min="14342" max="14342" width="16.42578125" style="460" bestFit="1" customWidth="1"/>
    <col min="14343" max="14343" width="10.7109375" style="460" customWidth="1"/>
    <col min="14344" max="14345" width="16.140625" style="460" bestFit="1" customWidth="1"/>
    <col min="14346" max="14346" width="15.7109375" style="460" bestFit="1" customWidth="1"/>
    <col min="14347" max="14347" width="9.140625" style="460"/>
    <col min="14348" max="14348" width="23" style="460" bestFit="1" customWidth="1"/>
    <col min="14349" max="14349" width="29.42578125" style="460" bestFit="1" customWidth="1"/>
    <col min="14350" max="14594" width="9.140625" style="460"/>
    <col min="14595" max="14596" width="5.7109375" style="460" customWidth="1"/>
    <col min="14597" max="14597" width="11.140625" style="460" customWidth="1"/>
    <col min="14598" max="14598" width="16.42578125" style="460" bestFit="1" customWidth="1"/>
    <col min="14599" max="14599" width="10.7109375" style="460" customWidth="1"/>
    <col min="14600" max="14601" width="16.140625" style="460" bestFit="1" customWidth="1"/>
    <col min="14602" max="14602" width="15.7109375" style="460" bestFit="1" customWidth="1"/>
    <col min="14603" max="14603" width="9.140625" style="460"/>
    <col min="14604" max="14604" width="23" style="460" bestFit="1" customWidth="1"/>
    <col min="14605" max="14605" width="29.42578125" style="460" bestFit="1" customWidth="1"/>
    <col min="14606" max="14850" width="9.140625" style="460"/>
    <col min="14851" max="14852" width="5.7109375" style="460" customWidth="1"/>
    <col min="14853" max="14853" width="11.140625" style="460" customWidth="1"/>
    <col min="14854" max="14854" width="16.42578125" style="460" bestFit="1" customWidth="1"/>
    <col min="14855" max="14855" width="10.7109375" style="460" customWidth="1"/>
    <col min="14856" max="14857" width="16.140625" style="460" bestFit="1" customWidth="1"/>
    <col min="14858" max="14858" width="15.7109375" style="460" bestFit="1" customWidth="1"/>
    <col min="14859" max="14859" width="9.140625" style="460"/>
    <col min="14860" max="14860" width="23" style="460" bestFit="1" customWidth="1"/>
    <col min="14861" max="14861" width="29.42578125" style="460" bestFit="1" customWidth="1"/>
    <col min="14862" max="15106" width="9.140625" style="460"/>
    <col min="15107" max="15108" width="5.7109375" style="460" customWidth="1"/>
    <col min="15109" max="15109" width="11.140625" style="460" customWidth="1"/>
    <col min="15110" max="15110" width="16.42578125" style="460" bestFit="1" customWidth="1"/>
    <col min="15111" max="15111" width="10.7109375" style="460" customWidth="1"/>
    <col min="15112" max="15113" width="16.140625" style="460" bestFit="1" customWidth="1"/>
    <col min="15114" max="15114" width="15.7109375" style="460" bestFit="1" customWidth="1"/>
    <col min="15115" max="15115" width="9.140625" style="460"/>
    <col min="15116" max="15116" width="23" style="460" bestFit="1" customWidth="1"/>
    <col min="15117" max="15117" width="29.42578125" style="460" bestFit="1" customWidth="1"/>
    <col min="15118" max="15362" width="9.140625" style="460"/>
    <col min="15363" max="15364" width="5.7109375" style="460" customWidth="1"/>
    <col min="15365" max="15365" width="11.140625" style="460" customWidth="1"/>
    <col min="15366" max="15366" width="16.42578125" style="460" bestFit="1" customWidth="1"/>
    <col min="15367" max="15367" width="10.7109375" style="460" customWidth="1"/>
    <col min="15368" max="15369" width="16.140625" style="460" bestFit="1" customWidth="1"/>
    <col min="15370" max="15370" width="15.7109375" style="460" bestFit="1" customWidth="1"/>
    <col min="15371" max="15371" width="9.140625" style="460"/>
    <col min="15372" max="15372" width="23" style="460" bestFit="1" customWidth="1"/>
    <col min="15373" max="15373" width="29.42578125" style="460" bestFit="1" customWidth="1"/>
    <col min="15374" max="15618" width="9.140625" style="460"/>
    <col min="15619" max="15620" width="5.7109375" style="460" customWidth="1"/>
    <col min="15621" max="15621" width="11.140625" style="460" customWidth="1"/>
    <col min="15622" max="15622" width="16.42578125" style="460" bestFit="1" customWidth="1"/>
    <col min="15623" max="15623" width="10.7109375" style="460" customWidth="1"/>
    <col min="15624" max="15625" width="16.140625" style="460" bestFit="1" customWidth="1"/>
    <col min="15626" max="15626" width="15.7109375" style="460" bestFit="1" customWidth="1"/>
    <col min="15627" max="15627" width="9.140625" style="460"/>
    <col min="15628" max="15628" width="23" style="460" bestFit="1" customWidth="1"/>
    <col min="15629" max="15629" width="29.42578125" style="460" bestFit="1" customWidth="1"/>
    <col min="15630" max="15874" width="9.140625" style="460"/>
    <col min="15875" max="15876" width="5.7109375" style="460" customWidth="1"/>
    <col min="15877" max="15877" width="11.140625" style="460" customWidth="1"/>
    <col min="15878" max="15878" width="16.42578125" style="460" bestFit="1" customWidth="1"/>
    <col min="15879" max="15879" width="10.7109375" style="460" customWidth="1"/>
    <col min="15880" max="15881" width="16.140625" style="460" bestFit="1" customWidth="1"/>
    <col min="15882" max="15882" width="15.7109375" style="460" bestFit="1" customWidth="1"/>
    <col min="15883" max="15883" width="9.140625" style="460"/>
    <col min="15884" max="15884" width="23" style="460" bestFit="1" customWidth="1"/>
    <col min="15885" max="15885" width="29.42578125" style="460" bestFit="1" customWidth="1"/>
    <col min="15886" max="16130" width="9.140625" style="460"/>
    <col min="16131" max="16132" width="5.7109375" style="460" customWidth="1"/>
    <col min="16133" max="16133" width="11.140625" style="460" customWidth="1"/>
    <col min="16134" max="16134" width="16.42578125" style="460" bestFit="1" customWidth="1"/>
    <col min="16135" max="16135" width="10.7109375" style="460" customWidth="1"/>
    <col min="16136" max="16137" width="16.140625" style="460" bestFit="1" customWidth="1"/>
    <col min="16138" max="16138" width="15.7109375" style="460" bestFit="1" customWidth="1"/>
    <col min="16139" max="16139" width="9.140625" style="460"/>
    <col min="16140" max="16140" width="23" style="460" bestFit="1" customWidth="1"/>
    <col min="16141" max="16141" width="29.42578125" style="460" bestFit="1" customWidth="1"/>
    <col min="16142" max="16384" width="9.140625" style="460"/>
  </cols>
  <sheetData>
    <row r="1" spans="1:15" s="484" customFormat="1" ht="15.75" x14ac:dyDescent="0.2">
      <c r="A1" s="484" t="s">
        <v>1388</v>
      </c>
      <c r="D1" s="498"/>
      <c r="E1" s="497"/>
      <c r="F1" s="497"/>
      <c r="G1" s="497"/>
      <c r="H1" s="496"/>
      <c r="I1" s="496"/>
      <c r="J1" s="495"/>
      <c r="K1" s="495"/>
      <c r="L1" s="500"/>
    </row>
    <row r="2" spans="1:15" s="484" customFormat="1" ht="15.75" x14ac:dyDescent="0.2">
      <c r="A2" s="484" t="s">
        <v>1205</v>
      </c>
      <c r="D2" s="498"/>
      <c r="E2" s="497"/>
      <c r="F2" s="497"/>
      <c r="G2" s="496"/>
      <c r="H2" s="496"/>
      <c r="I2" s="496"/>
      <c r="J2" s="495"/>
      <c r="K2" s="495"/>
      <c r="L2" s="495"/>
    </row>
    <row r="3" spans="1:15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91"/>
      <c r="J3" s="463"/>
      <c r="K3" s="463"/>
      <c r="L3" s="490"/>
    </row>
    <row r="4" spans="1:15" s="487" customFormat="1" ht="15.75" x14ac:dyDescent="0.2">
      <c r="C4" s="484" t="s">
        <v>1291</v>
      </c>
      <c r="D4" s="484"/>
      <c r="E4" s="498"/>
      <c r="F4" s="498"/>
      <c r="G4" s="498"/>
      <c r="H4" s="529"/>
      <c r="I4" s="529"/>
      <c r="J4" s="528"/>
      <c r="K4" s="528"/>
    </row>
    <row r="5" spans="1:15" s="487" customFormat="1" ht="16.5" thickBot="1" x14ac:dyDescent="0.25">
      <c r="C5" s="484"/>
      <c r="D5" s="484"/>
      <c r="E5" s="483"/>
      <c r="F5" s="482"/>
      <c r="G5" s="482"/>
      <c r="H5" s="464"/>
      <c r="I5" s="464"/>
      <c r="J5" s="514"/>
      <c r="K5" s="514"/>
      <c r="L5" s="463"/>
    </row>
    <row r="6" spans="1:15" s="475" customFormat="1" ht="18" customHeight="1" thickBot="1" x14ac:dyDescent="0.25">
      <c r="A6" s="108" t="s">
        <v>2</v>
      </c>
      <c r="B6" s="109" t="s">
        <v>3</v>
      </c>
      <c r="C6" s="481" t="s">
        <v>4</v>
      </c>
      <c r="D6" s="480" t="s">
        <v>5</v>
      </c>
      <c r="E6" s="479" t="s">
        <v>6</v>
      </c>
      <c r="F6" s="410" t="s">
        <v>7</v>
      </c>
      <c r="G6" s="410" t="s">
        <v>8</v>
      </c>
      <c r="H6" s="410" t="s">
        <v>9</v>
      </c>
      <c r="I6" s="26" t="s">
        <v>178</v>
      </c>
      <c r="J6" s="479" t="s">
        <v>10</v>
      </c>
      <c r="K6" s="58" t="s">
        <v>179</v>
      </c>
      <c r="L6" s="477" t="s">
        <v>11</v>
      </c>
    </row>
    <row r="7" spans="1:15" ht="18" customHeight="1" x14ac:dyDescent="0.2">
      <c r="A7" s="419">
        <v>1</v>
      </c>
      <c r="B7" s="473">
        <v>16</v>
      </c>
      <c r="C7" s="472" t="s">
        <v>24</v>
      </c>
      <c r="D7" s="471" t="s">
        <v>25</v>
      </c>
      <c r="E7" s="470" t="s">
        <v>26</v>
      </c>
      <c r="F7" s="469" t="s">
        <v>27</v>
      </c>
      <c r="G7" s="467" t="s">
        <v>28</v>
      </c>
      <c r="H7" s="469" t="s">
        <v>29</v>
      </c>
      <c r="I7" s="501">
        <v>18</v>
      </c>
      <c r="J7" s="515">
        <v>1.6696759259259258E-3</v>
      </c>
      <c r="K7" s="515" t="s">
        <v>181</v>
      </c>
      <c r="L7" s="467" t="s">
        <v>30</v>
      </c>
      <c r="M7" s="526"/>
      <c r="N7" s="527"/>
      <c r="O7" s="526"/>
    </row>
    <row r="8" spans="1:15" ht="18" customHeight="1" x14ac:dyDescent="0.25">
      <c r="A8" s="419">
        <v>2</v>
      </c>
      <c r="B8" s="473">
        <v>34</v>
      </c>
      <c r="C8" s="472" t="s">
        <v>437</v>
      </c>
      <c r="D8" s="471" t="s">
        <v>495</v>
      </c>
      <c r="E8" s="470">
        <v>38054</v>
      </c>
      <c r="F8" s="469" t="s">
        <v>67</v>
      </c>
      <c r="G8" s="467" t="s">
        <v>68</v>
      </c>
      <c r="H8" s="469"/>
      <c r="I8" s="501">
        <v>16</v>
      </c>
      <c r="J8" s="515">
        <v>1.6884259259259259E-3</v>
      </c>
      <c r="K8" s="515" t="s">
        <v>181</v>
      </c>
      <c r="L8" s="467" t="s">
        <v>99</v>
      </c>
      <c r="M8" s="517"/>
      <c r="N8" s="516"/>
      <c r="O8" s="517"/>
    </row>
    <row r="9" spans="1:15" ht="18" customHeight="1" x14ac:dyDescent="0.25">
      <c r="A9" s="419">
        <v>3</v>
      </c>
      <c r="B9" s="473">
        <v>33</v>
      </c>
      <c r="C9" s="472" t="s">
        <v>726</v>
      </c>
      <c r="D9" s="471" t="s">
        <v>727</v>
      </c>
      <c r="E9" s="470">
        <v>38404</v>
      </c>
      <c r="F9" s="469" t="s">
        <v>67</v>
      </c>
      <c r="G9" s="467" t="s">
        <v>68</v>
      </c>
      <c r="H9" s="469"/>
      <c r="I9" s="501">
        <v>14</v>
      </c>
      <c r="J9" s="515">
        <v>1.7258101851851853E-3</v>
      </c>
      <c r="K9" s="515" t="s">
        <v>181</v>
      </c>
      <c r="L9" s="467" t="s">
        <v>461</v>
      </c>
      <c r="M9" s="122"/>
      <c r="N9" s="136"/>
      <c r="O9" s="136"/>
    </row>
    <row r="10" spans="1:15" ht="18" customHeight="1" x14ac:dyDescent="0.25">
      <c r="A10" s="419">
        <v>4</v>
      </c>
      <c r="B10" s="473">
        <v>22</v>
      </c>
      <c r="C10" s="472" t="s">
        <v>35</v>
      </c>
      <c r="D10" s="471" t="s">
        <v>36</v>
      </c>
      <c r="E10" s="470" t="s">
        <v>37</v>
      </c>
      <c r="F10" s="469" t="s">
        <v>21</v>
      </c>
      <c r="G10" s="467" t="s">
        <v>22</v>
      </c>
      <c r="H10" s="469"/>
      <c r="I10" s="501">
        <v>13</v>
      </c>
      <c r="J10" s="515">
        <v>1.7834490740740738E-3</v>
      </c>
      <c r="K10" s="515" t="s">
        <v>181</v>
      </c>
      <c r="L10" s="467" t="s">
        <v>23</v>
      </c>
      <c r="M10" s="516"/>
      <c r="N10" s="517"/>
      <c r="O10" s="516"/>
    </row>
    <row r="11" spans="1:15" ht="18" customHeight="1" x14ac:dyDescent="0.25">
      <c r="A11" s="419">
        <v>5</v>
      </c>
      <c r="B11" s="473">
        <v>12</v>
      </c>
      <c r="C11" s="472" t="s">
        <v>158</v>
      </c>
      <c r="D11" s="471" t="s">
        <v>719</v>
      </c>
      <c r="E11" s="470" t="s">
        <v>720</v>
      </c>
      <c r="F11" s="469" t="s">
        <v>721</v>
      </c>
      <c r="G11" s="467" t="s">
        <v>722</v>
      </c>
      <c r="H11" s="469"/>
      <c r="I11" s="501">
        <v>12</v>
      </c>
      <c r="J11" s="515">
        <v>1.8656250000000001E-3</v>
      </c>
      <c r="K11" s="515" t="s">
        <v>182</v>
      </c>
      <c r="L11" s="467" t="s">
        <v>723</v>
      </c>
      <c r="M11" s="517"/>
      <c r="N11" s="516"/>
      <c r="O11" s="517"/>
    </row>
    <row r="12" spans="1:15" ht="18" customHeight="1" x14ac:dyDescent="0.2">
      <c r="A12" s="419">
        <v>6</v>
      </c>
      <c r="B12" s="473">
        <v>38</v>
      </c>
      <c r="C12" s="472" t="s">
        <v>1290</v>
      </c>
      <c r="D12" s="471" t="s">
        <v>1289</v>
      </c>
      <c r="E12" s="470">
        <v>38822</v>
      </c>
      <c r="F12" s="469" t="s">
        <v>680</v>
      </c>
      <c r="G12" s="467" t="s">
        <v>68</v>
      </c>
      <c r="H12" s="469"/>
      <c r="I12" s="501" t="s">
        <v>379</v>
      </c>
      <c r="J12" s="515">
        <v>1.8782407407407409E-3</v>
      </c>
      <c r="K12" s="515" t="s">
        <v>182</v>
      </c>
      <c r="L12" s="467" t="s">
        <v>99</v>
      </c>
    </row>
    <row r="13" spans="1:15" ht="18" customHeight="1" x14ac:dyDescent="0.25">
      <c r="A13" s="419">
        <v>7</v>
      </c>
      <c r="B13" s="473">
        <v>32</v>
      </c>
      <c r="C13" s="472" t="s">
        <v>797</v>
      </c>
      <c r="D13" s="471" t="s">
        <v>798</v>
      </c>
      <c r="E13" s="470" t="s">
        <v>799</v>
      </c>
      <c r="F13" s="469" t="s">
        <v>115</v>
      </c>
      <c r="G13" s="467" t="s">
        <v>116</v>
      </c>
      <c r="H13" s="469"/>
      <c r="I13" s="501">
        <v>11</v>
      </c>
      <c r="J13" s="515">
        <v>1.8856481481481484E-3</v>
      </c>
      <c r="K13" s="515" t="s">
        <v>182</v>
      </c>
      <c r="L13" s="467" t="s">
        <v>800</v>
      </c>
      <c r="M13" s="517"/>
      <c r="N13" s="516"/>
      <c r="O13" s="517"/>
    </row>
    <row r="14" spans="1:15" ht="18" customHeight="1" x14ac:dyDescent="0.25">
      <c r="A14" s="419">
        <v>8</v>
      </c>
      <c r="B14" s="473">
        <v>57</v>
      </c>
      <c r="C14" s="472" t="s">
        <v>100</v>
      </c>
      <c r="D14" s="471" t="s">
        <v>101</v>
      </c>
      <c r="E14" s="470" t="s">
        <v>102</v>
      </c>
      <c r="F14" s="469" t="s">
        <v>103</v>
      </c>
      <c r="G14" s="467" t="s">
        <v>104</v>
      </c>
      <c r="H14" s="469"/>
      <c r="I14" s="501">
        <v>10</v>
      </c>
      <c r="J14" s="515">
        <v>1.8951388888888889E-3</v>
      </c>
      <c r="K14" s="515" t="s">
        <v>182</v>
      </c>
      <c r="L14" s="467" t="s">
        <v>105</v>
      </c>
      <c r="M14" s="122"/>
      <c r="N14" s="136"/>
      <c r="O14" s="136"/>
    </row>
    <row r="15" spans="1:15" ht="18" customHeight="1" x14ac:dyDescent="0.25">
      <c r="A15" s="419">
        <v>9</v>
      </c>
      <c r="B15" s="473">
        <v>31</v>
      </c>
      <c r="C15" s="472" t="s">
        <v>531</v>
      </c>
      <c r="D15" s="471" t="s">
        <v>1288</v>
      </c>
      <c r="E15" s="470" t="s">
        <v>1287</v>
      </c>
      <c r="F15" s="469" t="s">
        <v>115</v>
      </c>
      <c r="G15" s="467" t="s">
        <v>116</v>
      </c>
      <c r="H15" s="469"/>
      <c r="I15" s="501" t="s">
        <v>379</v>
      </c>
      <c r="J15" s="515">
        <v>1.9003472222222223E-3</v>
      </c>
      <c r="K15" s="515" t="s">
        <v>182</v>
      </c>
      <c r="L15" s="467" t="s">
        <v>800</v>
      </c>
      <c r="M15" s="122"/>
      <c r="N15" s="136"/>
      <c r="O15" s="136"/>
    </row>
    <row r="16" spans="1:15" ht="18" customHeight="1" x14ac:dyDescent="0.25">
      <c r="A16" s="419">
        <v>10</v>
      </c>
      <c r="B16" s="473">
        <v>46</v>
      </c>
      <c r="C16" s="472" t="s">
        <v>24</v>
      </c>
      <c r="D16" s="471" t="s">
        <v>31</v>
      </c>
      <c r="E16" s="470">
        <v>38530</v>
      </c>
      <c r="F16" s="469" t="s">
        <v>32</v>
      </c>
      <c r="G16" s="467" t="s">
        <v>33</v>
      </c>
      <c r="H16" s="469"/>
      <c r="I16" s="501">
        <v>9</v>
      </c>
      <c r="J16" s="515">
        <v>1.9349537037037037E-3</v>
      </c>
      <c r="K16" s="515" t="s">
        <v>182</v>
      </c>
      <c r="L16" s="467" t="s">
        <v>34</v>
      </c>
      <c r="M16" s="517"/>
      <c r="N16" s="516"/>
      <c r="O16" s="517"/>
    </row>
    <row r="17" spans="1:15" ht="18" customHeight="1" x14ac:dyDescent="0.25">
      <c r="A17" s="419">
        <v>11</v>
      </c>
      <c r="B17" s="473">
        <v>35</v>
      </c>
      <c r="C17" s="472" t="s">
        <v>96</v>
      </c>
      <c r="D17" s="471" t="s">
        <v>97</v>
      </c>
      <c r="E17" s="470">
        <v>38358</v>
      </c>
      <c r="F17" s="469" t="s">
        <v>98</v>
      </c>
      <c r="G17" s="467" t="s">
        <v>68</v>
      </c>
      <c r="H17" s="469"/>
      <c r="I17" s="501">
        <v>8</v>
      </c>
      <c r="J17" s="515">
        <v>1.9879629629629631E-3</v>
      </c>
      <c r="K17" s="515" t="s">
        <v>182</v>
      </c>
      <c r="L17" s="467" t="s">
        <v>99</v>
      </c>
      <c r="M17" s="517"/>
      <c r="N17" s="516"/>
      <c r="O17" s="517"/>
    </row>
    <row r="18" spans="1:15" ht="18" customHeight="1" x14ac:dyDescent="0.25">
      <c r="A18" s="419">
        <v>12</v>
      </c>
      <c r="B18" s="473">
        <v>21</v>
      </c>
      <c r="C18" s="472" t="s">
        <v>1286</v>
      </c>
      <c r="D18" s="471" t="s">
        <v>1285</v>
      </c>
      <c r="E18" s="470">
        <v>38629</v>
      </c>
      <c r="F18" s="469" t="s">
        <v>1284</v>
      </c>
      <c r="G18" s="467" t="s">
        <v>22</v>
      </c>
      <c r="H18" s="469"/>
      <c r="I18" s="501">
        <v>7</v>
      </c>
      <c r="J18" s="515">
        <v>1.9967592592592593E-3</v>
      </c>
      <c r="K18" s="515" t="s">
        <v>182</v>
      </c>
      <c r="L18" s="467" t="s">
        <v>284</v>
      </c>
      <c r="M18" s="122"/>
      <c r="N18" s="136"/>
      <c r="O18" s="136"/>
    </row>
    <row r="19" spans="1:15" ht="18" customHeight="1" x14ac:dyDescent="0.25">
      <c r="A19" s="419">
        <v>13</v>
      </c>
      <c r="B19" s="473">
        <v>42</v>
      </c>
      <c r="C19" s="472" t="s">
        <v>735</v>
      </c>
      <c r="D19" s="471" t="s">
        <v>736</v>
      </c>
      <c r="E19" s="470" t="s">
        <v>737</v>
      </c>
      <c r="F19" s="469" t="s">
        <v>87</v>
      </c>
      <c r="G19" s="467" t="s">
        <v>738</v>
      </c>
      <c r="H19" s="469"/>
      <c r="I19" s="501">
        <v>6</v>
      </c>
      <c r="J19" s="515">
        <v>2.0043981481481479E-3</v>
      </c>
      <c r="K19" s="515" t="s">
        <v>183</v>
      </c>
      <c r="L19" s="467" t="s">
        <v>739</v>
      </c>
      <c r="M19" s="517"/>
      <c r="N19" s="517"/>
      <c r="O19" s="516"/>
    </row>
    <row r="20" spans="1:15" ht="18" customHeight="1" x14ac:dyDescent="0.25">
      <c r="A20" s="419">
        <v>14</v>
      </c>
      <c r="B20" s="473">
        <v>30</v>
      </c>
      <c r="C20" s="472" t="s">
        <v>1283</v>
      </c>
      <c r="D20" s="471" t="s">
        <v>1282</v>
      </c>
      <c r="E20" s="470" t="s">
        <v>114</v>
      </c>
      <c r="F20" s="469" t="s">
        <v>115</v>
      </c>
      <c r="G20" s="467" t="s">
        <v>116</v>
      </c>
      <c r="H20" s="469"/>
      <c r="I20" s="501">
        <v>5</v>
      </c>
      <c r="J20" s="515">
        <v>2.0108796296296294E-3</v>
      </c>
      <c r="K20" s="515" t="s">
        <v>183</v>
      </c>
      <c r="L20" s="467" t="s">
        <v>800</v>
      </c>
      <c r="M20" s="136"/>
      <c r="N20" s="136"/>
      <c r="O20" s="122"/>
    </row>
    <row r="21" spans="1:15" ht="18" customHeight="1" x14ac:dyDescent="0.25">
      <c r="A21" s="419">
        <v>15</v>
      </c>
      <c r="B21" s="473">
        <v>45</v>
      </c>
      <c r="C21" s="472" t="s">
        <v>158</v>
      </c>
      <c r="D21" s="471" t="s">
        <v>820</v>
      </c>
      <c r="E21" s="470">
        <v>38417</v>
      </c>
      <c r="F21" s="469" t="s">
        <v>295</v>
      </c>
      <c r="G21" s="467" t="s">
        <v>296</v>
      </c>
      <c r="H21" s="469" t="s">
        <v>439</v>
      </c>
      <c r="I21" s="501">
        <v>4</v>
      </c>
      <c r="J21" s="515">
        <v>2.0284722222222219E-3</v>
      </c>
      <c r="K21" s="515" t="s">
        <v>183</v>
      </c>
      <c r="L21" s="467" t="s">
        <v>440</v>
      </c>
      <c r="M21" s="122"/>
      <c r="N21" s="136"/>
      <c r="O21" s="136"/>
    </row>
    <row r="22" spans="1:15" ht="18" customHeight="1" x14ac:dyDescent="0.2">
      <c r="A22" s="419">
        <v>16</v>
      </c>
      <c r="B22" s="473">
        <v>1</v>
      </c>
      <c r="C22" s="472" t="s">
        <v>709</v>
      </c>
      <c r="D22" s="471" t="s">
        <v>710</v>
      </c>
      <c r="E22" s="470">
        <v>38587</v>
      </c>
      <c r="F22" s="469" t="s">
        <v>152</v>
      </c>
      <c r="G22" s="467" t="s">
        <v>75</v>
      </c>
      <c r="H22" s="469"/>
      <c r="I22" s="501">
        <v>3</v>
      </c>
      <c r="J22" s="515">
        <v>2.1631944444444446E-3</v>
      </c>
      <c r="K22" s="515" t="s">
        <v>183</v>
      </c>
      <c r="L22" s="467" t="s">
        <v>153</v>
      </c>
    </row>
  </sheetData>
  <autoFilter ref="A6:L6">
    <sortState ref="A7:L22">
      <sortCondition ref="J6"/>
    </sortState>
  </autoFilter>
  <printOptions horizontalCentered="1"/>
  <pageMargins left="0.39370078740157483" right="0.39370078740157483" top="0.15748031496062992" bottom="0.19685039370078741" header="0.15748031496062992" footer="0.19685039370078741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9" workbookViewId="0">
      <selection activeCell="H26" sqref="H26"/>
    </sheetView>
  </sheetViews>
  <sheetFormatPr defaultRowHeight="12.75" x14ac:dyDescent="0.2"/>
  <cols>
    <col min="1" max="2" width="5.7109375" style="460" customWidth="1"/>
    <col min="3" max="3" width="11.140625" style="460" customWidth="1"/>
    <col min="4" max="4" width="15.42578125" style="460" bestFit="1" customWidth="1"/>
    <col min="5" max="5" width="10.7109375" style="465" customWidth="1"/>
    <col min="6" max="7" width="16.140625" style="464" bestFit="1" customWidth="1"/>
    <col min="8" max="8" width="15.7109375" style="464" bestFit="1" customWidth="1"/>
    <col min="9" max="9" width="9.140625" style="514"/>
    <col min="10" max="10" width="27.140625" style="462" bestFit="1" customWidth="1"/>
    <col min="11" max="11" width="7.7109375" style="460" customWidth="1"/>
    <col min="12" max="12" width="23" style="460" bestFit="1" customWidth="1"/>
    <col min="13" max="256" width="9.140625" style="460"/>
    <col min="257" max="258" width="5.7109375" style="460" customWidth="1"/>
    <col min="259" max="259" width="11.140625" style="460" customWidth="1"/>
    <col min="260" max="260" width="15.42578125" style="460" bestFit="1" customWidth="1"/>
    <col min="261" max="261" width="10.7109375" style="460" customWidth="1"/>
    <col min="262" max="263" width="16.140625" style="460" bestFit="1" customWidth="1"/>
    <col min="264" max="264" width="15.7109375" style="460" bestFit="1" customWidth="1"/>
    <col min="265" max="265" width="9.140625" style="460"/>
    <col min="266" max="266" width="27.140625" style="460" bestFit="1" customWidth="1"/>
    <col min="267" max="267" width="7.7109375" style="460" customWidth="1"/>
    <col min="268" max="268" width="23" style="460" bestFit="1" customWidth="1"/>
    <col min="269" max="512" width="9.140625" style="460"/>
    <col min="513" max="514" width="5.7109375" style="460" customWidth="1"/>
    <col min="515" max="515" width="11.140625" style="460" customWidth="1"/>
    <col min="516" max="516" width="15.42578125" style="460" bestFit="1" customWidth="1"/>
    <col min="517" max="517" width="10.7109375" style="460" customWidth="1"/>
    <col min="518" max="519" width="16.140625" style="460" bestFit="1" customWidth="1"/>
    <col min="520" max="520" width="15.7109375" style="460" bestFit="1" customWidth="1"/>
    <col min="521" max="521" width="9.140625" style="460"/>
    <col min="522" max="522" width="27.140625" style="460" bestFit="1" customWidth="1"/>
    <col min="523" max="523" width="7.7109375" style="460" customWidth="1"/>
    <col min="524" max="524" width="23" style="460" bestFit="1" customWidth="1"/>
    <col min="525" max="768" width="9.140625" style="460"/>
    <col min="769" max="770" width="5.7109375" style="460" customWidth="1"/>
    <col min="771" max="771" width="11.140625" style="460" customWidth="1"/>
    <col min="772" max="772" width="15.42578125" style="460" bestFit="1" customWidth="1"/>
    <col min="773" max="773" width="10.7109375" style="460" customWidth="1"/>
    <col min="774" max="775" width="16.140625" style="460" bestFit="1" customWidth="1"/>
    <col min="776" max="776" width="15.7109375" style="460" bestFit="1" customWidth="1"/>
    <col min="777" max="777" width="9.140625" style="460"/>
    <col min="778" max="778" width="27.140625" style="460" bestFit="1" customWidth="1"/>
    <col min="779" max="779" width="7.7109375" style="460" customWidth="1"/>
    <col min="780" max="780" width="23" style="460" bestFit="1" customWidth="1"/>
    <col min="781" max="1024" width="9.140625" style="460"/>
    <col min="1025" max="1026" width="5.7109375" style="460" customWidth="1"/>
    <col min="1027" max="1027" width="11.140625" style="460" customWidth="1"/>
    <col min="1028" max="1028" width="15.42578125" style="460" bestFit="1" customWidth="1"/>
    <col min="1029" max="1029" width="10.7109375" style="460" customWidth="1"/>
    <col min="1030" max="1031" width="16.140625" style="460" bestFit="1" customWidth="1"/>
    <col min="1032" max="1032" width="15.7109375" style="460" bestFit="1" customWidth="1"/>
    <col min="1033" max="1033" width="9.140625" style="460"/>
    <col min="1034" max="1034" width="27.140625" style="460" bestFit="1" customWidth="1"/>
    <col min="1035" max="1035" width="7.7109375" style="460" customWidth="1"/>
    <col min="1036" max="1036" width="23" style="460" bestFit="1" customWidth="1"/>
    <col min="1037" max="1280" width="9.140625" style="460"/>
    <col min="1281" max="1282" width="5.7109375" style="460" customWidth="1"/>
    <col min="1283" max="1283" width="11.140625" style="460" customWidth="1"/>
    <col min="1284" max="1284" width="15.42578125" style="460" bestFit="1" customWidth="1"/>
    <col min="1285" max="1285" width="10.7109375" style="460" customWidth="1"/>
    <col min="1286" max="1287" width="16.140625" style="460" bestFit="1" customWidth="1"/>
    <col min="1288" max="1288" width="15.7109375" style="460" bestFit="1" customWidth="1"/>
    <col min="1289" max="1289" width="9.140625" style="460"/>
    <col min="1290" max="1290" width="27.140625" style="460" bestFit="1" customWidth="1"/>
    <col min="1291" max="1291" width="7.7109375" style="460" customWidth="1"/>
    <col min="1292" max="1292" width="23" style="460" bestFit="1" customWidth="1"/>
    <col min="1293" max="1536" width="9.140625" style="460"/>
    <col min="1537" max="1538" width="5.7109375" style="460" customWidth="1"/>
    <col min="1539" max="1539" width="11.140625" style="460" customWidth="1"/>
    <col min="1540" max="1540" width="15.42578125" style="460" bestFit="1" customWidth="1"/>
    <col min="1541" max="1541" width="10.7109375" style="460" customWidth="1"/>
    <col min="1542" max="1543" width="16.140625" style="460" bestFit="1" customWidth="1"/>
    <col min="1544" max="1544" width="15.7109375" style="460" bestFit="1" customWidth="1"/>
    <col min="1545" max="1545" width="9.140625" style="460"/>
    <col min="1546" max="1546" width="27.140625" style="460" bestFit="1" customWidth="1"/>
    <col min="1547" max="1547" width="7.7109375" style="460" customWidth="1"/>
    <col min="1548" max="1548" width="23" style="460" bestFit="1" customWidth="1"/>
    <col min="1549" max="1792" width="9.140625" style="460"/>
    <col min="1793" max="1794" width="5.7109375" style="460" customWidth="1"/>
    <col min="1795" max="1795" width="11.140625" style="460" customWidth="1"/>
    <col min="1796" max="1796" width="15.42578125" style="460" bestFit="1" customWidth="1"/>
    <col min="1797" max="1797" width="10.7109375" style="460" customWidth="1"/>
    <col min="1798" max="1799" width="16.140625" style="460" bestFit="1" customWidth="1"/>
    <col min="1800" max="1800" width="15.7109375" style="460" bestFit="1" customWidth="1"/>
    <col min="1801" max="1801" width="9.140625" style="460"/>
    <col min="1802" max="1802" width="27.140625" style="460" bestFit="1" customWidth="1"/>
    <col min="1803" max="1803" width="7.7109375" style="460" customWidth="1"/>
    <col min="1804" max="1804" width="23" style="460" bestFit="1" customWidth="1"/>
    <col min="1805" max="2048" width="9.140625" style="460"/>
    <col min="2049" max="2050" width="5.7109375" style="460" customWidth="1"/>
    <col min="2051" max="2051" width="11.140625" style="460" customWidth="1"/>
    <col min="2052" max="2052" width="15.42578125" style="460" bestFit="1" customWidth="1"/>
    <col min="2053" max="2053" width="10.7109375" style="460" customWidth="1"/>
    <col min="2054" max="2055" width="16.140625" style="460" bestFit="1" customWidth="1"/>
    <col min="2056" max="2056" width="15.7109375" style="460" bestFit="1" customWidth="1"/>
    <col min="2057" max="2057" width="9.140625" style="460"/>
    <col min="2058" max="2058" width="27.140625" style="460" bestFit="1" customWidth="1"/>
    <col min="2059" max="2059" width="7.7109375" style="460" customWidth="1"/>
    <col min="2060" max="2060" width="23" style="460" bestFit="1" customWidth="1"/>
    <col min="2061" max="2304" width="9.140625" style="460"/>
    <col min="2305" max="2306" width="5.7109375" style="460" customWidth="1"/>
    <col min="2307" max="2307" width="11.140625" style="460" customWidth="1"/>
    <col min="2308" max="2308" width="15.42578125" style="460" bestFit="1" customWidth="1"/>
    <col min="2309" max="2309" width="10.7109375" style="460" customWidth="1"/>
    <col min="2310" max="2311" width="16.140625" style="460" bestFit="1" customWidth="1"/>
    <col min="2312" max="2312" width="15.7109375" style="460" bestFit="1" customWidth="1"/>
    <col min="2313" max="2313" width="9.140625" style="460"/>
    <col min="2314" max="2314" width="27.140625" style="460" bestFit="1" customWidth="1"/>
    <col min="2315" max="2315" width="7.7109375" style="460" customWidth="1"/>
    <col min="2316" max="2316" width="23" style="460" bestFit="1" customWidth="1"/>
    <col min="2317" max="2560" width="9.140625" style="460"/>
    <col min="2561" max="2562" width="5.7109375" style="460" customWidth="1"/>
    <col min="2563" max="2563" width="11.140625" style="460" customWidth="1"/>
    <col min="2564" max="2564" width="15.42578125" style="460" bestFit="1" customWidth="1"/>
    <col min="2565" max="2565" width="10.7109375" style="460" customWidth="1"/>
    <col min="2566" max="2567" width="16.140625" style="460" bestFit="1" customWidth="1"/>
    <col min="2568" max="2568" width="15.7109375" style="460" bestFit="1" customWidth="1"/>
    <col min="2569" max="2569" width="9.140625" style="460"/>
    <col min="2570" max="2570" width="27.140625" style="460" bestFit="1" customWidth="1"/>
    <col min="2571" max="2571" width="7.7109375" style="460" customWidth="1"/>
    <col min="2572" max="2572" width="23" style="460" bestFit="1" customWidth="1"/>
    <col min="2573" max="2816" width="9.140625" style="460"/>
    <col min="2817" max="2818" width="5.7109375" style="460" customWidth="1"/>
    <col min="2819" max="2819" width="11.140625" style="460" customWidth="1"/>
    <col min="2820" max="2820" width="15.42578125" style="460" bestFit="1" customWidth="1"/>
    <col min="2821" max="2821" width="10.7109375" style="460" customWidth="1"/>
    <col min="2822" max="2823" width="16.140625" style="460" bestFit="1" customWidth="1"/>
    <col min="2824" max="2824" width="15.7109375" style="460" bestFit="1" customWidth="1"/>
    <col min="2825" max="2825" width="9.140625" style="460"/>
    <col min="2826" max="2826" width="27.140625" style="460" bestFit="1" customWidth="1"/>
    <col min="2827" max="2827" width="7.7109375" style="460" customWidth="1"/>
    <col min="2828" max="2828" width="23" style="460" bestFit="1" customWidth="1"/>
    <col min="2829" max="3072" width="9.140625" style="460"/>
    <col min="3073" max="3074" width="5.7109375" style="460" customWidth="1"/>
    <col min="3075" max="3075" width="11.140625" style="460" customWidth="1"/>
    <col min="3076" max="3076" width="15.42578125" style="460" bestFit="1" customWidth="1"/>
    <col min="3077" max="3077" width="10.7109375" style="460" customWidth="1"/>
    <col min="3078" max="3079" width="16.140625" style="460" bestFit="1" customWidth="1"/>
    <col min="3080" max="3080" width="15.7109375" style="460" bestFit="1" customWidth="1"/>
    <col min="3081" max="3081" width="9.140625" style="460"/>
    <col min="3082" max="3082" width="27.140625" style="460" bestFit="1" customWidth="1"/>
    <col min="3083" max="3083" width="7.7109375" style="460" customWidth="1"/>
    <col min="3084" max="3084" width="23" style="460" bestFit="1" customWidth="1"/>
    <col min="3085" max="3328" width="9.140625" style="460"/>
    <col min="3329" max="3330" width="5.7109375" style="460" customWidth="1"/>
    <col min="3331" max="3331" width="11.140625" style="460" customWidth="1"/>
    <col min="3332" max="3332" width="15.42578125" style="460" bestFit="1" customWidth="1"/>
    <col min="3333" max="3333" width="10.7109375" style="460" customWidth="1"/>
    <col min="3334" max="3335" width="16.140625" style="460" bestFit="1" customWidth="1"/>
    <col min="3336" max="3336" width="15.7109375" style="460" bestFit="1" customWidth="1"/>
    <col min="3337" max="3337" width="9.140625" style="460"/>
    <col min="3338" max="3338" width="27.140625" style="460" bestFit="1" customWidth="1"/>
    <col min="3339" max="3339" width="7.7109375" style="460" customWidth="1"/>
    <col min="3340" max="3340" width="23" style="460" bestFit="1" customWidth="1"/>
    <col min="3341" max="3584" width="9.140625" style="460"/>
    <col min="3585" max="3586" width="5.7109375" style="460" customWidth="1"/>
    <col min="3587" max="3587" width="11.140625" style="460" customWidth="1"/>
    <col min="3588" max="3588" width="15.42578125" style="460" bestFit="1" customWidth="1"/>
    <col min="3589" max="3589" width="10.7109375" style="460" customWidth="1"/>
    <col min="3590" max="3591" width="16.140625" style="460" bestFit="1" customWidth="1"/>
    <col min="3592" max="3592" width="15.7109375" style="460" bestFit="1" customWidth="1"/>
    <col min="3593" max="3593" width="9.140625" style="460"/>
    <col min="3594" max="3594" width="27.140625" style="460" bestFit="1" customWidth="1"/>
    <col min="3595" max="3595" width="7.7109375" style="460" customWidth="1"/>
    <col min="3596" max="3596" width="23" style="460" bestFit="1" customWidth="1"/>
    <col min="3597" max="3840" width="9.140625" style="460"/>
    <col min="3841" max="3842" width="5.7109375" style="460" customWidth="1"/>
    <col min="3843" max="3843" width="11.140625" style="460" customWidth="1"/>
    <col min="3844" max="3844" width="15.42578125" style="460" bestFit="1" customWidth="1"/>
    <col min="3845" max="3845" width="10.7109375" style="460" customWidth="1"/>
    <col min="3846" max="3847" width="16.140625" style="460" bestFit="1" customWidth="1"/>
    <col min="3848" max="3848" width="15.7109375" style="460" bestFit="1" customWidth="1"/>
    <col min="3849" max="3849" width="9.140625" style="460"/>
    <col min="3850" max="3850" width="27.140625" style="460" bestFit="1" customWidth="1"/>
    <col min="3851" max="3851" width="7.7109375" style="460" customWidth="1"/>
    <col min="3852" max="3852" width="23" style="460" bestFit="1" customWidth="1"/>
    <col min="3853" max="4096" width="9.140625" style="460"/>
    <col min="4097" max="4098" width="5.7109375" style="460" customWidth="1"/>
    <col min="4099" max="4099" width="11.140625" style="460" customWidth="1"/>
    <col min="4100" max="4100" width="15.42578125" style="460" bestFit="1" customWidth="1"/>
    <col min="4101" max="4101" width="10.7109375" style="460" customWidth="1"/>
    <col min="4102" max="4103" width="16.140625" style="460" bestFit="1" customWidth="1"/>
    <col min="4104" max="4104" width="15.7109375" style="460" bestFit="1" customWidth="1"/>
    <col min="4105" max="4105" width="9.140625" style="460"/>
    <col min="4106" max="4106" width="27.140625" style="460" bestFit="1" customWidth="1"/>
    <col min="4107" max="4107" width="7.7109375" style="460" customWidth="1"/>
    <col min="4108" max="4108" width="23" style="460" bestFit="1" customWidth="1"/>
    <col min="4109" max="4352" width="9.140625" style="460"/>
    <col min="4353" max="4354" width="5.7109375" style="460" customWidth="1"/>
    <col min="4355" max="4355" width="11.140625" style="460" customWidth="1"/>
    <col min="4356" max="4356" width="15.42578125" style="460" bestFit="1" customWidth="1"/>
    <col min="4357" max="4357" width="10.7109375" style="460" customWidth="1"/>
    <col min="4358" max="4359" width="16.140625" style="460" bestFit="1" customWidth="1"/>
    <col min="4360" max="4360" width="15.7109375" style="460" bestFit="1" customWidth="1"/>
    <col min="4361" max="4361" width="9.140625" style="460"/>
    <col min="4362" max="4362" width="27.140625" style="460" bestFit="1" customWidth="1"/>
    <col min="4363" max="4363" width="7.7109375" style="460" customWidth="1"/>
    <col min="4364" max="4364" width="23" style="460" bestFit="1" customWidth="1"/>
    <col min="4365" max="4608" width="9.140625" style="460"/>
    <col min="4609" max="4610" width="5.7109375" style="460" customWidth="1"/>
    <col min="4611" max="4611" width="11.140625" style="460" customWidth="1"/>
    <col min="4612" max="4612" width="15.42578125" style="460" bestFit="1" customWidth="1"/>
    <col min="4613" max="4613" width="10.7109375" style="460" customWidth="1"/>
    <col min="4614" max="4615" width="16.140625" style="460" bestFit="1" customWidth="1"/>
    <col min="4616" max="4616" width="15.7109375" style="460" bestFit="1" customWidth="1"/>
    <col min="4617" max="4617" width="9.140625" style="460"/>
    <col min="4618" max="4618" width="27.140625" style="460" bestFit="1" customWidth="1"/>
    <col min="4619" max="4619" width="7.7109375" style="460" customWidth="1"/>
    <col min="4620" max="4620" width="23" style="460" bestFit="1" customWidth="1"/>
    <col min="4621" max="4864" width="9.140625" style="460"/>
    <col min="4865" max="4866" width="5.7109375" style="460" customWidth="1"/>
    <col min="4867" max="4867" width="11.140625" style="460" customWidth="1"/>
    <col min="4868" max="4868" width="15.42578125" style="460" bestFit="1" customWidth="1"/>
    <col min="4869" max="4869" width="10.7109375" style="460" customWidth="1"/>
    <col min="4870" max="4871" width="16.140625" style="460" bestFit="1" customWidth="1"/>
    <col min="4872" max="4872" width="15.7109375" style="460" bestFit="1" customWidth="1"/>
    <col min="4873" max="4873" width="9.140625" style="460"/>
    <col min="4874" max="4874" width="27.140625" style="460" bestFit="1" customWidth="1"/>
    <col min="4875" max="4875" width="7.7109375" style="460" customWidth="1"/>
    <col min="4876" max="4876" width="23" style="460" bestFit="1" customWidth="1"/>
    <col min="4877" max="5120" width="9.140625" style="460"/>
    <col min="5121" max="5122" width="5.7109375" style="460" customWidth="1"/>
    <col min="5123" max="5123" width="11.140625" style="460" customWidth="1"/>
    <col min="5124" max="5124" width="15.42578125" style="460" bestFit="1" customWidth="1"/>
    <col min="5125" max="5125" width="10.7109375" style="460" customWidth="1"/>
    <col min="5126" max="5127" width="16.140625" style="460" bestFit="1" customWidth="1"/>
    <col min="5128" max="5128" width="15.7109375" style="460" bestFit="1" customWidth="1"/>
    <col min="5129" max="5129" width="9.140625" style="460"/>
    <col min="5130" max="5130" width="27.140625" style="460" bestFit="1" customWidth="1"/>
    <col min="5131" max="5131" width="7.7109375" style="460" customWidth="1"/>
    <col min="5132" max="5132" width="23" style="460" bestFit="1" customWidth="1"/>
    <col min="5133" max="5376" width="9.140625" style="460"/>
    <col min="5377" max="5378" width="5.7109375" style="460" customWidth="1"/>
    <col min="5379" max="5379" width="11.140625" style="460" customWidth="1"/>
    <col min="5380" max="5380" width="15.42578125" style="460" bestFit="1" customWidth="1"/>
    <col min="5381" max="5381" width="10.7109375" style="460" customWidth="1"/>
    <col min="5382" max="5383" width="16.140625" style="460" bestFit="1" customWidth="1"/>
    <col min="5384" max="5384" width="15.7109375" style="460" bestFit="1" customWidth="1"/>
    <col min="5385" max="5385" width="9.140625" style="460"/>
    <col min="5386" max="5386" width="27.140625" style="460" bestFit="1" customWidth="1"/>
    <col min="5387" max="5387" width="7.7109375" style="460" customWidth="1"/>
    <col min="5388" max="5388" width="23" style="460" bestFit="1" customWidth="1"/>
    <col min="5389" max="5632" width="9.140625" style="460"/>
    <col min="5633" max="5634" width="5.7109375" style="460" customWidth="1"/>
    <col min="5635" max="5635" width="11.140625" style="460" customWidth="1"/>
    <col min="5636" max="5636" width="15.42578125" style="460" bestFit="1" customWidth="1"/>
    <col min="5637" max="5637" width="10.7109375" style="460" customWidth="1"/>
    <col min="5638" max="5639" width="16.140625" style="460" bestFit="1" customWidth="1"/>
    <col min="5640" max="5640" width="15.7109375" style="460" bestFit="1" customWidth="1"/>
    <col min="5641" max="5641" width="9.140625" style="460"/>
    <col min="5642" max="5642" width="27.140625" style="460" bestFit="1" customWidth="1"/>
    <col min="5643" max="5643" width="7.7109375" style="460" customWidth="1"/>
    <col min="5644" max="5644" width="23" style="460" bestFit="1" customWidth="1"/>
    <col min="5645" max="5888" width="9.140625" style="460"/>
    <col min="5889" max="5890" width="5.7109375" style="460" customWidth="1"/>
    <col min="5891" max="5891" width="11.140625" style="460" customWidth="1"/>
    <col min="5892" max="5892" width="15.42578125" style="460" bestFit="1" customWidth="1"/>
    <col min="5893" max="5893" width="10.7109375" style="460" customWidth="1"/>
    <col min="5894" max="5895" width="16.140625" style="460" bestFit="1" customWidth="1"/>
    <col min="5896" max="5896" width="15.7109375" style="460" bestFit="1" customWidth="1"/>
    <col min="5897" max="5897" width="9.140625" style="460"/>
    <col min="5898" max="5898" width="27.140625" style="460" bestFit="1" customWidth="1"/>
    <col min="5899" max="5899" width="7.7109375" style="460" customWidth="1"/>
    <col min="5900" max="5900" width="23" style="460" bestFit="1" customWidth="1"/>
    <col min="5901" max="6144" width="9.140625" style="460"/>
    <col min="6145" max="6146" width="5.7109375" style="460" customWidth="1"/>
    <col min="6147" max="6147" width="11.140625" style="460" customWidth="1"/>
    <col min="6148" max="6148" width="15.42578125" style="460" bestFit="1" customWidth="1"/>
    <col min="6149" max="6149" width="10.7109375" style="460" customWidth="1"/>
    <col min="6150" max="6151" width="16.140625" style="460" bestFit="1" customWidth="1"/>
    <col min="6152" max="6152" width="15.7109375" style="460" bestFit="1" customWidth="1"/>
    <col min="6153" max="6153" width="9.140625" style="460"/>
    <col min="6154" max="6154" width="27.140625" style="460" bestFit="1" customWidth="1"/>
    <col min="6155" max="6155" width="7.7109375" style="460" customWidth="1"/>
    <col min="6156" max="6156" width="23" style="460" bestFit="1" customWidth="1"/>
    <col min="6157" max="6400" width="9.140625" style="460"/>
    <col min="6401" max="6402" width="5.7109375" style="460" customWidth="1"/>
    <col min="6403" max="6403" width="11.140625" style="460" customWidth="1"/>
    <col min="6404" max="6404" width="15.42578125" style="460" bestFit="1" customWidth="1"/>
    <col min="6405" max="6405" width="10.7109375" style="460" customWidth="1"/>
    <col min="6406" max="6407" width="16.140625" style="460" bestFit="1" customWidth="1"/>
    <col min="6408" max="6408" width="15.7109375" style="460" bestFit="1" customWidth="1"/>
    <col min="6409" max="6409" width="9.140625" style="460"/>
    <col min="6410" max="6410" width="27.140625" style="460" bestFit="1" customWidth="1"/>
    <col min="6411" max="6411" width="7.7109375" style="460" customWidth="1"/>
    <col min="6412" max="6412" width="23" style="460" bestFit="1" customWidth="1"/>
    <col min="6413" max="6656" width="9.140625" style="460"/>
    <col min="6657" max="6658" width="5.7109375" style="460" customWidth="1"/>
    <col min="6659" max="6659" width="11.140625" style="460" customWidth="1"/>
    <col min="6660" max="6660" width="15.42578125" style="460" bestFit="1" customWidth="1"/>
    <col min="6661" max="6661" width="10.7109375" style="460" customWidth="1"/>
    <col min="6662" max="6663" width="16.140625" style="460" bestFit="1" customWidth="1"/>
    <col min="6664" max="6664" width="15.7109375" style="460" bestFit="1" customWidth="1"/>
    <col min="6665" max="6665" width="9.140625" style="460"/>
    <col min="6666" max="6666" width="27.140625" style="460" bestFit="1" customWidth="1"/>
    <col min="6667" max="6667" width="7.7109375" style="460" customWidth="1"/>
    <col min="6668" max="6668" width="23" style="460" bestFit="1" customWidth="1"/>
    <col min="6669" max="6912" width="9.140625" style="460"/>
    <col min="6913" max="6914" width="5.7109375" style="460" customWidth="1"/>
    <col min="6915" max="6915" width="11.140625" style="460" customWidth="1"/>
    <col min="6916" max="6916" width="15.42578125" style="460" bestFit="1" customWidth="1"/>
    <col min="6917" max="6917" width="10.7109375" style="460" customWidth="1"/>
    <col min="6918" max="6919" width="16.140625" style="460" bestFit="1" customWidth="1"/>
    <col min="6920" max="6920" width="15.7109375" style="460" bestFit="1" customWidth="1"/>
    <col min="6921" max="6921" width="9.140625" style="460"/>
    <col min="6922" max="6922" width="27.140625" style="460" bestFit="1" customWidth="1"/>
    <col min="6923" max="6923" width="7.7109375" style="460" customWidth="1"/>
    <col min="6924" max="6924" width="23" style="460" bestFit="1" customWidth="1"/>
    <col min="6925" max="7168" width="9.140625" style="460"/>
    <col min="7169" max="7170" width="5.7109375" style="460" customWidth="1"/>
    <col min="7171" max="7171" width="11.140625" style="460" customWidth="1"/>
    <col min="7172" max="7172" width="15.42578125" style="460" bestFit="1" customWidth="1"/>
    <col min="7173" max="7173" width="10.7109375" style="460" customWidth="1"/>
    <col min="7174" max="7175" width="16.140625" style="460" bestFit="1" customWidth="1"/>
    <col min="7176" max="7176" width="15.7109375" style="460" bestFit="1" customWidth="1"/>
    <col min="7177" max="7177" width="9.140625" style="460"/>
    <col min="7178" max="7178" width="27.140625" style="460" bestFit="1" customWidth="1"/>
    <col min="7179" max="7179" width="7.7109375" style="460" customWidth="1"/>
    <col min="7180" max="7180" width="23" style="460" bestFit="1" customWidth="1"/>
    <col min="7181" max="7424" width="9.140625" style="460"/>
    <col min="7425" max="7426" width="5.7109375" style="460" customWidth="1"/>
    <col min="7427" max="7427" width="11.140625" style="460" customWidth="1"/>
    <col min="7428" max="7428" width="15.42578125" style="460" bestFit="1" customWidth="1"/>
    <col min="7429" max="7429" width="10.7109375" style="460" customWidth="1"/>
    <col min="7430" max="7431" width="16.140625" style="460" bestFit="1" customWidth="1"/>
    <col min="7432" max="7432" width="15.7109375" style="460" bestFit="1" customWidth="1"/>
    <col min="7433" max="7433" width="9.140625" style="460"/>
    <col min="7434" max="7434" width="27.140625" style="460" bestFit="1" customWidth="1"/>
    <col min="7435" max="7435" width="7.7109375" style="460" customWidth="1"/>
    <col min="7436" max="7436" width="23" style="460" bestFit="1" customWidth="1"/>
    <col min="7437" max="7680" width="9.140625" style="460"/>
    <col min="7681" max="7682" width="5.7109375" style="460" customWidth="1"/>
    <col min="7683" max="7683" width="11.140625" style="460" customWidth="1"/>
    <col min="7684" max="7684" width="15.42578125" style="460" bestFit="1" customWidth="1"/>
    <col min="7685" max="7685" width="10.7109375" style="460" customWidth="1"/>
    <col min="7686" max="7687" width="16.140625" style="460" bestFit="1" customWidth="1"/>
    <col min="7688" max="7688" width="15.7109375" style="460" bestFit="1" customWidth="1"/>
    <col min="7689" max="7689" width="9.140625" style="460"/>
    <col min="7690" max="7690" width="27.140625" style="460" bestFit="1" customWidth="1"/>
    <col min="7691" max="7691" width="7.7109375" style="460" customWidth="1"/>
    <col min="7692" max="7692" width="23" style="460" bestFit="1" customWidth="1"/>
    <col min="7693" max="7936" width="9.140625" style="460"/>
    <col min="7937" max="7938" width="5.7109375" style="460" customWidth="1"/>
    <col min="7939" max="7939" width="11.140625" style="460" customWidth="1"/>
    <col min="7940" max="7940" width="15.42578125" style="460" bestFit="1" customWidth="1"/>
    <col min="7941" max="7941" width="10.7109375" style="460" customWidth="1"/>
    <col min="7942" max="7943" width="16.140625" style="460" bestFit="1" customWidth="1"/>
    <col min="7944" max="7944" width="15.7109375" style="460" bestFit="1" customWidth="1"/>
    <col min="7945" max="7945" width="9.140625" style="460"/>
    <col min="7946" max="7946" width="27.140625" style="460" bestFit="1" customWidth="1"/>
    <col min="7947" max="7947" width="7.7109375" style="460" customWidth="1"/>
    <col min="7948" max="7948" width="23" style="460" bestFit="1" customWidth="1"/>
    <col min="7949" max="8192" width="9.140625" style="460"/>
    <col min="8193" max="8194" width="5.7109375" style="460" customWidth="1"/>
    <col min="8195" max="8195" width="11.140625" style="460" customWidth="1"/>
    <col min="8196" max="8196" width="15.42578125" style="460" bestFit="1" customWidth="1"/>
    <col min="8197" max="8197" width="10.7109375" style="460" customWidth="1"/>
    <col min="8198" max="8199" width="16.140625" style="460" bestFit="1" customWidth="1"/>
    <col min="8200" max="8200" width="15.7109375" style="460" bestFit="1" customWidth="1"/>
    <col min="8201" max="8201" width="9.140625" style="460"/>
    <col min="8202" max="8202" width="27.140625" style="460" bestFit="1" customWidth="1"/>
    <col min="8203" max="8203" width="7.7109375" style="460" customWidth="1"/>
    <col min="8204" max="8204" width="23" style="460" bestFit="1" customWidth="1"/>
    <col min="8205" max="8448" width="9.140625" style="460"/>
    <col min="8449" max="8450" width="5.7109375" style="460" customWidth="1"/>
    <col min="8451" max="8451" width="11.140625" style="460" customWidth="1"/>
    <col min="8452" max="8452" width="15.42578125" style="460" bestFit="1" customWidth="1"/>
    <col min="8453" max="8453" width="10.7109375" style="460" customWidth="1"/>
    <col min="8454" max="8455" width="16.140625" style="460" bestFit="1" customWidth="1"/>
    <col min="8456" max="8456" width="15.7109375" style="460" bestFit="1" customWidth="1"/>
    <col min="8457" max="8457" width="9.140625" style="460"/>
    <col min="8458" max="8458" width="27.140625" style="460" bestFit="1" customWidth="1"/>
    <col min="8459" max="8459" width="7.7109375" style="460" customWidth="1"/>
    <col min="8460" max="8460" width="23" style="460" bestFit="1" customWidth="1"/>
    <col min="8461" max="8704" width="9.140625" style="460"/>
    <col min="8705" max="8706" width="5.7109375" style="460" customWidth="1"/>
    <col min="8707" max="8707" width="11.140625" style="460" customWidth="1"/>
    <col min="8708" max="8708" width="15.42578125" style="460" bestFit="1" customWidth="1"/>
    <col min="8709" max="8709" width="10.7109375" style="460" customWidth="1"/>
    <col min="8710" max="8711" width="16.140625" style="460" bestFit="1" customWidth="1"/>
    <col min="8712" max="8712" width="15.7109375" style="460" bestFit="1" customWidth="1"/>
    <col min="8713" max="8713" width="9.140625" style="460"/>
    <col min="8714" max="8714" width="27.140625" style="460" bestFit="1" customWidth="1"/>
    <col min="8715" max="8715" width="7.7109375" style="460" customWidth="1"/>
    <col min="8716" max="8716" width="23" style="460" bestFit="1" customWidth="1"/>
    <col min="8717" max="8960" width="9.140625" style="460"/>
    <col min="8961" max="8962" width="5.7109375" style="460" customWidth="1"/>
    <col min="8963" max="8963" width="11.140625" style="460" customWidth="1"/>
    <col min="8964" max="8964" width="15.42578125" style="460" bestFit="1" customWidth="1"/>
    <col min="8965" max="8965" width="10.7109375" style="460" customWidth="1"/>
    <col min="8966" max="8967" width="16.140625" style="460" bestFit="1" customWidth="1"/>
    <col min="8968" max="8968" width="15.7109375" style="460" bestFit="1" customWidth="1"/>
    <col min="8969" max="8969" width="9.140625" style="460"/>
    <col min="8970" max="8970" width="27.140625" style="460" bestFit="1" customWidth="1"/>
    <col min="8971" max="8971" width="7.7109375" style="460" customWidth="1"/>
    <col min="8972" max="8972" width="23" style="460" bestFit="1" customWidth="1"/>
    <col min="8973" max="9216" width="9.140625" style="460"/>
    <col min="9217" max="9218" width="5.7109375" style="460" customWidth="1"/>
    <col min="9219" max="9219" width="11.140625" style="460" customWidth="1"/>
    <col min="9220" max="9220" width="15.42578125" style="460" bestFit="1" customWidth="1"/>
    <col min="9221" max="9221" width="10.7109375" style="460" customWidth="1"/>
    <col min="9222" max="9223" width="16.140625" style="460" bestFit="1" customWidth="1"/>
    <col min="9224" max="9224" width="15.7109375" style="460" bestFit="1" customWidth="1"/>
    <col min="9225" max="9225" width="9.140625" style="460"/>
    <col min="9226" max="9226" width="27.140625" style="460" bestFit="1" customWidth="1"/>
    <col min="9227" max="9227" width="7.7109375" style="460" customWidth="1"/>
    <col min="9228" max="9228" width="23" style="460" bestFit="1" customWidth="1"/>
    <col min="9229" max="9472" width="9.140625" style="460"/>
    <col min="9473" max="9474" width="5.7109375" style="460" customWidth="1"/>
    <col min="9475" max="9475" width="11.140625" style="460" customWidth="1"/>
    <col min="9476" max="9476" width="15.42578125" style="460" bestFit="1" customWidth="1"/>
    <col min="9477" max="9477" width="10.7109375" style="460" customWidth="1"/>
    <col min="9478" max="9479" width="16.140625" style="460" bestFit="1" customWidth="1"/>
    <col min="9480" max="9480" width="15.7109375" style="460" bestFit="1" customWidth="1"/>
    <col min="9481" max="9481" width="9.140625" style="460"/>
    <col min="9482" max="9482" width="27.140625" style="460" bestFit="1" customWidth="1"/>
    <col min="9483" max="9483" width="7.7109375" style="460" customWidth="1"/>
    <col min="9484" max="9484" width="23" style="460" bestFit="1" customWidth="1"/>
    <col min="9485" max="9728" width="9.140625" style="460"/>
    <col min="9729" max="9730" width="5.7109375" style="460" customWidth="1"/>
    <col min="9731" max="9731" width="11.140625" style="460" customWidth="1"/>
    <col min="9732" max="9732" width="15.42578125" style="460" bestFit="1" customWidth="1"/>
    <col min="9733" max="9733" width="10.7109375" style="460" customWidth="1"/>
    <col min="9734" max="9735" width="16.140625" style="460" bestFit="1" customWidth="1"/>
    <col min="9736" max="9736" width="15.7109375" style="460" bestFit="1" customWidth="1"/>
    <col min="9737" max="9737" width="9.140625" style="460"/>
    <col min="9738" max="9738" width="27.140625" style="460" bestFit="1" customWidth="1"/>
    <col min="9739" max="9739" width="7.7109375" style="460" customWidth="1"/>
    <col min="9740" max="9740" width="23" style="460" bestFit="1" customWidth="1"/>
    <col min="9741" max="9984" width="9.140625" style="460"/>
    <col min="9985" max="9986" width="5.7109375" style="460" customWidth="1"/>
    <col min="9987" max="9987" width="11.140625" style="460" customWidth="1"/>
    <col min="9988" max="9988" width="15.42578125" style="460" bestFit="1" customWidth="1"/>
    <col min="9989" max="9989" width="10.7109375" style="460" customWidth="1"/>
    <col min="9990" max="9991" width="16.140625" style="460" bestFit="1" customWidth="1"/>
    <col min="9992" max="9992" width="15.7109375" style="460" bestFit="1" customWidth="1"/>
    <col min="9993" max="9993" width="9.140625" style="460"/>
    <col min="9994" max="9994" width="27.140625" style="460" bestFit="1" customWidth="1"/>
    <col min="9995" max="9995" width="7.7109375" style="460" customWidth="1"/>
    <col min="9996" max="9996" width="23" style="460" bestFit="1" customWidth="1"/>
    <col min="9997" max="10240" width="9.140625" style="460"/>
    <col min="10241" max="10242" width="5.7109375" style="460" customWidth="1"/>
    <col min="10243" max="10243" width="11.140625" style="460" customWidth="1"/>
    <col min="10244" max="10244" width="15.42578125" style="460" bestFit="1" customWidth="1"/>
    <col min="10245" max="10245" width="10.7109375" style="460" customWidth="1"/>
    <col min="10246" max="10247" width="16.140625" style="460" bestFit="1" customWidth="1"/>
    <col min="10248" max="10248" width="15.7109375" style="460" bestFit="1" customWidth="1"/>
    <col min="10249" max="10249" width="9.140625" style="460"/>
    <col min="10250" max="10250" width="27.140625" style="460" bestFit="1" customWidth="1"/>
    <col min="10251" max="10251" width="7.7109375" style="460" customWidth="1"/>
    <col min="10252" max="10252" width="23" style="460" bestFit="1" customWidth="1"/>
    <col min="10253" max="10496" width="9.140625" style="460"/>
    <col min="10497" max="10498" width="5.7109375" style="460" customWidth="1"/>
    <col min="10499" max="10499" width="11.140625" style="460" customWidth="1"/>
    <col min="10500" max="10500" width="15.42578125" style="460" bestFit="1" customWidth="1"/>
    <col min="10501" max="10501" width="10.7109375" style="460" customWidth="1"/>
    <col min="10502" max="10503" width="16.140625" style="460" bestFit="1" customWidth="1"/>
    <col min="10504" max="10504" width="15.7109375" style="460" bestFit="1" customWidth="1"/>
    <col min="10505" max="10505" width="9.140625" style="460"/>
    <col min="10506" max="10506" width="27.140625" style="460" bestFit="1" customWidth="1"/>
    <col min="10507" max="10507" width="7.7109375" style="460" customWidth="1"/>
    <col min="10508" max="10508" width="23" style="460" bestFit="1" customWidth="1"/>
    <col min="10509" max="10752" width="9.140625" style="460"/>
    <col min="10753" max="10754" width="5.7109375" style="460" customWidth="1"/>
    <col min="10755" max="10755" width="11.140625" style="460" customWidth="1"/>
    <col min="10756" max="10756" width="15.42578125" style="460" bestFit="1" customWidth="1"/>
    <col min="10757" max="10757" width="10.7109375" style="460" customWidth="1"/>
    <col min="10758" max="10759" width="16.140625" style="460" bestFit="1" customWidth="1"/>
    <col min="10760" max="10760" width="15.7109375" style="460" bestFit="1" customWidth="1"/>
    <col min="10761" max="10761" width="9.140625" style="460"/>
    <col min="10762" max="10762" width="27.140625" style="460" bestFit="1" customWidth="1"/>
    <col min="10763" max="10763" width="7.7109375" style="460" customWidth="1"/>
    <col min="10764" max="10764" width="23" style="460" bestFit="1" customWidth="1"/>
    <col min="10765" max="11008" width="9.140625" style="460"/>
    <col min="11009" max="11010" width="5.7109375" style="460" customWidth="1"/>
    <col min="11011" max="11011" width="11.140625" style="460" customWidth="1"/>
    <col min="11012" max="11012" width="15.42578125" style="460" bestFit="1" customWidth="1"/>
    <col min="11013" max="11013" width="10.7109375" style="460" customWidth="1"/>
    <col min="11014" max="11015" width="16.140625" style="460" bestFit="1" customWidth="1"/>
    <col min="11016" max="11016" width="15.7109375" style="460" bestFit="1" customWidth="1"/>
    <col min="11017" max="11017" width="9.140625" style="460"/>
    <col min="11018" max="11018" width="27.140625" style="460" bestFit="1" customWidth="1"/>
    <col min="11019" max="11019" width="7.7109375" style="460" customWidth="1"/>
    <col min="11020" max="11020" width="23" style="460" bestFit="1" customWidth="1"/>
    <col min="11021" max="11264" width="9.140625" style="460"/>
    <col min="11265" max="11266" width="5.7109375" style="460" customWidth="1"/>
    <col min="11267" max="11267" width="11.140625" style="460" customWidth="1"/>
    <col min="11268" max="11268" width="15.42578125" style="460" bestFit="1" customWidth="1"/>
    <col min="11269" max="11269" width="10.7109375" style="460" customWidth="1"/>
    <col min="11270" max="11271" width="16.140625" style="460" bestFit="1" customWidth="1"/>
    <col min="11272" max="11272" width="15.7109375" style="460" bestFit="1" customWidth="1"/>
    <col min="11273" max="11273" width="9.140625" style="460"/>
    <col min="11274" max="11274" width="27.140625" style="460" bestFit="1" customWidth="1"/>
    <col min="11275" max="11275" width="7.7109375" style="460" customWidth="1"/>
    <col min="11276" max="11276" width="23" style="460" bestFit="1" customWidth="1"/>
    <col min="11277" max="11520" width="9.140625" style="460"/>
    <col min="11521" max="11522" width="5.7109375" style="460" customWidth="1"/>
    <col min="11523" max="11523" width="11.140625" style="460" customWidth="1"/>
    <col min="11524" max="11524" width="15.42578125" style="460" bestFit="1" customWidth="1"/>
    <col min="11525" max="11525" width="10.7109375" style="460" customWidth="1"/>
    <col min="11526" max="11527" width="16.140625" style="460" bestFit="1" customWidth="1"/>
    <col min="11528" max="11528" width="15.7109375" style="460" bestFit="1" customWidth="1"/>
    <col min="11529" max="11529" width="9.140625" style="460"/>
    <col min="11530" max="11530" width="27.140625" style="460" bestFit="1" customWidth="1"/>
    <col min="11531" max="11531" width="7.7109375" style="460" customWidth="1"/>
    <col min="11532" max="11532" width="23" style="460" bestFit="1" customWidth="1"/>
    <col min="11533" max="11776" width="9.140625" style="460"/>
    <col min="11777" max="11778" width="5.7109375" style="460" customWidth="1"/>
    <col min="11779" max="11779" width="11.140625" style="460" customWidth="1"/>
    <col min="11780" max="11780" width="15.42578125" style="460" bestFit="1" customWidth="1"/>
    <col min="11781" max="11781" width="10.7109375" style="460" customWidth="1"/>
    <col min="11782" max="11783" width="16.140625" style="460" bestFit="1" customWidth="1"/>
    <col min="11784" max="11784" width="15.7109375" style="460" bestFit="1" customWidth="1"/>
    <col min="11785" max="11785" width="9.140625" style="460"/>
    <col min="11786" max="11786" width="27.140625" style="460" bestFit="1" customWidth="1"/>
    <col min="11787" max="11787" width="7.7109375" style="460" customWidth="1"/>
    <col min="11788" max="11788" width="23" style="460" bestFit="1" customWidth="1"/>
    <col min="11789" max="12032" width="9.140625" style="460"/>
    <col min="12033" max="12034" width="5.7109375" style="460" customWidth="1"/>
    <col min="12035" max="12035" width="11.140625" style="460" customWidth="1"/>
    <col min="12036" max="12036" width="15.42578125" style="460" bestFit="1" customWidth="1"/>
    <col min="12037" max="12037" width="10.7109375" style="460" customWidth="1"/>
    <col min="12038" max="12039" width="16.140625" style="460" bestFit="1" customWidth="1"/>
    <col min="12040" max="12040" width="15.7109375" style="460" bestFit="1" customWidth="1"/>
    <col min="12041" max="12041" width="9.140625" style="460"/>
    <col min="12042" max="12042" width="27.140625" style="460" bestFit="1" customWidth="1"/>
    <col min="12043" max="12043" width="7.7109375" style="460" customWidth="1"/>
    <col min="12044" max="12044" width="23" style="460" bestFit="1" customWidth="1"/>
    <col min="12045" max="12288" width="9.140625" style="460"/>
    <col min="12289" max="12290" width="5.7109375" style="460" customWidth="1"/>
    <col min="12291" max="12291" width="11.140625" style="460" customWidth="1"/>
    <col min="12292" max="12292" width="15.42578125" style="460" bestFit="1" customWidth="1"/>
    <col min="12293" max="12293" width="10.7109375" style="460" customWidth="1"/>
    <col min="12294" max="12295" width="16.140625" style="460" bestFit="1" customWidth="1"/>
    <col min="12296" max="12296" width="15.7109375" style="460" bestFit="1" customWidth="1"/>
    <col min="12297" max="12297" width="9.140625" style="460"/>
    <col min="12298" max="12298" width="27.140625" style="460" bestFit="1" customWidth="1"/>
    <col min="12299" max="12299" width="7.7109375" style="460" customWidth="1"/>
    <col min="12300" max="12300" width="23" style="460" bestFit="1" customWidth="1"/>
    <col min="12301" max="12544" width="9.140625" style="460"/>
    <col min="12545" max="12546" width="5.7109375" style="460" customWidth="1"/>
    <col min="12547" max="12547" width="11.140625" style="460" customWidth="1"/>
    <col min="12548" max="12548" width="15.42578125" style="460" bestFit="1" customWidth="1"/>
    <col min="12549" max="12549" width="10.7109375" style="460" customWidth="1"/>
    <col min="12550" max="12551" width="16.140625" style="460" bestFit="1" customWidth="1"/>
    <col min="12552" max="12552" width="15.7109375" style="460" bestFit="1" customWidth="1"/>
    <col min="12553" max="12553" width="9.140625" style="460"/>
    <col min="12554" max="12554" width="27.140625" style="460" bestFit="1" customWidth="1"/>
    <col min="12555" max="12555" width="7.7109375" style="460" customWidth="1"/>
    <col min="12556" max="12556" width="23" style="460" bestFit="1" customWidth="1"/>
    <col min="12557" max="12800" width="9.140625" style="460"/>
    <col min="12801" max="12802" width="5.7109375" style="460" customWidth="1"/>
    <col min="12803" max="12803" width="11.140625" style="460" customWidth="1"/>
    <col min="12804" max="12804" width="15.42578125" style="460" bestFit="1" customWidth="1"/>
    <col min="12805" max="12805" width="10.7109375" style="460" customWidth="1"/>
    <col min="12806" max="12807" width="16.140625" style="460" bestFit="1" customWidth="1"/>
    <col min="12808" max="12808" width="15.7109375" style="460" bestFit="1" customWidth="1"/>
    <col min="12809" max="12809" width="9.140625" style="460"/>
    <col min="12810" max="12810" width="27.140625" style="460" bestFit="1" customWidth="1"/>
    <col min="12811" max="12811" width="7.7109375" style="460" customWidth="1"/>
    <col min="12812" max="12812" width="23" style="460" bestFit="1" customWidth="1"/>
    <col min="12813" max="13056" width="9.140625" style="460"/>
    <col min="13057" max="13058" width="5.7109375" style="460" customWidth="1"/>
    <col min="13059" max="13059" width="11.140625" style="460" customWidth="1"/>
    <col min="13060" max="13060" width="15.42578125" style="460" bestFit="1" customWidth="1"/>
    <col min="13061" max="13061" width="10.7109375" style="460" customWidth="1"/>
    <col min="13062" max="13063" width="16.140625" style="460" bestFit="1" customWidth="1"/>
    <col min="13064" max="13064" width="15.7109375" style="460" bestFit="1" customWidth="1"/>
    <col min="13065" max="13065" width="9.140625" style="460"/>
    <col min="13066" max="13066" width="27.140625" style="460" bestFit="1" customWidth="1"/>
    <col min="13067" max="13067" width="7.7109375" style="460" customWidth="1"/>
    <col min="13068" max="13068" width="23" style="460" bestFit="1" customWidth="1"/>
    <col min="13069" max="13312" width="9.140625" style="460"/>
    <col min="13313" max="13314" width="5.7109375" style="460" customWidth="1"/>
    <col min="13315" max="13315" width="11.140625" style="460" customWidth="1"/>
    <col min="13316" max="13316" width="15.42578125" style="460" bestFit="1" customWidth="1"/>
    <col min="13317" max="13317" width="10.7109375" style="460" customWidth="1"/>
    <col min="13318" max="13319" width="16.140625" style="460" bestFit="1" customWidth="1"/>
    <col min="13320" max="13320" width="15.7109375" style="460" bestFit="1" customWidth="1"/>
    <col min="13321" max="13321" width="9.140625" style="460"/>
    <col min="13322" max="13322" width="27.140625" style="460" bestFit="1" customWidth="1"/>
    <col min="13323" max="13323" width="7.7109375" style="460" customWidth="1"/>
    <col min="13324" max="13324" width="23" style="460" bestFit="1" customWidth="1"/>
    <col min="13325" max="13568" width="9.140625" style="460"/>
    <col min="13569" max="13570" width="5.7109375" style="460" customWidth="1"/>
    <col min="13571" max="13571" width="11.140625" style="460" customWidth="1"/>
    <col min="13572" max="13572" width="15.42578125" style="460" bestFit="1" customWidth="1"/>
    <col min="13573" max="13573" width="10.7109375" style="460" customWidth="1"/>
    <col min="13574" max="13575" width="16.140625" style="460" bestFit="1" customWidth="1"/>
    <col min="13576" max="13576" width="15.7109375" style="460" bestFit="1" customWidth="1"/>
    <col min="13577" max="13577" width="9.140625" style="460"/>
    <col min="13578" max="13578" width="27.140625" style="460" bestFit="1" customWidth="1"/>
    <col min="13579" max="13579" width="7.7109375" style="460" customWidth="1"/>
    <col min="13580" max="13580" width="23" style="460" bestFit="1" customWidth="1"/>
    <col min="13581" max="13824" width="9.140625" style="460"/>
    <col min="13825" max="13826" width="5.7109375" style="460" customWidth="1"/>
    <col min="13827" max="13827" width="11.140625" style="460" customWidth="1"/>
    <col min="13828" max="13828" width="15.42578125" style="460" bestFit="1" customWidth="1"/>
    <col min="13829" max="13829" width="10.7109375" style="460" customWidth="1"/>
    <col min="13830" max="13831" width="16.140625" style="460" bestFit="1" customWidth="1"/>
    <col min="13832" max="13832" width="15.7109375" style="460" bestFit="1" customWidth="1"/>
    <col min="13833" max="13833" width="9.140625" style="460"/>
    <col min="13834" max="13834" width="27.140625" style="460" bestFit="1" customWidth="1"/>
    <col min="13835" max="13835" width="7.7109375" style="460" customWidth="1"/>
    <col min="13836" max="13836" width="23" style="460" bestFit="1" customWidth="1"/>
    <col min="13837" max="14080" width="9.140625" style="460"/>
    <col min="14081" max="14082" width="5.7109375" style="460" customWidth="1"/>
    <col min="14083" max="14083" width="11.140625" style="460" customWidth="1"/>
    <col min="14084" max="14084" width="15.42578125" style="460" bestFit="1" customWidth="1"/>
    <col min="14085" max="14085" width="10.7109375" style="460" customWidth="1"/>
    <col min="14086" max="14087" width="16.140625" style="460" bestFit="1" customWidth="1"/>
    <col min="14088" max="14088" width="15.7109375" style="460" bestFit="1" customWidth="1"/>
    <col min="14089" max="14089" width="9.140625" style="460"/>
    <col min="14090" max="14090" width="27.140625" style="460" bestFit="1" customWidth="1"/>
    <col min="14091" max="14091" width="7.7109375" style="460" customWidth="1"/>
    <col min="14092" max="14092" width="23" style="460" bestFit="1" customWidth="1"/>
    <col min="14093" max="14336" width="9.140625" style="460"/>
    <col min="14337" max="14338" width="5.7109375" style="460" customWidth="1"/>
    <col min="14339" max="14339" width="11.140625" style="460" customWidth="1"/>
    <col min="14340" max="14340" width="15.42578125" style="460" bestFit="1" customWidth="1"/>
    <col min="14341" max="14341" width="10.7109375" style="460" customWidth="1"/>
    <col min="14342" max="14343" width="16.140625" style="460" bestFit="1" customWidth="1"/>
    <col min="14344" max="14344" width="15.7109375" style="460" bestFit="1" customWidth="1"/>
    <col min="14345" max="14345" width="9.140625" style="460"/>
    <col min="14346" max="14346" width="27.140625" style="460" bestFit="1" customWidth="1"/>
    <col min="14347" max="14347" width="7.7109375" style="460" customWidth="1"/>
    <col min="14348" max="14348" width="23" style="460" bestFit="1" customWidth="1"/>
    <col min="14349" max="14592" width="9.140625" style="460"/>
    <col min="14593" max="14594" width="5.7109375" style="460" customWidth="1"/>
    <col min="14595" max="14595" width="11.140625" style="460" customWidth="1"/>
    <col min="14596" max="14596" width="15.42578125" style="460" bestFit="1" customWidth="1"/>
    <col min="14597" max="14597" width="10.7109375" style="460" customWidth="1"/>
    <col min="14598" max="14599" width="16.140625" style="460" bestFit="1" customWidth="1"/>
    <col min="14600" max="14600" width="15.7109375" style="460" bestFit="1" customWidth="1"/>
    <col min="14601" max="14601" width="9.140625" style="460"/>
    <col min="14602" max="14602" width="27.140625" style="460" bestFit="1" customWidth="1"/>
    <col min="14603" max="14603" width="7.7109375" style="460" customWidth="1"/>
    <col min="14604" max="14604" width="23" style="460" bestFit="1" customWidth="1"/>
    <col min="14605" max="14848" width="9.140625" style="460"/>
    <col min="14849" max="14850" width="5.7109375" style="460" customWidth="1"/>
    <col min="14851" max="14851" width="11.140625" style="460" customWidth="1"/>
    <col min="14852" max="14852" width="15.42578125" style="460" bestFit="1" customWidth="1"/>
    <col min="14853" max="14853" width="10.7109375" style="460" customWidth="1"/>
    <col min="14854" max="14855" width="16.140625" style="460" bestFit="1" customWidth="1"/>
    <col min="14856" max="14856" width="15.7109375" style="460" bestFit="1" customWidth="1"/>
    <col min="14857" max="14857" width="9.140625" style="460"/>
    <col min="14858" max="14858" width="27.140625" style="460" bestFit="1" customWidth="1"/>
    <col min="14859" max="14859" width="7.7109375" style="460" customWidth="1"/>
    <col min="14860" max="14860" width="23" style="460" bestFit="1" customWidth="1"/>
    <col min="14861" max="15104" width="9.140625" style="460"/>
    <col min="15105" max="15106" width="5.7109375" style="460" customWidth="1"/>
    <col min="15107" max="15107" width="11.140625" style="460" customWidth="1"/>
    <col min="15108" max="15108" width="15.42578125" style="460" bestFit="1" customWidth="1"/>
    <col min="15109" max="15109" width="10.7109375" style="460" customWidth="1"/>
    <col min="15110" max="15111" width="16.140625" style="460" bestFit="1" customWidth="1"/>
    <col min="15112" max="15112" width="15.7109375" style="460" bestFit="1" customWidth="1"/>
    <col min="15113" max="15113" width="9.140625" style="460"/>
    <col min="15114" max="15114" width="27.140625" style="460" bestFit="1" customWidth="1"/>
    <col min="15115" max="15115" width="7.7109375" style="460" customWidth="1"/>
    <col min="15116" max="15116" width="23" style="460" bestFit="1" customWidth="1"/>
    <col min="15117" max="15360" width="9.140625" style="460"/>
    <col min="15361" max="15362" width="5.7109375" style="460" customWidth="1"/>
    <col min="15363" max="15363" width="11.140625" style="460" customWidth="1"/>
    <col min="15364" max="15364" width="15.42578125" style="460" bestFit="1" customWidth="1"/>
    <col min="15365" max="15365" width="10.7109375" style="460" customWidth="1"/>
    <col min="15366" max="15367" width="16.140625" style="460" bestFit="1" customWidth="1"/>
    <col min="15368" max="15368" width="15.7109375" style="460" bestFit="1" customWidth="1"/>
    <col min="15369" max="15369" width="9.140625" style="460"/>
    <col min="15370" max="15370" width="27.140625" style="460" bestFit="1" customWidth="1"/>
    <col min="15371" max="15371" width="7.7109375" style="460" customWidth="1"/>
    <col min="15372" max="15372" width="23" style="460" bestFit="1" customWidth="1"/>
    <col min="15373" max="15616" width="9.140625" style="460"/>
    <col min="15617" max="15618" width="5.7109375" style="460" customWidth="1"/>
    <col min="15619" max="15619" width="11.140625" style="460" customWidth="1"/>
    <col min="15620" max="15620" width="15.42578125" style="460" bestFit="1" customWidth="1"/>
    <col min="15621" max="15621" width="10.7109375" style="460" customWidth="1"/>
    <col min="15622" max="15623" width="16.140625" style="460" bestFit="1" customWidth="1"/>
    <col min="15624" max="15624" width="15.7109375" style="460" bestFit="1" customWidth="1"/>
    <col min="15625" max="15625" width="9.140625" style="460"/>
    <col min="15626" max="15626" width="27.140625" style="460" bestFit="1" customWidth="1"/>
    <col min="15627" max="15627" width="7.7109375" style="460" customWidth="1"/>
    <col min="15628" max="15628" width="23" style="460" bestFit="1" customWidth="1"/>
    <col min="15629" max="15872" width="9.140625" style="460"/>
    <col min="15873" max="15874" width="5.7109375" style="460" customWidth="1"/>
    <col min="15875" max="15875" width="11.140625" style="460" customWidth="1"/>
    <col min="15876" max="15876" width="15.42578125" style="460" bestFit="1" customWidth="1"/>
    <col min="15877" max="15877" width="10.7109375" style="460" customWidth="1"/>
    <col min="15878" max="15879" width="16.140625" style="460" bestFit="1" customWidth="1"/>
    <col min="15880" max="15880" width="15.7109375" style="460" bestFit="1" customWidth="1"/>
    <col min="15881" max="15881" width="9.140625" style="460"/>
    <col min="15882" max="15882" width="27.140625" style="460" bestFit="1" customWidth="1"/>
    <col min="15883" max="15883" width="7.7109375" style="460" customWidth="1"/>
    <col min="15884" max="15884" width="23" style="460" bestFit="1" customWidth="1"/>
    <col min="15885" max="16128" width="9.140625" style="460"/>
    <col min="16129" max="16130" width="5.7109375" style="460" customWidth="1"/>
    <col min="16131" max="16131" width="11.140625" style="460" customWidth="1"/>
    <col min="16132" max="16132" width="15.42578125" style="460" bestFit="1" customWidth="1"/>
    <col min="16133" max="16133" width="10.7109375" style="460" customWidth="1"/>
    <col min="16134" max="16135" width="16.140625" style="460" bestFit="1" customWidth="1"/>
    <col min="16136" max="16136" width="15.7109375" style="460" bestFit="1" customWidth="1"/>
    <col min="16137" max="16137" width="9.140625" style="460"/>
    <col min="16138" max="16138" width="27.140625" style="460" bestFit="1" customWidth="1"/>
    <col min="16139" max="16139" width="7.7109375" style="460" customWidth="1"/>
    <col min="16140" max="16140" width="23" style="460" bestFit="1" customWidth="1"/>
    <col min="16141" max="16384" width="9.140625" style="460"/>
  </cols>
  <sheetData>
    <row r="1" spans="1:20" s="484" customFormat="1" ht="15.75" x14ac:dyDescent="0.2">
      <c r="A1" s="484" t="s">
        <v>1388</v>
      </c>
      <c r="D1" s="498"/>
      <c r="E1" s="497"/>
      <c r="F1" s="497"/>
      <c r="G1" s="497"/>
      <c r="H1" s="496"/>
      <c r="I1" s="495"/>
      <c r="J1" s="500"/>
      <c r="K1" s="500"/>
    </row>
    <row r="2" spans="1:20" s="484" customFormat="1" ht="15.75" x14ac:dyDescent="0.2">
      <c r="A2" s="484" t="s">
        <v>1205</v>
      </c>
      <c r="D2" s="498"/>
      <c r="E2" s="497"/>
      <c r="F2" s="497"/>
      <c r="G2" s="496"/>
      <c r="H2" s="496"/>
      <c r="I2" s="495"/>
      <c r="J2" s="495"/>
      <c r="K2" s="493"/>
    </row>
    <row r="3" spans="1:20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63"/>
      <c r="J3" s="490"/>
    </row>
    <row r="4" spans="1:20" s="536" customFormat="1" ht="15.75" x14ac:dyDescent="0.2">
      <c r="C4" s="484" t="s">
        <v>1300</v>
      </c>
      <c r="D4" s="540"/>
      <c r="E4" s="539"/>
      <c r="F4" s="539"/>
      <c r="G4" s="539"/>
      <c r="H4" s="538"/>
      <c r="I4" s="537"/>
    </row>
    <row r="5" spans="1:20" s="536" customFormat="1" ht="16.5" thickBot="1" x14ac:dyDescent="0.25">
      <c r="C5" s="540">
        <v>1</v>
      </c>
      <c r="D5" s="540" t="s">
        <v>175</v>
      </c>
      <c r="E5" s="539"/>
      <c r="F5" s="539"/>
      <c r="G5" s="539"/>
      <c r="H5" s="538"/>
      <c r="I5" s="537"/>
    </row>
    <row r="6" spans="1:20" s="418" customFormat="1" ht="18" customHeight="1" thickBot="1" x14ac:dyDescent="0.3">
      <c r="A6" s="108" t="s">
        <v>741</v>
      </c>
      <c r="B6" s="109" t="s">
        <v>3</v>
      </c>
      <c r="C6" s="406" t="s">
        <v>4</v>
      </c>
      <c r="D6" s="407" t="s">
        <v>5</v>
      </c>
      <c r="E6" s="408" t="s">
        <v>6</v>
      </c>
      <c r="F6" s="409" t="s">
        <v>7</v>
      </c>
      <c r="G6" s="410" t="s">
        <v>8</v>
      </c>
      <c r="H6" s="410" t="s">
        <v>9</v>
      </c>
      <c r="I6" s="408" t="s">
        <v>10</v>
      </c>
      <c r="J6" s="417" t="s">
        <v>11</v>
      </c>
      <c r="K6" s="531"/>
      <c r="L6" s="43"/>
      <c r="M6" s="535"/>
      <c r="N6" s="535"/>
      <c r="O6" s="517"/>
      <c r="P6" s="517"/>
      <c r="Q6" s="43"/>
      <c r="R6" s="516"/>
      <c r="S6" s="424"/>
      <c r="T6" s="424"/>
    </row>
    <row r="7" spans="1:20" s="424" customFormat="1" ht="18" customHeight="1" x14ac:dyDescent="0.25">
      <c r="A7" s="419">
        <v>1</v>
      </c>
      <c r="B7" s="473">
        <v>38</v>
      </c>
      <c r="C7" s="472" t="s">
        <v>836</v>
      </c>
      <c r="D7" s="471" t="s">
        <v>747</v>
      </c>
      <c r="E7" s="470">
        <v>37994</v>
      </c>
      <c r="F7" s="469" t="s">
        <v>295</v>
      </c>
      <c r="G7" s="469" t="s">
        <v>296</v>
      </c>
      <c r="H7" s="469" t="s">
        <v>439</v>
      </c>
      <c r="I7" s="515">
        <v>1.6641203703703703E-3</v>
      </c>
      <c r="J7" s="467" t="s">
        <v>440</v>
      </c>
      <c r="K7" s="530"/>
      <c r="L7" s="122"/>
      <c r="M7" s="136"/>
      <c r="N7" s="136"/>
      <c r="O7" s="136"/>
      <c r="P7" s="136"/>
      <c r="Q7" s="122"/>
      <c r="T7" s="460"/>
    </row>
    <row r="8" spans="1:20" s="424" customFormat="1" ht="18" customHeight="1" x14ac:dyDescent="0.25">
      <c r="A8" s="419">
        <v>2</v>
      </c>
      <c r="B8" s="473">
        <v>53</v>
      </c>
      <c r="C8" s="472" t="s">
        <v>743</v>
      </c>
      <c r="D8" s="471" t="s">
        <v>744</v>
      </c>
      <c r="E8" s="470" t="s">
        <v>745</v>
      </c>
      <c r="F8" s="469" t="s">
        <v>133</v>
      </c>
      <c r="G8" s="469" t="s">
        <v>134</v>
      </c>
      <c r="H8" s="469"/>
      <c r="I8" s="515">
        <v>1.7291666666666668E-3</v>
      </c>
      <c r="J8" s="467" t="s">
        <v>135</v>
      </c>
      <c r="K8" s="531"/>
      <c r="L8" s="517"/>
      <c r="M8" s="517"/>
      <c r="N8" s="516"/>
      <c r="O8" s="517"/>
      <c r="P8" s="516"/>
      <c r="Q8" s="516"/>
      <c r="R8" s="516"/>
      <c r="S8" s="460"/>
      <c r="T8" s="460"/>
    </row>
    <row r="9" spans="1:20" s="424" customFormat="1" ht="18" customHeight="1" x14ac:dyDescent="0.25">
      <c r="A9" s="419">
        <v>3</v>
      </c>
      <c r="B9" s="473">
        <v>8</v>
      </c>
      <c r="C9" s="472" t="s">
        <v>1299</v>
      </c>
      <c r="D9" s="471" t="s">
        <v>1298</v>
      </c>
      <c r="E9" s="470">
        <v>38788</v>
      </c>
      <c r="F9" s="469" t="s">
        <v>1060</v>
      </c>
      <c r="G9" s="469" t="s">
        <v>22</v>
      </c>
      <c r="H9" s="469"/>
      <c r="I9" s="515">
        <v>1.7292824074074075E-3</v>
      </c>
      <c r="J9" s="467" t="s">
        <v>1294</v>
      </c>
      <c r="K9" s="530"/>
      <c r="L9" s="136"/>
      <c r="M9" s="136"/>
      <c r="N9" s="136"/>
      <c r="O9" s="136"/>
      <c r="P9" s="136"/>
      <c r="Q9" s="136"/>
    </row>
    <row r="10" spans="1:20" s="424" customFormat="1" ht="18" customHeight="1" x14ac:dyDescent="0.25">
      <c r="A10" s="419">
        <v>4</v>
      </c>
      <c r="B10" s="473">
        <v>4</v>
      </c>
      <c r="C10" s="472" t="s">
        <v>748</v>
      </c>
      <c r="D10" s="471" t="s">
        <v>749</v>
      </c>
      <c r="E10" s="470" t="s">
        <v>750</v>
      </c>
      <c r="F10" s="469" t="s">
        <v>27</v>
      </c>
      <c r="G10" s="469" t="s">
        <v>751</v>
      </c>
      <c r="H10" s="469" t="s">
        <v>29</v>
      </c>
      <c r="I10" s="515">
        <v>1.7461805555555555E-3</v>
      </c>
      <c r="J10" s="467" t="s">
        <v>30</v>
      </c>
      <c r="K10" s="531"/>
      <c r="L10" s="517"/>
      <c r="M10" s="517"/>
      <c r="N10" s="516"/>
      <c r="O10" s="517"/>
      <c r="P10" s="516"/>
      <c r="Q10" s="516"/>
      <c r="R10" s="516"/>
      <c r="S10" s="460"/>
      <c r="T10" s="460"/>
    </row>
    <row r="11" spans="1:20" s="424" customFormat="1" ht="18" customHeight="1" x14ac:dyDescent="0.25">
      <c r="A11" s="419">
        <v>5</v>
      </c>
      <c r="B11" s="473">
        <v>33</v>
      </c>
      <c r="C11" s="472" t="s">
        <v>336</v>
      </c>
      <c r="D11" s="471" t="s">
        <v>337</v>
      </c>
      <c r="E11" s="470" t="s">
        <v>338</v>
      </c>
      <c r="F11" s="469" t="s">
        <v>915</v>
      </c>
      <c r="G11" s="469" t="s">
        <v>42</v>
      </c>
      <c r="H11" s="469" t="s">
        <v>80</v>
      </c>
      <c r="I11" s="515">
        <v>1.7480324074074073E-3</v>
      </c>
      <c r="J11" s="467" t="s">
        <v>81</v>
      </c>
      <c r="K11" s="530"/>
      <c r="L11" s="122"/>
      <c r="M11" s="136"/>
      <c r="N11" s="136"/>
      <c r="O11" s="136"/>
      <c r="P11" s="136"/>
      <c r="Q11" s="122"/>
      <c r="T11" s="460"/>
    </row>
    <row r="12" spans="1:20" s="424" customFormat="1" ht="18" customHeight="1" x14ac:dyDescent="0.25">
      <c r="A12" s="419">
        <v>6</v>
      </c>
      <c r="B12" s="473">
        <v>37</v>
      </c>
      <c r="C12" s="472" t="s">
        <v>746</v>
      </c>
      <c r="D12" s="471" t="s">
        <v>747</v>
      </c>
      <c r="E12" s="470">
        <v>38503</v>
      </c>
      <c r="F12" s="469" t="s">
        <v>295</v>
      </c>
      <c r="G12" s="469" t="s">
        <v>296</v>
      </c>
      <c r="H12" s="469" t="s">
        <v>439</v>
      </c>
      <c r="I12" s="515">
        <v>1.8214120370370372E-3</v>
      </c>
      <c r="J12" s="467" t="s">
        <v>440</v>
      </c>
      <c r="K12" s="530"/>
      <c r="L12" s="122"/>
      <c r="M12" s="136"/>
      <c r="N12" s="136"/>
      <c r="O12" s="136"/>
      <c r="P12" s="136"/>
      <c r="Q12" s="122"/>
      <c r="T12" s="460"/>
    </row>
    <row r="13" spans="1:20" s="424" customFormat="1" ht="18" customHeight="1" x14ac:dyDescent="0.25">
      <c r="A13" s="419">
        <v>7</v>
      </c>
      <c r="B13" s="473">
        <v>6</v>
      </c>
      <c r="C13" s="472" t="s">
        <v>256</v>
      </c>
      <c r="D13" s="471" t="s">
        <v>257</v>
      </c>
      <c r="E13" s="470" t="s">
        <v>258</v>
      </c>
      <c r="F13" s="469" t="s">
        <v>259</v>
      </c>
      <c r="G13" s="469" t="s">
        <v>260</v>
      </c>
      <c r="H13" s="469"/>
      <c r="I13" s="515">
        <v>1.857175925925926E-3</v>
      </c>
      <c r="J13" s="467" t="s">
        <v>261</v>
      </c>
      <c r="K13" s="530"/>
      <c r="L13" s="122"/>
      <c r="M13" s="136"/>
      <c r="N13" s="136"/>
      <c r="O13" s="136"/>
      <c r="P13" s="136"/>
      <c r="Q13" s="122"/>
      <c r="T13" s="460"/>
    </row>
    <row r="14" spans="1:20" s="424" customFormat="1" ht="18" customHeight="1" x14ac:dyDescent="0.25">
      <c r="A14" s="525"/>
      <c r="B14" s="524"/>
      <c r="C14" s="523"/>
      <c r="D14" s="522"/>
      <c r="E14" s="521"/>
      <c r="F14" s="520"/>
      <c r="G14" s="520"/>
      <c r="H14" s="520"/>
      <c r="I14" s="519"/>
      <c r="J14" s="518"/>
      <c r="K14" s="530"/>
      <c r="L14" s="122"/>
      <c r="M14" s="136"/>
      <c r="N14" s="136"/>
      <c r="O14" s="136"/>
      <c r="P14" s="136"/>
      <c r="Q14" s="122"/>
      <c r="T14" s="460"/>
    </row>
    <row r="15" spans="1:20" s="536" customFormat="1" ht="16.5" thickBot="1" x14ac:dyDescent="0.25">
      <c r="C15" s="540">
        <v>2</v>
      </c>
      <c r="D15" s="540" t="s">
        <v>175</v>
      </c>
      <c r="E15" s="539"/>
      <c r="F15" s="539"/>
      <c r="G15" s="539"/>
      <c r="H15" s="538"/>
      <c r="I15" s="537"/>
    </row>
    <row r="16" spans="1:20" s="418" customFormat="1" ht="18" customHeight="1" thickBot="1" x14ac:dyDescent="0.3">
      <c r="A16" s="108" t="s">
        <v>741</v>
      </c>
      <c r="B16" s="109" t="s">
        <v>3</v>
      </c>
      <c r="C16" s="406" t="s">
        <v>4</v>
      </c>
      <c r="D16" s="407" t="s">
        <v>5</v>
      </c>
      <c r="E16" s="408" t="s">
        <v>6</v>
      </c>
      <c r="F16" s="409" t="s">
        <v>7</v>
      </c>
      <c r="G16" s="410" t="s">
        <v>8</v>
      </c>
      <c r="H16" s="410" t="s">
        <v>9</v>
      </c>
      <c r="I16" s="408" t="s">
        <v>10</v>
      </c>
      <c r="J16" s="417" t="s">
        <v>11</v>
      </c>
      <c r="K16" s="531"/>
      <c r="L16" s="43"/>
      <c r="M16" s="535"/>
      <c r="N16" s="535"/>
      <c r="O16" s="517"/>
      <c r="P16" s="517"/>
      <c r="Q16" s="43"/>
      <c r="R16" s="516"/>
      <c r="S16" s="424"/>
      <c r="T16" s="424"/>
    </row>
    <row r="17" spans="1:20" s="424" customFormat="1" ht="18" customHeight="1" x14ac:dyDescent="0.25">
      <c r="A17" s="419">
        <v>1</v>
      </c>
      <c r="B17" s="473">
        <v>12</v>
      </c>
      <c r="C17" s="472" t="s">
        <v>910</v>
      </c>
      <c r="D17" s="471" t="s">
        <v>1297</v>
      </c>
      <c r="E17" s="470">
        <v>38042</v>
      </c>
      <c r="F17" s="469" t="s">
        <v>191</v>
      </c>
      <c r="G17" s="469" t="s">
        <v>22</v>
      </c>
      <c r="H17" s="469"/>
      <c r="I17" s="515">
        <v>1.5665509259259259E-3</v>
      </c>
      <c r="J17" s="467" t="s">
        <v>1294</v>
      </c>
      <c r="K17" s="541"/>
      <c r="L17" s="517"/>
      <c r="M17" s="516"/>
      <c r="N17" s="517"/>
      <c r="O17" s="516"/>
      <c r="P17" s="517"/>
      <c r="Q17" s="516"/>
      <c r="R17" s="516"/>
    </row>
    <row r="18" spans="1:20" s="424" customFormat="1" ht="18" customHeight="1" x14ac:dyDescent="0.25">
      <c r="A18" s="419">
        <v>2</v>
      </c>
      <c r="B18" s="473">
        <v>14</v>
      </c>
      <c r="C18" s="472" t="s">
        <v>262</v>
      </c>
      <c r="D18" s="471" t="s">
        <v>307</v>
      </c>
      <c r="E18" s="470">
        <v>38086</v>
      </c>
      <c r="F18" s="469" t="s">
        <v>308</v>
      </c>
      <c r="G18" s="469" t="s">
        <v>309</v>
      </c>
      <c r="H18" s="469"/>
      <c r="I18" s="515">
        <v>1.5717592592592591E-3</v>
      </c>
      <c r="J18" s="467" t="s">
        <v>310</v>
      </c>
      <c r="K18" s="531"/>
      <c r="L18" s="517"/>
      <c r="M18" s="517"/>
      <c r="N18" s="516"/>
      <c r="O18" s="517"/>
      <c r="P18" s="516"/>
      <c r="Q18" s="516"/>
      <c r="R18" s="516"/>
      <c r="T18" s="460"/>
    </row>
    <row r="19" spans="1:20" s="424" customFormat="1" ht="18" customHeight="1" x14ac:dyDescent="0.25">
      <c r="A19" s="419">
        <v>3</v>
      </c>
      <c r="B19" s="473">
        <v>34</v>
      </c>
      <c r="C19" s="472" t="s">
        <v>293</v>
      </c>
      <c r="D19" s="471" t="s">
        <v>294</v>
      </c>
      <c r="E19" s="470">
        <v>38455</v>
      </c>
      <c r="F19" s="469" t="s">
        <v>295</v>
      </c>
      <c r="G19" s="469" t="s">
        <v>301</v>
      </c>
      <c r="H19" s="469" t="s">
        <v>297</v>
      </c>
      <c r="I19" s="515">
        <v>1.6332175925925926E-3</v>
      </c>
      <c r="J19" s="467" t="s">
        <v>298</v>
      </c>
      <c r="K19" s="530"/>
      <c r="L19" s="122"/>
      <c r="M19" s="532"/>
      <c r="N19" s="136"/>
      <c r="O19" s="136"/>
      <c r="P19" s="136"/>
      <c r="Q19" s="122"/>
      <c r="T19" s="460"/>
    </row>
    <row r="20" spans="1:20" s="424" customFormat="1" ht="18" customHeight="1" x14ac:dyDescent="0.25">
      <c r="A20" s="419">
        <v>4</v>
      </c>
      <c r="B20" s="473">
        <v>11</v>
      </c>
      <c r="C20" s="472" t="s">
        <v>1296</v>
      </c>
      <c r="D20" s="471" t="s">
        <v>1295</v>
      </c>
      <c r="E20" s="470">
        <v>38531</v>
      </c>
      <c r="F20" s="469" t="s">
        <v>191</v>
      </c>
      <c r="G20" s="469" t="s">
        <v>22</v>
      </c>
      <c r="H20" s="469"/>
      <c r="I20" s="515">
        <v>1.6738425925925929E-3</v>
      </c>
      <c r="J20" s="467" t="s">
        <v>1294</v>
      </c>
      <c r="K20" s="541"/>
      <c r="L20" s="543"/>
      <c r="M20" s="516"/>
      <c r="N20" s="542"/>
      <c r="O20" s="516"/>
      <c r="P20" s="543"/>
      <c r="Q20" s="542"/>
      <c r="R20" s="516"/>
      <c r="T20" s="460"/>
    </row>
    <row r="21" spans="1:20" s="424" customFormat="1" ht="18" customHeight="1" x14ac:dyDescent="0.2">
      <c r="A21" s="419">
        <v>5</v>
      </c>
      <c r="B21" s="473">
        <v>22</v>
      </c>
      <c r="C21" s="472" t="s">
        <v>757</v>
      </c>
      <c r="D21" s="471" t="s">
        <v>758</v>
      </c>
      <c r="E21" s="470">
        <v>38633</v>
      </c>
      <c r="F21" s="469" t="s">
        <v>210</v>
      </c>
      <c r="G21" s="469" t="s">
        <v>211</v>
      </c>
      <c r="H21" s="469"/>
      <c r="I21" s="515">
        <v>1.9244212962962965E-3</v>
      </c>
      <c r="J21" s="467" t="s">
        <v>759</v>
      </c>
      <c r="K21" s="460"/>
      <c r="L21" s="460"/>
      <c r="M21" s="460"/>
      <c r="N21" s="460"/>
      <c r="O21" s="460"/>
      <c r="P21" s="460"/>
      <c r="Q21" s="460"/>
      <c r="R21" s="460"/>
      <c r="S21" s="460"/>
      <c r="T21" s="460"/>
    </row>
    <row r="22" spans="1:20" s="424" customFormat="1" ht="18" customHeight="1" x14ac:dyDescent="0.25">
      <c r="A22" s="419">
        <v>6</v>
      </c>
      <c r="B22" s="473">
        <v>50</v>
      </c>
      <c r="C22" s="472" t="s">
        <v>764</v>
      </c>
      <c r="D22" s="471" t="s">
        <v>1293</v>
      </c>
      <c r="E22" s="470" t="s">
        <v>550</v>
      </c>
      <c r="F22" s="469" t="s">
        <v>133</v>
      </c>
      <c r="G22" s="469" t="s">
        <v>134</v>
      </c>
      <c r="H22" s="469"/>
      <c r="I22" s="515">
        <v>1.9715277777777778E-3</v>
      </c>
      <c r="J22" s="467" t="s">
        <v>135</v>
      </c>
      <c r="K22" s="530"/>
      <c r="L22" s="122"/>
      <c r="M22" s="532"/>
      <c r="N22" s="136"/>
      <c r="O22" s="136"/>
      <c r="P22" s="136"/>
      <c r="Q22" s="122"/>
      <c r="T22" s="460"/>
    </row>
    <row r="23" spans="1:20" s="424" customFormat="1" ht="18" customHeight="1" x14ac:dyDescent="0.25">
      <c r="A23" s="419"/>
      <c r="B23" s="473"/>
      <c r="C23" s="472"/>
      <c r="D23" s="471"/>
      <c r="E23" s="470"/>
      <c r="F23" s="469"/>
      <c r="G23" s="469"/>
      <c r="H23" s="469"/>
      <c r="I23" s="515"/>
      <c r="J23" s="467"/>
      <c r="K23" s="541"/>
      <c r="L23" s="43"/>
      <c r="M23" s="535"/>
      <c r="N23" s="534"/>
      <c r="O23" s="533"/>
      <c r="P23" s="517"/>
      <c r="Q23" s="43"/>
      <c r="R23" s="533"/>
    </row>
    <row r="24" spans="1:20" s="424" customFormat="1" ht="18" customHeight="1" x14ac:dyDescent="0.25">
      <c r="A24" s="419"/>
      <c r="B24" s="473"/>
      <c r="C24" s="472"/>
      <c r="D24" s="471"/>
      <c r="E24" s="470"/>
      <c r="F24" s="469"/>
      <c r="G24" s="469"/>
      <c r="H24" s="469"/>
      <c r="I24" s="515"/>
      <c r="J24" s="467"/>
      <c r="K24" s="541"/>
      <c r="L24" s="43"/>
      <c r="M24" s="535"/>
      <c r="N24" s="534"/>
      <c r="O24" s="533"/>
      <c r="P24" s="517"/>
      <c r="Q24" s="43"/>
      <c r="R24" s="533"/>
    </row>
    <row r="25" spans="1:20" s="424" customFormat="1" ht="18" customHeight="1" x14ac:dyDescent="0.25">
      <c r="A25" s="525"/>
      <c r="B25" s="524"/>
      <c r="C25" s="523"/>
      <c r="D25" s="522"/>
      <c r="E25" s="521"/>
      <c r="F25" s="520"/>
      <c r="G25" s="520"/>
      <c r="H25" s="520"/>
      <c r="I25" s="519"/>
      <c r="J25" s="518"/>
      <c r="K25" s="541"/>
      <c r="L25" s="43"/>
      <c r="M25" s="535"/>
      <c r="N25" s="534"/>
      <c r="O25" s="533"/>
      <c r="P25" s="517"/>
      <c r="Q25" s="43"/>
      <c r="R25" s="533"/>
    </row>
    <row r="26" spans="1:20" s="536" customFormat="1" ht="16.5" thickBot="1" x14ac:dyDescent="0.25">
      <c r="C26" s="540">
        <v>3</v>
      </c>
      <c r="D26" s="540" t="s">
        <v>175</v>
      </c>
      <c r="E26" s="539"/>
      <c r="F26" s="539"/>
      <c r="G26" s="539"/>
      <c r="H26" s="538"/>
      <c r="I26" s="537"/>
    </row>
    <row r="27" spans="1:20" s="418" customFormat="1" ht="18" customHeight="1" thickBot="1" x14ac:dyDescent="0.3">
      <c r="A27" s="108" t="s">
        <v>741</v>
      </c>
      <c r="B27" s="109" t="s">
        <v>3</v>
      </c>
      <c r="C27" s="406" t="s">
        <v>4</v>
      </c>
      <c r="D27" s="407" t="s">
        <v>5</v>
      </c>
      <c r="E27" s="408" t="s">
        <v>6</v>
      </c>
      <c r="F27" s="409" t="s">
        <v>7</v>
      </c>
      <c r="G27" s="410" t="s">
        <v>8</v>
      </c>
      <c r="H27" s="410" t="s">
        <v>9</v>
      </c>
      <c r="I27" s="408" t="s">
        <v>10</v>
      </c>
      <c r="J27" s="417" t="s">
        <v>11</v>
      </c>
      <c r="K27" s="531"/>
      <c r="L27" s="43"/>
      <c r="M27" s="535"/>
      <c r="N27" s="535"/>
      <c r="O27" s="517"/>
      <c r="P27" s="517"/>
      <c r="Q27" s="43"/>
      <c r="R27" s="516"/>
      <c r="S27" s="424"/>
      <c r="T27" s="424"/>
    </row>
    <row r="28" spans="1:20" s="424" customFormat="1" ht="18" customHeight="1" x14ac:dyDescent="0.25">
      <c r="A28" s="419">
        <v>1</v>
      </c>
      <c r="B28" s="473">
        <v>57</v>
      </c>
      <c r="C28" s="472" t="s">
        <v>319</v>
      </c>
      <c r="D28" s="471" t="s">
        <v>320</v>
      </c>
      <c r="E28" s="470" t="s">
        <v>321</v>
      </c>
      <c r="F28" s="469" t="s">
        <v>15</v>
      </c>
      <c r="G28" s="469" t="s">
        <v>16</v>
      </c>
      <c r="H28" s="469"/>
      <c r="I28" s="515">
        <v>1.4636574074074074E-3</v>
      </c>
      <c r="J28" s="467" t="s">
        <v>291</v>
      </c>
      <c r="K28" s="531"/>
      <c r="L28" s="517"/>
      <c r="M28" s="517"/>
      <c r="N28" s="516"/>
      <c r="O28" s="517"/>
      <c r="P28" s="517"/>
      <c r="Q28" s="516"/>
      <c r="R28" s="516"/>
    </row>
    <row r="29" spans="1:20" s="424" customFormat="1" ht="18" customHeight="1" x14ac:dyDescent="0.25">
      <c r="A29" s="419">
        <v>2</v>
      </c>
      <c r="B29" s="473">
        <v>32</v>
      </c>
      <c r="C29" s="472" t="s">
        <v>311</v>
      </c>
      <c r="D29" s="471" t="s">
        <v>312</v>
      </c>
      <c r="E29" s="470" t="s">
        <v>313</v>
      </c>
      <c r="F29" s="469" t="s">
        <v>853</v>
      </c>
      <c r="G29" s="469" t="s">
        <v>42</v>
      </c>
      <c r="H29" s="469" t="s">
        <v>80</v>
      </c>
      <c r="I29" s="515">
        <v>1.4758101851851853E-3</v>
      </c>
      <c r="J29" s="467" t="s">
        <v>255</v>
      </c>
      <c r="K29" s="530"/>
      <c r="L29" s="122"/>
      <c r="M29" s="532"/>
      <c r="N29" s="136"/>
      <c r="O29" s="136"/>
      <c r="P29" s="136"/>
      <c r="Q29" s="122"/>
      <c r="T29" s="460"/>
    </row>
    <row r="30" spans="1:20" s="424" customFormat="1" ht="18" customHeight="1" x14ac:dyDescent="0.25">
      <c r="A30" s="419">
        <v>3</v>
      </c>
      <c r="B30" s="473">
        <v>17</v>
      </c>
      <c r="C30" s="472" t="s">
        <v>1292</v>
      </c>
      <c r="D30" s="471" t="s">
        <v>247</v>
      </c>
      <c r="E30" s="470" t="s">
        <v>1055</v>
      </c>
      <c r="F30" s="469" t="s">
        <v>115</v>
      </c>
      <c r="G30" s="469" t="s">
        <v>116</v>
      </c>
      <c r="H30" s="469"/>
      <c r="I30" s="515">
        <v>1.4893518518518519E-3</v>
      </c>
      <c r="J30" s="467" t="s">
        <v>249</v>
      </c>
      <c r="K30" s="530"/>
      <c r="L30" s="136"/>
      <c r="M30" s="136"/>
      <c r="N30" s="136"/>
      <c r="O30" s="136"/>
      <c r="P30" s="136"/>
      <c r="Q30" s="136"/>
    </row>
    <row r="31" spans="1:20" s="424" customFormat="1" ht="18" customHeight="1" x14ac:dyDescent="0.25">
      <c r="A31" s="419">
        <v>4</v>
      </c>
      <c r="B31" s="473">
        <v>55</v>
      </c>
      <c r="C31" s="472" t="s">
        <v>247</v>
      </c>
      <c r="D31" s="471" t="s">
        <v>318</v>
      </c>
      <c r="E31" s="470" t="s">
        <v>378</v>
      </c>
      <c r="F31" s="469" t="s">
        <v>15</v>
      </c>
      <c r="G31" s="469" t="s">
        <v>16</v>
      </c>
      <c r="H31" s="469"/>
      <c r="I31" s="515">
        <v>1.4953703703703702E-3</v>
      </c>
      <c r="J31" s="467" t="s">
        <v>54</v>
      </c>
      <c r="K31" s="531"/>
      <c r="L31" s="43"/>
      <c r="M31" s="535"/>
      <c r="N31" s="534"/>
      <c r="O31" s="516"/>
      <c r="P31" s="517"/>
      <c r="Q31" s="43"/>
      <c r="R31" s="533"/>
    </row>
    <row r="32" spans="1:20" s="424" customFormat="1" ht="18" customHeight="1" x14ac:dyDescent="0.25">
      <c r="A32" s="419">
        <v>5</v>
      </c>
      <c r="B32" s="473">
        <v>30</v>
      </c>
      <c r="C32" s="472" t="s">
        <v>344</v>
      </c>
      <c r="D32" s="471" t="s">
        <v>345</v>
      </c>
      <c r="E32" s="470" t="s">
        <v>346</v>
      </c>
      <c r="F32" s="469" t="s">
        <v>87</v>
      </c>
      <c r="G32" s="469" t="s">
        <v>88</v>
      </c>
      <c r="H32" s="469"/>
      <c r="I32" s="515">
        <v>1.5459490740740744E-3</v>
      </c>
      <c r="J32" s="467" t="s">
        <v>347</v>
      </c>
      <c r="K32" s="531"/>
      <c r="L32" s="517"/>
      <c r="M32" s="517"/>
      <c r="N32" s="516"/>
      <c r="O32" s="517"/>
      <c r="P32" s="516"/>
      <c r="Q32" s="516"/>
      <c r="R32" s="516"/>
    </row>
    <row r="33" spans="1:20" s="424" customFormat="1" ht="18" customHeight="1" x14ac:dyDescent="0.25">
      <c r="A33" s="419">
        <v>6</v>
      </c>
      <c r="B33" s="473">
        <v>58</v>
      </c>
      <c r="C33" s="472" t="s">
        <v>791</v>
      </c>
      <c r="D33" s="471" t="s">
        <v>792</v>
      </c>
      <c r="E33" s="470" t="s">
        <v>793</v>
      </c>
      <c r="F33" s="469" t="s">
        <v>53</v>
      </c>
      <c r="G33" s="469" t="s">
        <v>16</v>
      </c>
      <c r="H33" s="469"/>
      <c r="I33" s="515">
        <v>1.5516203703703705E-3</v>
      </c>
      <c r="J33" s="467" t="s">
        <v>195</v>
      </c>
      <c r="K33" s="530"/>
      <c r="L33" s="122"/>
      <c r="M33" s="532"/>
      <c r="N33" s="136"/>
      <c r="O33" s="136"/>
      <c r="P33" s="136"/>
      <c r="Q33" s="122"/>
      <c r="T33" s="460"/>
    </row>
    <row r="34" spans="1:20" s="424" customFormat="1" ht="18" customHeight="1" x14ac:dyDescent="0.25">
      <c r="A34" s="419">
        <v>7</v>
      </c>
      <c r="B34" s="473">
        <v>13</v>
      </c>
      <c r="C34" s="472" t="s">
        <v>311</v>
      </c>
      <c r="D34" s="471" t="s">
        <v>742</v>
      </c>
      <c r="E34" s="470">
        <v>38430</v>
      </c>
      <c r="F34" s="469" t="s">
        <v>191</v>
      </c>
      <c r="G34" s="469" t="s">
        <v>22</v>
      </c>
      <c r="H34" s="469"/>
      <c r="I34" s="515">
        <v>1.6194444444444444E-3</v>
      </c>
      <c r="J34" s="467" t="s">
        <v>284</v>
      </c>
      <c r="K34" s="531"/>
      <c r="L34" s="517"/>
      <c r="M34" s="516"/>
      <c r="N34" s="517"/>
      <c r="O34" s="517"/>
      <c r="P34" s="517"/>
      <c r="Q34" s="517"/>
      <c r="R34" s="516"/>
    </row>
    <row r="35" spans="1:20" s="424" customFormat="1" ht="18" customHeight="1" x14ac:dyDescent="0.25">
      <c r="A35" s="419"/>
      <c r="B35" s="473"/>
      <c r="C35" s="472"/>
      <c r="D35" s="471"/>
      <c r="E35" s="470"/>
      <c r="F35" s="469"/>
      <c r="G35" s="469"/>
      <c r="H35" s="469"/>
      <c r="I35" s="515"/>
      <c r="J35" s="467"/>
      <c r="K35" s="530"/>
      <c r="L35" s="136"/>
      <c r="M35" s="136"/>
      <c r="N35" s="136"/>
      <c r="O35" s="136"/>
      <c r="P35" s="136"/>
      <c r="Q35" s="136"/>
      <c r="T35" s="460"/>
    </row>
    <row r="38" spans="1:20" x14ac:dyDescent="0.2">
      <c r="E38" s="460"/>
      <c r="F38" s="460"/>
      <c r="G38" s="460"/>
      <c r="H38" s="460"/>
      <c r="I38" s="460"/>
      <c r="J38" s="460"/>
    </row>
  </sheetData>
  <autoFilter ref="A27:J27">
    <sortState ref="A28:J35">
      <sortCondition ref="A27"/>
    </sortState>
  </autoFilter>
  <printOptions horizontalCentered="1"/>
  <pageMargins left="0.39370078740157483" right="0.39370078740157483" top="0.15748031496062992" bottom="0.19685039370078741" header="0.15748031496062992" footer="0.19685039370078741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8" workbookViewId="0">
      <selection activeCell="H15" sqref="H15"/>
    </sheetView>
  </sheetViews>
  <sheetFormatPr defaultRowHeight="12.75" x14ac:dyDescent="0.2"/>
  <cols>
    <col min="1" max="2" width="5.7109375" style="460" customWidth="1"/>
    <col min="3" max="3" width="11.140625" style="460" customWidth="1"/>
    <col min="4" max="4" width="15.42578125" style="460" bestFit="1" customWidth="1"/>
    <col min="5" max="5" width="10.7109375" style="465" customWidth="1"/>
    <col min="6" max="7" width="16.140625" style="464" bestFit="1" customWidth="1"/>
    <col min="8" max="8" width="15.7109375" style="464" bestFit="1" customWidth="1"/>
    <col min="9" max="9" width="7.42578125" style="464" customWidth="1"/>
    <col min="10" max="10" width="9.140625" style="514"/>
    <col min="11" max="11" width="8.140625" style="514" customWidth="1"/>
    <col min="12" max="12" width="27.140625" style="462" bestFit="1" customWidth="1"/>
    <col min="13" max="13" width="7.7109375" style="460" customWidth="1"/>
    <col min="14" max="14" width="23" style="460" bestFit="1" customWidth="1"/>
    <col min="15" max="258" width="9.140625" style="460"/>
    <col min="259" max="260" width="5.7109375" style="460" customWidth="1"/>
    <col min="261" max="261" width="11.140625" style="460" customWidth="1"/>
    <col min="262" max="262" width="15.42578125" style="460" bestFit="1" customWidth="1"/>
    <col min="263" max="263" width="10.7109375" style="460" customWidth="1"/>
    <col min="264" max="265" width="16.140625" style="460" bestFit="1" customWidth="1"/>
    <col min="266" max="266" width="15.7109375" style="460" bestFit="1" customWidth="1"/>
    <col min="267" max="267" width="9.140625" style="460"/>
    <col min="268" max="268" width="27.140625" style="460" bestFit="1" customWidth="1"/>
    <col min="269" max="269" width="7.7109375" style="460" customWidth="1"/>
    <col min="270" max="270" width="23" style="460" bestFit="1" customWidth="1"/>
    <col min="271" max="514" width="9.140625" style="460"/>
    <col min="515" max="516" width="5.7109375" style="460" customWidth="1"/>
    <col min="517" max="517" width="11.140625" style="460" customWidth="1"/>
    <col min="518" max="518" width="15.42578125" style="460" bestFit="1" customWidth="1"/>
    <col min="519" max="519" width="10.7109375" style="460" customWidth="1"/>
    <col min="520" max="521" width="16.140625" style="460" bestFit="1" customWidth="1"/>
    <col min="522" max="522" width="15.7109375" style="460" bestFit="1" customWidth="1"/>
    <col min="523" max="523" width="9.140625" style="460"/>
    <col min="524" max="524" width="27.140625" style="460" bestFit="1" customWidth="1"/>
    <col min="525" max="525" width="7.7109375" style="460" customWidth="1"/>
    <col min="526" max="526" width="23" style="460" bestFit="1" customWidth="1"/>
    <col min="527" max="770" width="9.140625" style="460"/>
    <col min="771" max="772" width="5.7109375" style="460" customWidth="1"/>
    <col min="773" max="773" width="11.140625" style="460" customWidth="1"/>
    <col min="774" max="774" width="15.42578125" style="460" bestFit="1" customWidth="1"/>
    <col min="775" max="775" width="10.7109375" style="460" customWidth="1"/>
    <col min="776" max="777" width="16.140625" style="460" bestFit="1" customWidth="1"/>
    <col min="778" max="778" width="15.7109375" style="460" bestFit="1" customWidth="1"/>
    <col min="779" max="779" width="9.140625" style="460"/>
    <col min="780" max="780" width="27.140625" style="460" bestFit="1" customWidth="1"/>
    <col min="781" max="781" width="7.7109375" style="460" customWidth="1"/>
    <col min="782" max="782" width="23" style="460" bestFit="1" customWidth="1"/>
    <col min="783" max="1026" width="9.140625" style="460"/>
    <col min="1027" max="1028" width="5.7109375" style="460" customWidth="1"/>
    <col min="1029" max="1029" width="11.140625" style="460" customWidth="1"/>
    <col min="1030" max="1030" width="15.42578125" style="460" bestFit="1" customWidth="1"/>
    <col min="1031" max="1031" width="10.7109375" style="460" customWidth="1"/>
    <col min="1032" max="1033" width="16.140625" style="460" bestFit="1" customWidth="1"/>
    <col min="1034" max="1034" width="15.7109375" style="460" bestFit="1" customWidth="1"/>
    <col min="1035" max="1035" width="9.140625" style="460"/>
    <col min="1036" max="1036" width="27.140625" style="460" bestFit="1" customWidth="1"/>
    <col min="1037" max="1037" width="7.7109375" style="460" customWidth="1"/>
    <col min="1038" max="1038" width="23" style="460" bestFit="1" customWidth="1"/>
    <col min="1039" max="1282" width="9.140625" style="460"/>
    <col min="1283" max="1284" width="5.7109375" style="460" customWidth="1"/>
    <col min="1285" max="1285" width="11.140625" style="460" customWidth="1"/>
    <col min="1286" max="1286" width="15.42578125" style="460" bestFit="1" customWidth="1"/>
    <col min="1287" max="1287" width="10.7109375" style="460" customWidth="1"/>
    <col min="1288" max="1289" width="16.140625" style="460" bestFit="1" customWidth="1"/>
    <col min="1290" max="1290" width="15.7109375" style="460" bestFit="1" customWidth="1"/>
    <col min="1291" max="1291" width="9.140625" style="460"/>
    <col min="1292" max="1292" width="27.140625" style="460" bestFit="1" customWidth="1"/>
    <col min="1293" max="1293" width="7.7109375" style="460" customWidth="1"/>
    <col min="1294" max="1294" width="23" style="460" bestFit="1" customWidth="1"/>
    <col min="1295" max="1538" width="9.140625" style="460"/>
    <col min="1539" max="1540" width="5.7109375" style="460" customWidth="1"/>
    <col min="1541" max="1541" width="11.140625" style="460" customWidth="1"/>
    <col min="1542" max="1542" width="15.42578125" style="460" bestFit="1" customWidth="1"/>
    <col min="1543" max="1543" width="10.7109375" style="460" customWidth="1"/>
    <col min="1544" max="1545" width="16.140625" style="460" bestFit="1" customWidth="1"/>
    <col min="1546" max="1546" width="15.7109375" style="460" bestFit="1" customWidth="1"/>
    <col min="1547" max="1547" width="9.140625" style="460"/>
    <col min="1548" max="1548" width="27.140625" style="460" bestFit="1" customWidth="1"/>
    <col min="1549" max="1549" width="7.7109375" style="460" customWidth="1"/>
    <col min="1550" max="1550" width="23" style="460" bestFit="1" customWidth="1"/>
    <col min="1551" max="1794" width="9.140625" style="460"/>
    <col min="1795" max="1796" width="5.7109375" style="460" customWidth="1"/>
    <col min="1797" max="1797" width="11.140625" style="460" customWidth="1"/>
    <col min="1798" max="1798" width="15.42578125" style="460" bestFit="1" customWidth="1"/>
    <col min="1799" max="1799" width="10.7109375" style="460" customWidth="1"/>
    <col min="1800" max="1801" width="16.140625" style="460" bestFit="1" customWidth="1"/>
    <col min="1802" max="1802" width="15.7109375" style="460" bestFit="1" customWidth="1"/>
    <col min="1803" max="1803" width="9.140625" style="460"/>
    <col min="1804" max="1804" width="27.140625" style="460" bestFit="1" customWidth="1"/>
    <col min="1805" max="1805" width="7.7109375" style="460" customWidth="1"/>
    <col min="1806" max="1806" width="23" style="460" bestFit="1" customWidth="1"/>
    <col min="1807" max="2050" width="9.140625" style="460"/>
    <col min="2051" max="2052" width="5.7109375" style="460" customWidth="1"/>
    <col min="2053" max="2053" width="11.140625" style="460" customWidth="1"/>
    <col min="2054" max="2054" width="15.42578125" style="460" bestFit="1" customWidth="1"/>
    <col min="2055" max="2055" width="10.7109375" style="460" customWidth="1"/>
    <col min="2056" max="2057" width="16.140625" style="460" bestFit="1" customWidth="1"/>
    <col min="2058" max="2058" width="15.7109375" style="460" bestFit="1" customWidth="1"/>
    <col min="2059" max="2059" width="9.140625" style="460"/>
    <col min="2060" max="2060" width="27.140625" style="460" bestFit="1" customWidth="1"/>
    <col min="2061" max="2061" width="7.7109375" style="460" customWidth="1"/>
    <col min="2062" max="2062" width="23" style="460" bestFit="1" customWidth="1"/>
    <col min="2063" max="2306" width="9.140625" style="460"/>
    <col min="2307" max="2308" width="5.7109375" style="460" customWidth="1"/>
    <col min="2309" max="2309" width="11.140625" style="460" customWidth="1"/>
    <col min="2310" max="2310" width="15.42578125" style="460" bestFit="1" customWidth="1"/>
    <col min="2311" max="2311" width="10.7109375" style="460" customWidth="1"/>
    <col min="2312" max="2313" width="16.140625" style="460" bestFit="1" customWidth="1"/>
    <col min="2314" max="2314" width="15.7109375" style="460" bestFit="1" customWidth="1"/>
    <col min="2315" max="2315" width="9.140625" style="460"/>
    <col min="2316" max="2316" width="27.140625" style="460" bestFit="1" customWidth="1"/>
    <col min="2317" max="2317" width="7.7109375" style="460" customWidth="1"/>
    <col min="2318" max="2318" width="23" style="460" bestFit="1" customWidth="1"/>
    <col min="2319" max="2562" width="9.140625" style="460"/>
    <col min="2563" max="2564" width="5.7109375" style="460" customWidth="1"/>
    <col min="2565" max="2565" width="11.140625" style="460" customWidth="1"/>
    <col min="2566" max="2566" width="15.42578125" style="460" bestFit="1" customWidth="1"/>
    <col min="2567" max="2567" width="10.7109375" style="460" customWidth="1"/>
    <col min="2568" max="2569" width="16.140625" style="460" bestFit="1" customWidth="1"/>
    <col min="2570" max="2570" width="15.7109375" style="460" bestFit="1" customWidth="1"/>
    <col min="2571" max="2571" width="9.140625" style="460"/>
    <col min="2572" max="2572" width="27.140625" style="460" bestFit="1" customWidth="1"/>
    <col min="2573" max="2573" width="7.7109375" style="460" customWidth="1"/>
    <col min="2574" max="2574" width="23" style="460" bestFit="1" customWidth="1"/>
    <col min="2575" max="2818" width="9.140625" style="460"/>
    <col min="2819" max="2820" width="5.7109375" style="460" customWidth="1"/>
    <col min="2821" max="2821" width="11.140625" style="460" customWidth="1"/>
    <col min="2822" max="2822" width="15.42578125" style="460" bestFit="1" customWidth="1"/>
    <col min="2823" max="2823" width="10.7109375" style="460" customWidth="1"/>
    <col min="2824" max="2825" width="16.140625" style="460" bestFit="1" customWidth="1"/>
    <col min="2826" max="2826" width="15.7109375" style="460" bestFit="1" customWidth="1"/>
    <col min="2827" max="2827" width="9.140625" style="460"/>
    <col min="2828" max="2828" width="27.140625" style="460" bestFit="1" customWidth="1"/>
    <col min="2829" max="2829" width="7.7109375" style="460" customWidth="1"/>
    <col min="2830" max="2830" width="23" style="460" bestFit="1" customWidth="1"/>
    <col min="2831" max="3074" width="9.140625" style="460"/>
    <col min="3075" max="3076" width="5.7109375" style="460" customWidth="1"/>
    <col min="3077" max="3077" width="11.140625" style="460" customWidth="1"/>
    <col min="3078" max="3078" width="15.42578125" style="460" bestFit="1" customWidth="1"/>
    <col min="3079" max="3079" width="10.7109375" style="460" customWidth="1"/>
    <col min="3080" max="3081" width="16.140625" style="460" bestFit="1" customWidth="1"/>
    <col min="3082" max="3082" width="15.7109375" style="460" bestFit="1" customWidth="1"/>
    <col min="3083" max="3083" width="9.140625" style="460"/>
    <col min="3084" max="3084" width="27.140625" style="460" bestFit="1" customWidth="1"/>
    <col min="3085" max="3085" width="7.7109375" style="460" customWidth="1"/>
    <col min="3086" max="3086" width="23" style="460" bestFit="1" customWidth="1"/>
    <col min="3087" max="3330" width="9.140625" style="460"/>
    <col min="3331" max="3332" width="5.7109375" style="460" customWidth="1"/>
    <col min="3333" max="3333" width="11.140625" style="460" customWidth="1"/>
    <col min="3334" max="3334" width="15.42578125" style="460" bestFit="1" customWidth="1"/>
    <col min="3335" max="3335" width="10.7109375" style="460" customWidth="1"/>
    <col min="3336" max="3337" width="16.140625" style="460" bestFit="1" customWidth="1"/>
    <col min="3338" max="3338" width="15.7109375" style="460" bestFit="1" customWidth="1"/>
    <col min="3339" max="3339" width="9.140625" style="460"/>
    <col min="3340" max="3340" width="27.140625" style="460" bestFit="1" customWidth="1"/>
    <col min="3341" max="3341" width="7.7109375" style="460" customWidth="1"/>
    <col min="3342" max="3342" width="23" style="460" bestFit="1" customWidth="1"/>
    <col min="3343" max="3586" width="9.140625" style="460"/>
    <col min="3587" max="3588" width="5.7109375" style="460" customWidth="1"/>
    <col min="3589" max="3589" width="11.140625" style="460" customWidth="1"/>
    <col min="3590" max="3590" width="15.42578125" style="460" bestFit="1" customWidth="1"/>
    <col min="3591" max="3591" width="10.7109375" style="460" customWidth="1"/>
    <col min="3592" max="3593" width="16.140625" style="460" bestFit="1" customWidth="1"/>
    <col min="3594" max="3594" width="15.7109375" style="460" bestFit="1" customWidth="1"/>
    <col min="3595" max="3595" width="9.140625" style="460"/>
    <col min="3596" max="3596" width="27.140625" style="460" bestFit="1" customWidth="1"/>
    <col min="3597" max="3597" width="7.7109375" style="460" customWidth="1"/>
    <col min="3598" max="3598" width="23" style="460" bestFit="1" customWidth="1"/>
    <col min="3599" max="3842" width="9.140625" style="460"/>
    <col min="3843" max="3844" width="5.7109375" style="460" customWidth="1"/>
    <col min="3845" max="3845" width="11.140625" style="460" customWidth="1"/>
    <col min="3846" max="3846" width="15.42578125" style="460" bestFit="1" customWidth="1"/>
    <col min="3847" max="3847" width="10.7109375" style="460" customWidth="1"/>
    <col min="3848" max="3849" width="16.140625" style="460" bestFit="1" customWidth="1"/>
    <col min="3850" max="3850" width="15.7109375" style="460" bestFit="1" customWidth="1"/>
    <col min="3851" max="3851" width="9.140625" style="460"/>
    <col min="3852" max="3852" width="27.140625" style="460" bestFit="1" customWidth="1"/>
    <col min="3853" max="3853" width="7.7109375" style="460" customWidth="1"/>
    <col min="3854" max="3854" width="23" style="460" bestFit="1" customWidth="1"/>
    <col min="3855" max="4098" width="9.140625" style="460"/>
    <col min="4099" max="4100" width="5.7109375" style="460" customWidth="1"/>
    <col min="4101" max="4101" width="11.140625" style="460" customWidth="1"/>
    <col min="4102" max="4102" width="15.42578125" style="460" bestFit="1" customWidth="1"/>
    <col min="4103" max="4103" width="10.7109375" style="460" customWidth="1"/>
    <col min="4104" max="4105" width="16.140625" style="460" bestFit="1" customWidth="1"/>
    <col min="4106" max="4106" width="15.7109375" style="460" bestFit="1" customWidth="1"/>
    <col min="4107" max="4107" width="9.140625" style="460"/>
    <col min="4108" max="4108" width="27.140625" style="460" bestFit="1" customWidth="1"/>
    <col min="4109" max="4109" width="7.7109375" style="460" customWidth="1"/>
    <col min="4110" max="4110" width="23" style="460" bestFit="1" customWidth="1"/>
    <col min="4111" max="4354" width="9.140625" style="460"/>
    <col min="4355" max="4356" width="5.7109375" style="460" customWidth="1"/>
    <col min="4357" max="4357" width="11.140625" style="460" customWidth="1"/>
    <col min="4358" max="4358" width="15.42578125" style="460" bestFit="1" customWidth="1"/>
    <col min="4359" max="4359" width="10.7109375" style="460" customWidth="1"/>
    <col min="4360" max="4361" width="16.140625" style="460" bestFit="1" customWidth="1"/>
    <col min="4362" max="4362" width="15.7109375" style="460" bestFit="1" customWidth="1"/>
    <col min="4363" max="4363" width="9.140625" style="460"/>
    <col min="4364" max="4364" width="27.140625" style="460" bestFit="1" customWidth="1"/>
    <col min="4365" max="4365" width="7.7109375" style="460" customWidth="1"/>
    <col min="4366" max="4366" width="23" style="460" bestFit="1" customWidth="1"/>
    <col min="4367" max="4610" width="9.140625" style="460"/>
    <col min="4611" max="4612" width="5.7109375" style="460" customWidth="1"/>
    <col min="4613" max="4613" width="11.140625" style="460" customWidth="1"/>
    <col min="4614" max="4614" width="15.42578125" style="460" bestFit="1" customWidth="1"/>
    <col min="4615" max="4615" width="10.7109375" style="460" customWidth="1"/>
    <col min="4616" max="4617" width="16.140625" style="460" bestFit="1" customWidth="1"/>
    <col min="4618" max="4618" width="15.7109375" style="460" bestFit="1" customWidth="1"/>
    <col min="4619" max="4619" width="9.140625" style="460"/>
    <col min="4620" max="4620" width="27.140625" style="460" bestFit="1" customWidth="1"/>
    <col min="4621" max="4621" width="7.7109375" style="460" customWidth="1"/>
    <col min="4622" max="4622" width="23" style="460" bestFit="1" customWidth="1"/>
    <col min="4623" max="4866" width="9.140625" style="460"/>
    <col min="4867" max="4868" width="5.7109375" style="460" customWidth="1"/>
    <col min="4869" max="4869" width="11.140625" style="460" customWidth="1"/>
    <col min="4870" max="4870" width="15.42578125" style="460" bestFit="1" customWidth="1"/>
    <col min="4871" max="4871" width="10.7109375" style="460" customWidth="1"/>
    <col min="4872" max="4873" width="16.140625" style="460" bestFit="1" customWidth="1"/>
    <col min="4874" max="4874" width="15.7109375" style="460" bestFit="1" customWidth="1"/>
    <col min="4875" max="4875" width="9.140625" style="460"/>
    <col min="4876" max="4876" width="27.140625" style="460" bestFit="1" customWidth="1"/>
    <col min="4877" max="4877" width="7.7109375" style="460" customWidth="1"/>
    <col min="4878" max="4878" width="23" style="460" bestFit="1" customWidth="1"/>
    <col min="4879" max="5122" width="9.140625" style="460"/>
    <col min="5123" max="5124" width="5.7109375" style="460" customWidth="1"/>
    <col min="5125" max="5125" width="11.140625" style="460" customWidth="1"/>
    <col min="5126" max="5126" width="15.42578125" style="460" bestFit="1" customWidth="1"/>
    <col min="5127" max="5127" width="10.7109375" style="460" customWidth="1"/>
    <col min="5128" max="5129" width="16.140625" style="460" bestFit="1" customWidth="1"/>
    <col min="5130" max="5130" width="15.7109375" style="460" bestFit="1" customWidth="1"/>
    <col min="5131" max="5131" width="9.140625" style="460"/>
    <col min="5132" max="5132" width="27.140625" style="460" bestFit="1" customWidth="1"/>
    <col min="5133" max="5133" width="7.7109375" style="460" customWidth="1"/>
    <col min="5134" max="5134" width="23" style="460" bestFit="1" customWidth="1"/>
    <col min="5135" max="5378" width="9.140625" style="460"/>
    <col min="5379" max="5380" width="5.7109375" style="460" customWidth="1"/>
    <col min="5381" max="5381" width="11.140625" style="460" customWidth="1"/>
    <col min="5382" max="5382" width="15.42578125" style="460" bestFit="1" customWidth="1"/>
    <col min="5383" max="5383" width="10.7109375" style="460" customWidth="1"/>
    <col min="5384" max="5385" width="16.140625" style="460" bestFit="1" customWidth="1"/>
    <col min="5386" max="5386" width="15.7109375" style="460" bestFit="1" customWidth="1"/>
    <col min="5387" max="5387" width="9.140625" style="460"/>
    <col min="5388" max="5388" width="27.140625" style="460" bestFit="1" customWidth="1"/>
    <col min="5389" max="5389" width="7.7109375" style="460" customWidth="1"/>
    <col min="5390" max="5390" width="23" style="460" bestFit="1" customWidth="1"/>
    <col min="5391" max="5634" width="9.140625" style="460"/>
    <col min="5635" max="5636" width="5.7109375" style="460" customWidth="1"/>
    <col min="5637" max="5637" width="11.140625" style="460" customWidth="1"/>
    <col min="5638" max="5638" width="15.42578125" style="460" bestFit="1" customWidth="1"/>
    <col min="5639" max="5639" width="10.7109375" style="460" customWidth="1"/>
    <col min="5640" max="5641" width="16.140625" style="460" bestFit="1" customWidth="1"/>
    <col min="5642" max="5642" width="15.7109375" style="460" bestFit="1" customWidth="1"/>
    <col min="5643" max="5643" width="9.140625" style="460"/>
    <col min="5644" max="5644" width="27.140625" style="460" bestFit="1" customWidth="1"/>
    <col min="5645" max="5645" width="7.7109375" style="460" customWidth="1"/>
    <col min="5646" max="5646" width="23" style="460" bestFit="1" customWidth="1"/>
    <col min="5647" max="5890" width="9.140625" style="460"/>
    <col min="5891" max="5892" width="5.7109375" style="460" customWidth="1"/>
    <col min="5893" max="5893" width="11.140625" style="460" customWidth="1"/>
    <col min="5894" max="5894" width="15.42578125" style="460" bestFit="1" customWidth="1"/>
    <col min="5895" max="5895" width="10.7109375" style="460" customWidth="1"/>
    <col min="5896" max="5897" width="16.140625" style="460" bestFit="1" customWidth="1"/>
    <col min="5898" max="5898" width="15.7109375" style="460" bestFit="1" customWidth="1"/>
    <col min="5899" max="5899" width="9.140625" style="460"/>
    <col min="5900" max="5900" width="27.140625" style="460" bestFit="1" customWidth="1"/>
    <col min="5901" max="5901" width="7.7109375" style="460" customWidth="1"/>
    <col min="5902" max="5902" width="23" style="460" bestFit="1" customWidth="1"/>
    <col min="5903" max="6146" width="9.140625" style="460"/>
    <col min="6147" max="6148" width="5.7109375" style="460" customWidth="1"/>
    <col min="6149" max="6149" width="11.140625" style="460" customWidth="1"/>
    <col min="6150" max="6150" width="15.42578125" style="460" bestFit="1" customWidth="1"/>
    <col min="6151" max="6151" width="10.7109375" style="460" customWidth="1"/>
    <col min="6152" max="6153" width="16.140625" style="460" bestFit="1" customWidth="1"/>
    <col min="6154" max="6154" width="15.7109375" style="460" bestFit="1" customWidth="1"/>
    <col min="6155" max="6155" width="9.140625" style="460"/>
    <col min="6156" max="6156" width="27.140625" style="460" bestFit="1" customWidth="1"/>
    <col min="6157" max="6157" width="7.7109375" style="460" customWidth="1"/>
    <col min="6158" max="6158" width="23" style="460" bestFit="1" customWidth="1"/>
    <col min="6159" max="6402" width="9.140625" style="460"/>
    <col min="6403" max="6404" width="5.7109375" style="460" customWidth="1"/>
    <col min="6405" max="6405" width="11.140625" style="460" customWidth="1"/>
    <col min="6406" max="6406" width="15.42578125" style="460" bestFit="1" customWidth="1"/>
    <col min="6407" max="6407" width="10.7109375" style="460" customWidth="1"/>
    <col min="6408" max="6409" width="16.140625" style="460" bestFit="1" customWidth="1"/>
    <col min="6410" max="6410" width="15.7109375" style="460" bestFit="1" customWidth="1"/>
    <col min="6411" max="6411" width="9.140625" style="460"/>
    <col min="6412" max="6412" width="27.140625" style="460" bestFit="1" customWidth="1"/>
    <col min="6413" max="6413" width="7.7109375" style="460" customWidth="1"/>
    <col min="6414" max="6414" width="23" style="460" bestFit="1" customWidth="1"/>
    <col min="6415" max="6658" width="9.140625" style="460"/>
    <col min="6659" max="6660" width="5.7109375" style="460" customWidth="1"/>
    <col min="6661" max="6661" width="11.140625" style="460" customWidth="1"/>
    <col min="6662" max="6662" width="15.42578125" style="460" bestFit="1" customWidth="1"/>
    <col min="6663" max="6663" width="10.7109375" style="460" customWidth="1"/>
    <col min="6664" max="6665" width="16.140625" style="460" bestFit="1" customWidth="1"/>
    <col min="6666" max="6666" width="15.7109375" style="460" bestFit="1" customWidth="1"/>
    <col min="6667" max="6667" width="9.140625" style="460"/>
    <col min="6668" max="6668" width="27.140625" style="460" bestFit="1" customWidth="1"/>
    <col min="6669" max="6669" width="7.7109375" style="460" customWidth="1"/>
    <col min="6670" max="6670" width="23" style="460" bestFit="1" customWidth="1"/>
    <col min="6671" max="6914" width="9.140625" style="460"/>
    <col min="6915" max="6916" width="5.7109375" style="460" customWidth="1"/>
    <col min="6917" max="6917" width="11.140625" style="460" customWidth="1"/>
    <col min="6918" max="6918" width="15.42578125" style="460" bestFit="1" customWidth="1"/>
    <col min="6919" max="6919" width="10.7109375" style="460" customWidth="1"/>
    <col min="6920" max="6921" width="16.140625" style="460" bestFit="1" customWidth="1"/>
    <col min="6922" max="6922" width="15.7109375" style="460" bestFit="1" customWidth="1"/>
    <col min="6923" max="6923" width="9.140625" style="460"/>
    <col min="6924" max="6924" width="27.140625" style="460" bestFit="1" customWidth="1"/>
    <col min="6925" max="6925" width="7.7109375" style="460" customWidth="1"/>
    <col min="6926" max="6926" width="23" style="460" bestFit="1" customWidth="1"/>
    <col min="6927" max="7170" width="9.140625" style="460"/>
    <col min="7171" max="7172" width="5.7109375" style="460" customWidth="1"/>
    <col min="7173" max="7173" width="11.140625" style="460" customWidth="1"/>
    <col min="7174" max="7174" width="15.42578125" style="460" bestFit="1" customWidth="1"/>
    <col min="7175" max="7175" width="10.7109375" style="460" customWidth="1"/>
    <col min="7176" max="7177" width="16.140625" style="460" bestFit="1" customWidth="1"/>
    <col min="7178" max="7178" width="15.7109375" style="460" bestFit="1" customWidth="1"/>
    <col min="7179" max="7179" width="9.140625" style="460"/>
    <col min="7180" max="7180" width="27.140625" style="460" bestFit="1" customWidth="1"/>
    <col min="7181" max="7181" width="7.7109375" style="460" customWidth="1"/>
    <col min="7182" max="7182" width="23" style="460" bestFit="1" customWidth="1"/>
    <col min="7183" max="7426" width="9.140625" style="460"/>
    <col min="7427" max="7428" width="5.7109375" style="460" customWidth="1"/>
    <col min="7429" max="7429" width="11.140625" style="460" customWidth="1"/>
    <col min="7430" max="7430" width="15.42578125" style="460" bestFit="1" customWidth="1"/>
    <col min="7431" max="7431" width="10.7109375" style="460" customWidth="1"/>
    <col min="7432" max="7433" width="16.140625" style="460" bestFit="1" customWidth="1"/>
    <col min="7434" max="7434" width="15.7109375" style="460" bestFit="1" customWidth="1"/>
    <col min="7435" max="7435" width="9.140625" style="460"/>
    <col min="7436" max="7436" width="27.140625" style="460" bestFit="1" customWidth="1"/>
    <col min="7437" max="7437" width="7.7109375" style="460" customWidth="1"/>
    <col min="7438" max="7438" width="23" style="460" bestFit="1" customWidth="1"/>
    <col min="7439" max="7682" width="9.140625" style="460"/>
    <col min="7683" max="7684" width="5.7109375" style="460" customWidth="1"/>
    <col min="7685" max="7685" width="11.140625" style="460" customWidth="1"/>
    <col min="7686" max="7686" width="15.42578125" style="460" bestFit="1" customWidth="1"/>
    <col min="7687" max="7687" width="10.7109375" style="460" customWidth="1"/>
    <col min="7688" max="7689" width="16.140625" style="460" bestFit="1" customWidth="1"/>
    <col min="7690" max="7690" width="15.7109375" style="460" bestFit="1" customWidth="1"/>
    <col min="7691" max="7691" width="9.140625" style="460"/>
    <col min="7692" max="7692" width="27.140625" style="460" bestFit="1" customWidth="1"/>
    <col min="7693" max="7693" width="7.7109375" style="460" customWidth="1"/>
    <col min="7694" max="7694" width="23" style="460" bestFit="1" customWidth="1"/>
    <col min="7695" max="7938" width="9.140625" style="460"/>
    <col min="7939" max="7940" width="5.7109375" style="460" customWidth="1"/>
    <col min="7941" max="7941" width="11.140625" style="460" customWidth="1"/>
    <col min="7942" max="7942" width="15.42578125" style="460" bestFit="1" customWidth="1"/>
    <col min="7943" max="7943" width="10.7109375" style="460" customWidth="1"/>
    <col min="7944" max="7945" width="16.140625" style="460" bestFit="1" customWidth="1"/>
    <col min="7946" max="7946" width="15.7109375" style="460" bestFit="1" customWidth="1"/>
    <col min="7947" max="7947" width="9.140625" style="460"/>
    <col min="7948" max="7948" width="27.140625" style="460" bestFit="1" customWidth="1"/>
    <col min="7949" max="7949" width="7.7109375" style="460" customWidth="1"/>
    <col min="7950" max="7950" width="23" style="460" bestFit="1" customWidth="1"/>
    <col min="7951" max="8194" width="9.140625" style="460"/>
    <col min="8195" max="8196" width="5.7109375" style="460" customWidth="1"/>
    <col min="8197" max="8197" width="11.140625" style="460" customWidth="1"/>
    <col min="8198" max="8198" width="15.42578125" style="460" bestFit="1" customWidth="1"/>
    <col min="8199" max="8199" width="10.7109375" style="460" customWidth="1"/>
    <col min="8200" max="8201" width="16.140625" style="460" bestFit="1" customWidth="1"/>
    <col min="8202" max="8202" width="15.7109375" style="460" bestFit="1" customWidth="1"/>
    <col min="8203" max="8203" width="9.140625" style="460"/>
    <col min="8204" max="8204" width="27.140625" style="460" bestFit="1" customWidth="1"/>
    <col min="8205" max="8205" width="7.7109375" style="460" customWidth="1"/>
    <col min="8206" max="8206" width="23" style="460" bestFit="1" customWidth="1"/>
    <col min="8207" max="8450" width="9.140625" style="460"/>
    <col min="8451" max="8452" width="5.7109375" style="460" customWidth="1"/>
    <col min="8453" max="8453" width="11.140625" style="460" customWidth="1"/>
    <col min="8454" max="8454" width="15.42578125" style="460" bestFit="1" customWidth="1"/>
    <col min="8455" max="8455" width="10.7109375" style="460" customWidth="1"/>
    <col min="8456" max="8457" width="16.140625" style="460" bestFit="1" customWidth="1"/>
    <col min="8458" max="8458" width="15.7109375" style="460" bestFit="1" customWidth="1"/>
    <col min="8459" max="8459" width="9.140625" style="460"/>
    <col min="8460" max="8460" width="27.140625" style="460" bestFit="1" customWidth="1"/>
    <col min="8461" max="8461" width="7.7109375" style="460" customWidth="1"/>
    <col min="8462" max="8462" width="23" style="460" bestFit="1" customWidth="1"/>
    <col min="8463" max="8706" width="9.140625" style="460"/>
    <col min="8707" max="8708" width="5.7109375" style="460" customWidth="1"/>
    <col min="8709" max="8709" width="11.140625" style="460" customWidth="1"/>
    <col min="8710" max="8710" width="15.42578125" style="460" bestFit="1" customWidth="1"/>
    <col min="8711" max="8711" width="10.7109375" style="460" customWidth="1"/>
    <col min="8712" max="8713" width="16.140625" style="460" bestFit="1" customWidth="1"/>
    <col min="8714" max="8714" width="15.7109375" style="460" bestFit="1" customWidth="1"/>
    <col min="8715" max="8715" width="9.140625" style="460"/>
    <col min="8716" max="8716" width="27.140625" style="460" bestFit="1" customWidth="1"/>
    <col min="8717" max="8717" width="7.7109375" style="460" customWidth="1"/>
    <col min="8718" max="8718" width="23" style="460" bestFit="1" customWidth="1"/>
    <col min="8719" max="8962" width="9.140625" style="460"/>
    <col min="8963" max="8964" width="5.7109375" style="460" customWidth="1"/>
    <col min="8965" max="8965" width="11.140625" style="460" customWidth="1"/>
    <col min="8966" max="8966" width="15.42578125" style="460" bestFit="1" customWidth="1"/>
    <col min="8967" max="8967" width="10.7109375" style="460" customWidth="1"/>
    <col min="8968" max="8969" width="16.140625" style="460" bestFit="1" customWidth="1"/>
    <col min="8970" max="8970" width="15.7109375" style="460" bestFit="1" customWidth="1"/>
    <col min="8971" max="8971" width="9.140625" style="460"/>
    <col min="8972" max="8972" width="27.140625" style="460" bestFit="1" customWidth="1"/>
    <col min="8973" max="8973" width="7.7109375" style="460" customWidth="1"/>
    <col min="8974" max="8974" width="23" style="460" bestFit="1" customWidth="1"/>
    <col min="8975" max="9218" width="9.140625" style="460"/>
    <col min="9219" max="9220" width="5.7109375" style="460" customWidth="1"/>
    <col min="9221" max="9221" width="11.140625" style="460" customWidth="1"/>
    <col min="9222" max="9222" width="15.42578125" style="460" bestFit="1" customWidth="1"/>
    <col min="9223" max="9223" width="10.7109375" style="460" customWidth="1"/>
    <col min="9224" max="9225" width="16.140625" style="460" bestFit="1" customWidth="1"/>
    <col min="9226" max="9226" width="15.7109375" style="460" bestFit="1" customWidth="1"/>
    <col min="9227" max="9227" width="9.140625" style="460"/>
    <col min="9228" max="9228" width="27.140625" style="460" bestFit="1" customWidth="1"/>
    <col min="9229" max="9229" width="7.7109375" style="460" customWidth="1"/>
    <col min="9230" max="9230" width="23" style="460" bestFit="1" customWidth="1"/>
    <col min="9231" max="9474" width="9.140625" style="460"/>
    <col min="9475" max="9476" width="5.7109375" style="460" customWidth="1"/>
    <col min="9477" max="9477" width="11.140625" style="460" customWidth="1"/>
    <col min="9478" max="9478" width="15.42578125" style="460" bestFit="1" customWidth="1"/>
    <col min="9479" max="9479" width="10.7109375" style="460" customWidth="1"/>
    <col min="9480" max="9481" width="16.140625" style="460" bestFit="1" customWidth="1"/>
    <col min="9482" max="9482" width="15.7109375" style="460" bestFit="1" customWidth="1"/>
    <col min="9483" max="9483" width="9.140625" style="460"/>
    <col min="9484" max="9484" width="27.140625" style="460" bestFit="1" customWidth="1"/>
    <col min="9485" max="9485" width="7.7109375" style="460" customWidth="1"/>
    <col min="9486" max="9486" width="23" style="460" bestFit="1" customWidth="1"/>
    <col min="9487" max="9730" width="9.140625" style="460"/>
    <col min="9731" max="9732" width="5.7109375" style="460" customWidth="1"/>
    <col min="9733" max="9733" width="11.140625" style="460" customWidth="1"/>
    <col min="9734" max="9734" width="15.42578125" style="460" bestFit="1" customWidth="1"/>
    <col min="9735" max="9735" width="10.7109375" style="460" customWidth="1"/>
    <col min="9736" max="9737" width="16.140625" style="460" bestFit="1" customWidth="1"/>
    <col min="9738" max="9738" width="15.7109375" style="460" bestFit="1" customWidth="1"/>
    <col min="9739" max="9739" width="9.140625" style="460"/>
    <col min="9740" max="9740" width="27.140625" style="460" bestFit="1" customWidth="1"/>
    <col min="9741" max="9741" width="7.7109375" style="460" customWidth="1"/>
    <col min="9742" max="9742" width="23" style="460" bestFit="1" customWidth="1"/>
    <col min="9743" max="9986" width="9.140625" style="460"/>
    <col min="9987" max="9988" width="5.7109375" style="460" customWidth="1"/>
    <col min="9989" max="9989" width="11.140625" style="460" customWidth="1"/>
    <col min="9990" max="9990" width="15.42578125" style="460" bestFit="1" customWidth="1"/>
    <col min="9991" max="9991" width="10.7109375" style="460" customWidth="1"/>
    <col min="9992" max="9993" width="16.140625" style="460" bestFit="1" customWidth="1"/>
    <col min="9994" max="9994" width="15.7109375" style="460" bestFit="1" customWidth="1"/>
    <col min="9995" max="9995" width="9.140625" style="460"/>
    <col min="9996" max="9996" width="27.140625" style="460" bestFit="1" customWidth="1"/>
    <col min="9997" max="9997" width="7.7109375" style="460" customWidth="1"/>
    <col min="9998" max="9998" width="23" style="460" bestFit="1" customWidth="1"/>
    <col min="9999" max="10242" width="9.140625" style="460"/>
    <col min="10243" max="10244" width="5.7109375" style="460" customWidth="1"/>
    <col min="10245" max="10245" width="11.140625" style="460" customWidth="1"/>
    <col min="10246" max="10246" width="15.42578125" style="460" bestFit="1" customWidth="1"/>
    <col min="10247" max="10247" width="10.7109375" style="460" customWidth="1"/>
    <col min="10248" max="10249" width="16.140625" style="460" bestFit="1" customWidth="1"/>
    <col min="10250" max="10250" width="15.7109375" style="460" bestFit="1" customWidth="1"/>
    <col min="10251" max="10251" width="9.140625" style="460"/>
    <col min="10252" max="10252" width="27.140625" style="460" bestFit="1" customWidth="1"/>
    <col min="10253" max="10253" width="7.7109375" style="460" customWidth="1"/>
    <col min="10254" max="10254" width="23" style="460" bestFit="1" customWidth="1"/>
    <col min="10255" max="10498" width="9.140625" style="460"/>
    <col min="10499" max="10500" width="5.7109375" style="460" customWidth="1"/>
    <col min="10501" max="10501" width="11.140625" style="460" customWidth="1"/>
    <col min="10502" max="10502" width="15.42578125" style="460" bestFit="1" customWidth="1"/>
    <col min="10503" max="10503" width="10.7109375" style="460" customWidth="1"/>
    <col min="10504" max="10505" width="16.140625" style="460" bestFit="1" customWidth="1"/>
    <col min="10506" max="10506" width="15.7109375" style="460" bestFit="1" customWidth="1"/>
    <col min="10507" max="10507" width="9.140625" style="460"/>
    <col min="10508" max="10508" width="27.140625" style="460" bestFit="1" customWidth="1"/>
    <col min="10509" max="10509" width="7.7109375" style="460" customWidth="1"/>
    <col min="10510" max="10510" width="23" style="460" bestFit="1" customWidth="1"/>
    <col min="10511" max="10754" width="9.140625" style="460"/>
    <col min="10755" max="10756" width="5.7109375" style="460" customWidth="1"/>
    <col min="10757" max="10757" width="11.140625" style="460" customWidth="1"/>
    <col min="10758" max="10758" width="15.42578125" style="460" bestFit="1" customWidth="1"/>
    <col min="10759" max="10759" width="10.7109375" style="460" customWidth="1"/>
    <col min="10760" max="10761" width="16.140625" style="460" bestFit="1" customWidth="1"/>
    <col min="10762" max="10762" width="15.7109375" style="460" bestFit="1" customWidth="1"/>
    <col min="10763" max="10763" width="9.140625" style="460"/>
    <col min="10764" max="10764" width="27.140625" style="460" bestFit="1" customWidth="1"/>
    <col min="10765" max="10765" width="7.7109375" style="460" customWidth="1"/>
    <col min="10766" max="10766" width="23" style="460" bestFit="1" customWidth="1"/>
    <col min="10767" max="11010" width="9.140625" style="460"/>
    <col min="11011" max="11012" width="5.7109375" style="460" customWidth="1"/>
    <col min="11013" max="11013" width="11.140625" style="460" customWidth="1"/>
    <col min="11014" max="11014" width="15.42578125" style="460" bestFit="1" customWidth="1"/>
    <col min="11015" max="11015" width="10.7109375" style="460" customWidth="1"/>
    <col min="11016" max="11017" width="16.140625" style="460" bestFit="1" customWidth="1"/>
    <col min="11018" max="11018" width="15.7109375" style="460" bestFit="1" customWidth="1"/>
    <col min="11019" max="11019" width="9.140625" style="460"/>
    <col min="11020" max="11020" width="27.140625" style="460" bestFit="1" customWidth="1"/>
    <col min="11021" max="11021" width="7.7109375" style="460" customWidth="1"/>
    <col min="11022" max="11022" width="23" style="460" bestFit="1" customWidth="1"/>
    <col min="11023" max="11266" width="9.140625" style="460"/>
    <col min="11267" max="11268" width="5.7109375" style="460" customWidth="1"/>
    <col min="11269" max="11269" width="11.140625" style="460" customWidth="1"/>
    <col min="11270" max="11270" width="15.42578125" style="460" bestFit="1" customWidth="1"/>
    <col min="11271" max="11271" width="10.7109375" style="460" customWidth="1"/>
    <col min="11272" max="11273" width="16.140625" style="460" bestFit="1" customWidth="1"/>
    <col min="11274" max="11274" width="15.7109375" style="460" bestFit="1" customWidth="1"/>
    <col min="11275" max="11275" width="9.140625" style="460"/>
    <col min="11276" max="11276" width="27.140625" style="460" bestFit="1" customWidth="1"/>
    <col min="11277" max="11277" width="7.7109375" style="460" customWidth="1"/>
    <col min="11278" max="11278" width="23" style="460" bestFit="1" customWidth="1"/>
    <col min="11279" max="11522" width="9.140625" style="460"/>
    <col min="11523" max="11524" width="5.7109375" style="460" customWidth="1"/>
    <col min="11525" max="11525" width="11.140625" style="460" customWidth="1"/>
    <col min="11526" max="11526" width="15.42578125" style="460" bestFit="1" customWidth="1"/>
    <col min="11527" max="11527" width="10.7109375" style="460" customWidth="1"/>
    <col min="11528" max="11529" width="16.140625" style="460" bestFit="1" customWidth="1"/>
    <col min="11530" max="11530" width="15.7109375" style="460" bestFit="1" customWidth="1"/>
    <col min="11531" max="11531" width="9.140625" style="460"/>
    <col min="11532" max="11532" width="27.140625" style="460" bestFit="1" customWidth="1"/>
    <col min="11533" max="11533" width="7.7109375" style="460" customWidth="1"/>
    <col min="11534" max="11534" width="23" style="460" bestFit="1" customWidth="1"/>
    <col min="11535" max="11778" width="9.140625" style="460"/>
    <col min="11779" max="11780" width="5.7109375" style="460" customWidth="1"/>
    <col min="11781" max="11781" width="11.140625" style="460" customWidth="1"/>
    <col min="11782" max="11782" width="15.42578125" style="460" bestFit="1" customWidth="1"/>
    <col min="11783" max="11783" width="10.7109375" style="460" customWidth="1"/>
    <col min="11784" max="11785" width="16.140625" style="460" bestFit="1" customWidth="1"/>
    <col min="11786" max="11786" width="15.7109375" style="460" bestFit="1" customWidth="1"/>
    <col min="11787" max="11787" width="9.140625" style="460"/>
    <col min="11788" max="11788" width="27.140625" style="460" bestFit="1" customWidth="1"/>
    <col min="11789" max="11789" width="7.7109375" style="460" customWidth="1"/>
    <col min="11790" max="11790" width="23" style="460" bestFit="1" customWidth="1"/>
    <col min="11791" max="12034" width="9.140625" style="460"/>
    <col min="12035" max="12036" width="5.7109375" style="460" customWidth="1"/>
    <col min="12037" max="12037" width="11.140625" style="460" customWidth="1"/>
    <col min="12038" max="12038" width="15.42578125" style="460" bestFit="1" customWidth="1"/>
    <col min="12039" max="12039" width="10.7109375" style="460" customWidth="1"/>
    <col min="12040" max="12041" width="16.140625" style="460" bestFit="1" customWidth="1"/>
    <col min="12042" max="12042" width="15.7109375" style="460" bestFit="1" customWidth="1"/>
    <col min="12043" max="12043" width="9.140625" style="460"/>
    <col min="12044" max="12044" width="27.140625" style="460" bestFit="1" customWidth="1"/>
    <col min="12045" max="12045" width="7.7109375" style="460" customWidth="1"/>
    <col min="12046" max="12046" width="23" style="460" bestFit="1" customWidth="1"/>
    <col min="12047" max="12290" width="9.140625" style="460"/>
    <col min="12291" max="12292" width="5.7109375" style="460" customWidth="1"/>
    <col min="12293" max="12293" width="11.140625" style="460" customWidth="1"/>
    <col min="12294" max="12294" width="15.42578125" style="460" bestFit="1" customWidth="1"/>
    <col min="12295" max="12295" width="10.7109375" style="460" customWidth="1"/>
    <col min="12296" max="12297" width="16.140625" style="460" bestFit="1" customWidth="1"/>
    <col min="12298" max="12298" width="15.7109375" style="460" bestFit="1" customWidth="1"/>
    <col min="12299" max="12299" width="9.140625" style="460"/>
    <col min="12300" max="12300" width="27.140625" style="460" bestFit="1" customWidth="1"/>
    <col min="12301" max="12301" width="7.7109375" style="460" customWidth="1"/>
    <col min="12302" max="12302" width="23" style="460" bestFit="1" customWidth="1"/>
    <col min="12303" max="12546" width="9.140625" style="460"/>
    <col min="12547" max="12548" width="5.7109375" style="460" customWidth="1"/>
    <col min="12549" max="12549" width="11.140625" style="460" customWidth="1"/>
    <col min="12550" max="12550" width="15.42578125" style="460" bestFit="1" customWidth="1"/>
    <col min="12551" max="12551" width="10.7109375" style="460" customWidth="1"/>
    <col min="12552" max="12553" width="16.140625" style="460" bestFit="1" customWidth="1"/>
    <col min="12554" max="12554" width="15.7109375" style="460" bestFit="1" customWidth="1"/>
    <col min="12555" max="12555" width="9.140625" style="460"/>
    <col min="12556" max="12556" width="27.140625" style="460" bestFit="1" customWidth="1"/>
    <col min="12557" max="12557" width="7.7109375" style="460" customWidth="1"/>
    <col min="12558" max="12558" width="23" style="460" bestFit="1" customWidth="1"/>
    <col min="12559" max="12802" width="9.140625" style="460"/>
    <col min="12803" max="12804" width="5.7109375" style="460" customWidth="1"/>
    <col min="12805" max="12805" width="11.140625" style="460" customWidth="1"/>
    <col min="12806" max="12806" width="15.42578125" style="460" bestFit="1" customWidth="1"/>
    <col min="12807" max="12807" width="10.7109375" style="460" customWidth="1"/>
    <col min="12808" max="12809" width="16.140625" style="460" bestFit="1" customWidth="1"/>
    <col min="12810" max="12810" width="15.7109375" style="460" bestFit="1" customWidth="1"/>
    <col min="12811" max="12811" width="9.140625" style="460"/>
    <col min="12812" max="12812" width="27.140625" style="460" bestFit="1" customWidth="1"/>
    <col min="12813" max="12813" width="7.7109375" style="460" customWidth="1"/>
    <col min="12814" max="12814" width="23" style="460" bestFit="1" customWidth="1"/>
    <col min="12815" max="13058" width="9.140625" style="460"/>
    <col min="13059" max="13060" width="5.7109375" style="460" customWidth="1"/>
    <col min="13061" max="13061" width="11.140625" style="460" customWidth="1"/>
    <col min="13062" max="13062" width="15.42578125" style="460" bestFit="1" customWidth="1"/>
    <col min="13063" max="13063" width="10.7109375" style="460" customWidth="1"/>
    <col min="13064" max="13065" width="16.140625" style="460" bestFit="1" customWidth="1"/>
    <col min="13066" max="13066" width="15.7109375" style="460" bestFit="1" customWidth="1"/>
    <col min="13067" max="13067" width="9.140625" style="460"/>
    <col min="13068" max="13068" width="27.140625" style="460" bestFit="1" customWidth="1"/>
    <col min="13069" max="13069" width="7.7109375" style="460" customWidth="1"/>
    <col min="13070" max="13070" width="23" style="460" bestFit="1" customWidth="1"/>
    <col min="13071" max="13314" width="9.140625" style="460"/>
    <col min="13315" max="13316" width="5.7109375" style="460" customWidth="1"/>
    <col min="13317" max="13317" width="11.140625" style="460" customWidth="1"/>
    <col min="13318" max="13318" width="15.42578125" style="460" bestFit="1" customWidth="1"/>
    <col min="13319" max="13319" width="10.7109375" style="460" customWidth="1"/>
    <col min="13320" max="13321" width="16.140625" style="460" bestFit="1" customWidth="1"/>
    <col min="13322" max="13322" width="15.7109375" style="460" bestFit="1" customWidth="1"/>
    <col min="13323" max="13323" width="9.140625" style="460"/>
    <col min="13324" max="13324" width="27.140625" style="460" bestFit="1" customWidth="1"/>
    <col min="13325" max="13325" width="7.7109375" style="460" customWidth="1"/>
    <col min="13326" max="13326" width="23" style="460" bestFit="1" customWidth="1"/>
    <col min="13327" max="13570" width="9.140625" style="460"/>
    <col min="13571" max="13572" width="5.7109375" style="460" customWidth="1"/>
    <col min="13573" max="13573" width="11.140625" style="460" customWidth="1"/>
    <col min="13574" max="13574" width="15.42578125" style="460" bestFit="1" customWidth="1"/>
    <col min="13575" max="13575" width="10.7109375" style="460" customWidth="1"/>
    <col min="13576" max="13577" width="16.140625" style="460" bestFit="1" customWidth="1"/>
    <col min="13578" max="13578" width="15.7109375" style="460" bestFit="1" customWidth="1"/>
    <col min="13579" max="13579" width="9.140625" style="460"/>
    <col min="13580" max="13580" width="27.140625" style="460" bestFit="1" customWidth="1"/>
    <col min="13581" max="13581" width="7.7109375" style="460" customWidth="1"/>
    <col min="13582" max="13582" width="23" style="460" bestFit="1" customWidth="1"/>
    <col min="13583" max="13826" width="9.140625" style="460"/>
    <col min="13827" max="13828" width="5.7109375" style="460" customWidth="1"/>
    <col min="13829" max="13829" width="11.140625" style="460" customWidth="1"/>
    <col min="13830" max="13830" width="15.42578125" style="460" bestFit="1" customWidth="1"/>
    <col min="13831" max="13831" width="10.7109375" style="460" customWidth="1"/>
    <col min="13832" max="13833" width="16.140625" style="460" bestFit="1" customWidth="1"/>
    <col min="13834" max="13834" width="15.7109375" style="460" bestFit="1" customWidth="1"/>
    <col min="13835" max="13835" width="9.140625" style="460"/>
    <col min="13836" max="13836" width="27.140625" style="460" bestFit="1" customWidth="1"/>
    <col min="13837" max="13837" width="7.7109375" style="460" customWidth="1"/>
    <col min="13838" max="13838" width="23" style="460" bestFit="1" customWidth="1"/>
    <col min="13839" max="14082" width="9.140625" style="460"/>
    <col min="14083" max="14084" width="5.7109375" style="460" customWidth="1"/>
    <col min="14085" max="14085" width="11.140625" style="460" customWidth="1"/>
    <col min="14086" max="14086" width="15.42578125" style="460" bestFit="1" customWidth="1"/>
    <col min="14087" max="14087" width="10.7109375" style="460" customWidth="1"/>
    <col min="14088" max="14089" width="16.140625" style="460" bestFit="1" customWidth="1"/>
    <col min="14090" max="14090" width="15.7109375" style="460" bestFit="1" customWidth="1"/>
    <col min="14091" max="14091" width="9.140625" style="460"/>
    <col min="14092" max="14092" width="27.140625" style="460" bestFit="1" customWidth="1"/>
    <col min="14093" max="14093" width="7.7109375" style="460" customWidth="1"/>
    <col min="14094" max="14094" width="23" style="460" bestFit="1" customWidth="1"/>
    <col min="14095" max="14338" width="9.140625" style="460"/>
    <col min="14339" max="14340" width="5.7109375" style="460" customWidth="1"/>
    <col min="14341" max="14341" width="11.140625" style="460" customWidth="1"/>
    <col min="14342" max="14342" width="15.42578125" style="460" bestFit="1" customWidth="1"/>
    <col min="14343" max="14343" width="10.7109375" style="460" customWidth="1"/>
    <col min="14344" max="14345" width="16.140625" style="460" bestFit="1" customWidth="1"/>
    <col min="14346" max="14346" width="15.7109375" style="460" bestFit="1" customWidth="1"/>
    <col min="14347" max="14347" width="9.140625" style="460"/>
    <col min="14348" max="14348" width="27.140625" style="460" bestFit="1" customWidth="1"/>
    <col min="14349" max="14349" width="7.7109375" style="460" customWidth="1"/>
    <col min="14350" max="14350" width="23" style="460" bestFit="1" customWidth="1"/>
    <col min="14351" max="14594" width="9.140625" style="460"/>
    <col min="14595" max="14596" width="5.7109375" style="460" customWidth="1"/>
    <col min="14597" max="14597" width="11.140625" style="460" customWidth="1"/>
    <col min="14598" max="14598" width="15.42578125" style="460" bestFit="1" customWidth="1"/>
    <col min="14599" max="14599" width="10.7109375" style="460" customWidth="1"/>
    <col min="14600" max="14601" width="16.140625" style="460" bestFit="1" customWidth="1"/>
    <col min="14602" max="14602" width="15.7109375" style="460" bestFit="1" customWidth="1"/>
    <col min="14603" max="14603" width="9.140625" style="460"/>
    <col min="14604" max="14604" width="27.140625" style="460" bestFit="1" customWidth="1"/>
    <col min="14605" max="14605" width="7.7109375" style="460" customWidth="1"/>
    <col min="14606" max="14606" width="23" style="460" bestFit="1" customWidth="1"/>
    <col min="14607" max="14850" width="9.140625" style="460"/>
    <col min="14851" max="14852" width="5.7109375" style="460" customWidth="1"/>
    <col min="14853" max="14853" width="11.140625" style="460" customWidth="1"/>
    <col min="14854" max="14854" width="15.42578125" style="460" bestFit="1" customWidth="1"/>
    <col min="14855" max="14855" width="10.7109375" style="460" customWidth="1"/>
    <col min="14856" max="14857" width="16.140625" style="460" bestFit="1" customWidth="1"/>
    <col min="14858" max="14858" width="15.7109375" style="460" bestFit="1" customWidth="1"/>
    <col min="14859" max="14859" width="9.140625" style="460"/>
    <col min="14860" max="14860" width="27.140625" style="460" bestFit="1" customWidth="1"/>
    <col min="14861" max="14861" width="7.7109375" style="460" customWidth="1"/>
    <col min="14862" max="14862" width="23" style="460" bestFit="1" customWidth="1"/>
    <col min="14863" max="15106" width="9.140625" style="460"/>
    <col min="15107" max="15108" width="5.7109375" style="460" customWidth="1"/>
    <col min="15109" max="15109" width="11.140625" style="460" customWidth="1"/>
    <col min="15110" max="15110" width="15.42578125" style="460" bestFit="1" customWidth="1"/>
    <col min="15111" max="15111" width="10.7109375" style="460" customWidth="1"/>
    <col min="15112" max="15113" width="16.140625" style="460" bestFit="1" customWidth="1"/>
    <col min="15114" max="15114" width="15.7109375" style="460" bestFit="1" customWidth="1"/>
    <col min="15115" max="15115" width="9.140625" style="460"/>
    <col min="15116" max="15116" width="27.140625" style="460" bestFit="1" customWidth="1"/>
    <col min="15117" max="15117" width="7.7109375" style="460" customWidth="1"/>
    <col min="15118" max="15118" width="23" style="460" bestFit="1" customWidth="1"/>
    <col min="15119" max="15362" width="9.140625" style="460"/>
    <col min="15363" max="15364" width="5.7109375" style="460" customWidth="1"/>
    <col min="15365" max="15365" width="11.140625" style="460" customWidth="1"/>
    <col min="15366" max="15366" width="15.42578125" style="460" bestFit="1" customWidth="1"/>
    <col min="15367" max="15367" width="10.7109375" style="460" customWidth="1"/>
    <col min="15368" max="15369" width="16.140625" style="460" bestFit="1" customWidth="1"/>
    <col min="15370" max="15370" width="15.7109375" style="460" bestFit="1" customWidth="1"/>
    <col min="15371" max="15371" width="9.140625" style="460"/>
    <col min="15372" max="15372" width="27.140625" style="460" bestFit="1" customWidth="1"/>
    <col min="15373" max="15373" width="7.7109375" style="460" customWidth="1"/>
    <col min="15374" max="15374" width="23" style="460" bestFit="1" customWidth="1"/>
    <col min="15375" max="15618" width="9.140625" style="460"/>
    <col min="15619" max="15620" width="5.7109375" style="460" customWidth="1"/>
    <col min="15621" max="15621" width="11.140625" style="460" customWidth="1"/>
    <col min="15622" max="15622" width="15.42578125" style="460" bestFit="1" customWidth="1"/>
    <col min="15623" max="15623" width="10.7109375" style="460" customWidth="1"/>
    <col min="15624" max="15625" width="16.140625" style="460" bestFit="1" customWidth="1"/>
    <col min="15626" max="15626" width="15.7109375" style="460" bestFit="1" customWidth="1"/>
    <col min="15627" max="15627" width="9.140625" style="460"/>
    <col min="15628" max="15628" width="27.140625" style="460" bestFit="1" customWidth="1"/>
    <col min="15629" max="15629" width="7.7109375" style="460" customWidth="1"/>
    <col min="15630" max="15630" width="23" style="460" bestFit="1" customWidth="1"/>
    <col min="15631" max="15874" width="9.140625" style="460"/>
    <col min="15875" max="15876" width="5.7109375" style="460" customWidth="1"/>
    <col min="15877" max="15877" width="11.140625" style="460" customWidth="1"/>
    <col min="15878" max="15878" width="15.42578125" style="460" bestFit="1" customWidth="1"/>
    <col min="15879" max="15879" width="10.7109375" style="460" customWidth="1"/>
    <col min="15880" max="15881" width="16.140625" style="460" bestFit="1" customWidth="1"/>
    <col min="15882" max="15882" width="15.7109375" style="460" bestFit="1" customWidth="1"/>
    <col min="15883" max="15883" width="9.140625" style="460"/>
    <col min="15884" max="15884" width="27.140625" style="460" bestFit="1" customWidth="1"/>
    <col min="15885" max="15885" width="7.7109375" style="460" customWidth="1"/>
    <col min="15886" max="15886" width="23" style="460" bestFit="1" customWidth="1"/>
    <col min="15887" max="16130" width="9.140625" style="460"/>
    <col min="16131" max="16132" width="5.7109375" style="460" customWidth="1"/>
    <col min="16133" max="16133" width="11.140625" style="460" customWidth="1"/>
    <col min="16134" max="16134" width="15.42578125" style="460" bestFit="1" customWidth="1"/>
    <col min="16135" max="16135" width="10.7109375" style="460" customWidth="1"/>
    <col min="16136" max="16137" width="16.140625" style="460" bestFit="1" customWidth="1"/>
    <col min="16138" max="16138" width="15.7109375" style="460" bestFit="1" customWidth="1"/>
    <col min="16139" max="16139" width="9.140625" style="460"/>
    <col min="16140" max="16140" width="27.140625" style="460" bestFit="1" customWidth="1"/>
    <col min="16141" max="16141" width="7.7109375" style="460" customWidth="1"/>
    <col min="16142" max="16142" width="23" style="460" bestFit="1" customWidth="1"/>
    <col min="16143" max="16384" width="9.140625" style="460"/>
  </cols>
  <sheetData>
    <row r="1" spans="1:22" s="484" customFormat="1" ht="15.75" x14ac:dyDescent="0.2">
      <c r="A1" s="484" t="s">
        <v>1388</v>
      </c>
      <c r="D1" s="498"/>
      <c r="E1" s="497"/>
      <c r="F1" s="497"/>
      <c r="G1" s="497"/>
      <c r="H1" s="496"/>
      <c r="I1" s="496"/>
      <c r="J1" s="495"/>
      <c r="K1" s="495"/>
      <c r="L1" s="500"/>
      <c r="M1" s="500"/>
    </row>
    <row r="2" spans="1:22" s="484" customFormat="1" ht="15.75" x14ac:dyDescent="0.2">
      <c r="A2" s="484" t="s">
        <v>1205</v>
      </c>
      <c r="D2" s="498"/>
      <c r="E2" s="497"/>
      <c r="F2" s="497"/>
      <c r="G2" s="496"/>
      <c r="H2" s="496"/>
      <c r="I2" s="496"/>
      <c r="J2" s="495"/>
      <c r="K2" s="495"/>
      <c r="L2" s="495"/>
      <c r="M2" s="493"/>
    </row>
    <row r="3" spans="1:22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91"/>
      <c r="J3" s="463"/>
      <c r="K3" s="463"/>
      <c r="L3" s="490"/>
    </row>
    <row r="4" spans="1:22" s="536" customFormat="1" ht="15.75" x14ac:dyDescent="0.2">
      <c r="C4" s="484" t="s">
        <v>1300</v>
      </c>
      <c r="D4" s="540"/>
      <c r="E4" s="539"/>
      <c r="F4" s="539"/>
      <c r="G4" s="539"/>
      <c r="H4" s="538"/>
      <c r="I4" s="538"/>
      <c r="J4" s="537"/>
      <c r="K4" s="537"/>
    </row>
    <row r="5" spans="1:22" s="536" customFormat="1" ht="16.5" thickBot="1" x14ac:dyDescent="0.25">
      <c r="C5" s="540"/>
      <c r="D5" s="540"/>
      <c r="E5" s="539"/>
      <c r="F5" s="539"/>
      <c r="G5" s="539"/>
      <c r="H5" s="538"/>
      <c r="I5" s="538"/>
      <c r="J5" s="537"/>
      <c r="K5" s="537"/>
    </row>
    <row r="6" spans="1:22" s="418" customFormat="1" ht="18" customHeight="1" thickBot="1" x14ac:dyDescent="0.3">
      <c r="A6" s="108" t="s">
        <v>2</v>
      </c>
      <c r="B6" s="109" t="s">
        <v>3</v>
      </c>
      <c r="C6" s="406" t="s">
        <v>4</v>
      </c>
      <c r="D6" s="407" t="s">
        <v>5</v>
      </c>
      <c r="E6" s="408" t="s">
        <v>6</v>
      </c>
      <c r="F6" s="409" t="s">
        <v>7</v>
      </c>
      <c r="G6" s="410" t="s">
        <v>8</v>
      </c>
      <c r="H6" s="410" t="s">
        <v>9</v>
      </c>
      <c r="I6" s="26" t="s">
        <v>178</v>
      </c>
      <c r="J6" s="408" t="s">
        <v>10</v>
      </c>
      <c r="K6" s="58" t="s">
        <v>179</v>
      </c>
      <c r="L6" s="417" t="s">
        <v>11</v>
      </c>
      <c r="M6" s="531"/>
      <c r="N6" s="43"/>
      <c r="O6" s="535"/>
      <c r="P6" s="535"/>
      <c r="Q6" s="517"/>
      <c r="R6" s="517"/>
      <c r="S6" s="43"/>
      <c r="T6" s="516"/>
      <c r="U6" s="424"/>
      <c r="V6" s="424"/>
    </row>
    <row r="7" spans="1:22" s="424" customFormat="1" ht="18" customHeight="1" x14ac:dyDescent="0.25">
      <c r="A7" s="419">
        <v>1</v>
      </c>
      <c r="B7" s="473">
        <v>57</v>
      </c>
      <c r="C7" s="472" t="s">
        <v>319</v>
      </c>
      <c r="D7" s="471" t="s">
        <v>320</v>
      </c>
      <c r="E7" s="470" t="s">
        <v>321</v>
      </c>
      <c r="F7" s="469" t="s">
        <v>15</v>
      </c>
      <c r="G7" s="469" t="s">
        <v>16</v>
      </c>
      <c r="H7" s="469"/>
      <c r="I7" s="501">
        <v>18</v>
      </c>
      <c r="J7" s="515">
        <v>1.4636574074074074E-3</v>
      </c>
      <c r="K7" s="515" t="s">
        <v>181</v>
      </c>
      <c r="L7" s="467" t="s">
        <v>291</v>
      </c>
      <c r="M7" s="530"/>
      <c r="N7" s="122"/>
      <c r="O7" s="136"/>
      <c r="P7" s="136"/>
      <c r="Q7" s="136"/>
      <c r="R7" s="136"/>
      <c r="S7" s="122"/>
      <c r="V7" s="460"/>
    </row>
    <row r="8" spans="1:22" s="424" customFormat="1" ht="18" customHeight="1" x14ac:dyDescent="0.25">
      <c r="A8" s="419">
        <v>2</v>
      </c>
      <c r="B8" s="473">
        <v>32</v>
      </c>
      <c r="C8" s="472" t="s">
        <v>311</v>
      </c>
      <c r="D8" s="471" t="s">
        <v>312</v>
      </c>
      <c r="E8" s="470" t="s">
        <v>313</v>
      </c>
      <c r="F8" s="469" t="s">
        <v>853</v>
      </c>
      <c r="G8" s="469" t="s">
        <v>42</v>
      </c>
      <c r="H8" s="469" t="s">
        <v>80</v>
      </c>
      <c r="I8" s="501">
        <v>16</v>
      </c>
      <c r="J8" s="515">
        <v>1.4758101851851853E-3</v>
      </c>
      <c r="K8" s="515" t="s">
        <v>181</v>
      </c>
      <c r="L8" s="467" t="s">
        <v>255</v>
      </c>
      <c r="M8" s="531"/>
      <c r="N8" s="517"/>
      <c r="O8" s="517"/>
      <c r="P8" s="516"/>
      <c r="Q8" s="517"/>
      <c r="R8" s="516"/>
      <c r="S8" s="516"/>
      <c r="T8" s="516"/>
      <c r="U8" s="460"/>
      <c r="V8" s="460"/>
    </row>
    <row r="9" spans="1:22" s="424" customFormat="1" ht="18" customHeight="1" x14ac:dyDescent="0.25">
      <c r="A9" s="419">
        <v>3</v>
      </c>
      <c r="B9" s="473">
        <v>17</v>
      </c>
      <c r="C9" s="472" t="s">
        <v>1292</v>
      </c>
      <c r="D9" s="471" t="s">
        <v>247</v>
      </c>
      <c r="E9" s="470" t="s">
        <v>1055</v>
      </c>
      <c r="F9" s="469" t="s">
        <v>115</v>
      </c>
      <c r="G9" s="469" t="s">
        <v>116</v>
      </c>
      <c r="H9" s="469"/>
      <c r="I9" s="501">
        <v>14</v>
      </c>
      <c r="J9" s="515">
        <v>1.4893518518518519E-3</v>
      </c>
      <c r="K9" s="515" t="s">
        <v>181</v>
      </c>
      <c r="L9" s="467" t="s">
        <v>249</v>
      </c>
      <c r="M9" s="530"/>
      <c r="N9" s="136"/>
      <c r="O9" s="136"/>
      <c r="P9" s="136"/>
      <c r="Q9" s="136"/>
      <c r="R9" s="136"/>
      <c r="S9" s="136"/>
    </row>
    <row r="10" spans="1:22" s="424" customFormat="1" ht="18" customHeight="1" x14ac:dyDescent="0.25">
      <c r="A10" s="419">
        <v>4</v>
      </c>
      <c r="B10" s="473">
        <v>55</v>
      </c>
      <c r="C10" s="472" t="s">
        <v>247</v>
      </c>
      <c r="D10" s="471" t="s">
        <v>318</v>
      </c>
      <c r="E10" s="470" t="s">
        <v>378</v>
      </c>
      <c r="F10" s="469" t="s">
        <v>15</v>
      </c>
      <c r="G10" s="469" t="s">
        <v>16</v>
      </c>
      <c r="H10" s="469"/>
      <c r="I10" s="501">
        <v>13</v>
      </c>
      <c r="J10" s="515">
        <v>1.4953703703703702E-3</v>
      </c>
      <c r="K10" s="515" t="s">
        <v>181</v>
      </c>
      <c r="L10" s="467" t="s">
        <v>54</v>
      </c>
      <c r="M10" s="531"/>
      <c r="N10" s="517"/>
      <c r="O10" s="517"/>
      <c r="P10" s="516"/>
      <c r="Q10" s="517"/>
      <c r="R10" s="516"/>
      <c r="S10" s="516"/>
      <c r="T10" s="516"/>
      <c r="U10" s="460"/>
      <c r="V10" s="460"/>
    </row>
    <row r="11" spans="1:22" s="424" customFormat="1" ht="18" customHeight="1" x14ac:dyDescent="0.25">
      <c r="A11" s="419">
        <v>5</v>
      </c>
      <c r="B11" s="473">
        <v>30</v>
      </c>
      <c r="C11" s="472" t="s">
        <v>344</v>
      </c>
      <c r="D11" s="471" t="s">
        <v>345</v>
      </c>
      <c r="E11" s="470" t="s">
        <v>346</v>
      </c>
      <c r="F11" s="469" t="s">
        <v>87</v>
      </c>
      <c r="G11" s="469" t="s">
        <v>88</v>
      </c>
      <c r="H11" s="469"/>
      <c r="I11" s="501">
        <v>12</v>
      </c>
      <c r="J11" s="515">
        <v>1.5459490740740744E-3</v>
      </c>
      <c r="K11" s="515" t="s">
        <v>182</v>
      </c>
      <c r="L11" s="467" t="s">
        <v>347</v>
      </c>
      <c r="M11" s="530"/>
      <c r="N11" s="122"/>
      <c r="O11" s="136"/>
      <c r="P11" s="136"/>
      <c r="Q11" s="136"/>
      <c r="R11" s="136"/>
      <c r="S11" s="122"/>
      <c r="V11" s="460"/>
    </row>
    <row r="12" spans="1:22" s="424" customFormat="1" ht="18" customHeight="1" x14ac:dyDescent="0.25">
      <c r="A12" s="419">
        <v>6</v>
      </c>
      <c r="B12" s="473">
        <v>58</v>
      </c>
      <c r="C12" s="472" t="s">
        <v>791</v>
      </c>
      <c r="D12" s="471" t="s">
        <v>792</v>
      </c>
      <c r="E12" s="470" t="s">
        <v>793</v>
      </c>
      <c r="F12" s="469" t="s">
        <v>53</v>
      </c>
      <c r="G12" s="469" t="s">
        <v>16</v>
      </c>
      <c r="H12" s="469"/>
      <c r="I12" s="501">
        <v>11</v>
      </c>
      <c r="J12" s="515">
        <v>1.5516203703703705E-3</v>
      </c>
      <c r="K12" s="515" t="s">
        <v>182</v>
      </c>
      <c r="L12" s="467" t="s">
        <v>195</v>
      </c>
      <c r="M12" s="530"/>
      <c r="N12" s="122"/>
      <c r="O12" s="136"/>
      <c r="P12" s="136"/>
      <c r="Q12" s="136"/>
      <c r="R12" s="136"/>
      <c r="S12" s="122"/>
      <c r="V12" s="460"/>
    </row>
    <row r="13" spans="1:22" s="424" customFormat="1" ht="18" customHeight="1" x14ac:dyDescent="0.25">
      <c r="A13" s="419">
        <v>7</v>
      </c>
      <c r="B13" s="473">
        <v>12</v>
      </c>
      <c r="C13" s="472" t="s">
        <v>910</v>
      </c>
      <c r="D13" s="471" t="s">
        <v>1297</v>
      </c>
      <c r="E13" s="470">
        <v>38042</v>
      </c>
      <c r="F13" s="469" t="s">
        <v>191</v>
      </c>
      <c r="G13" s="469" t="s">
        <v>22</v>
      </c>
      <c r="H13" s="469"/>
      <c r="I13" s="501">
        <v>10</v>
      </c>
      <c r="J13" s="515">
        <v>1.5665509259259259E-3</v>
      </c>
      <c r="K13" s="515" t="s">
        <v>182</v>
      </c>
      <c r="L13" s="467" t="s">
        <v>1294</v>
      </c>
      <c r="M13" s="530"/>
      <c r="N13" s="122"/>
      <c r="O13" s="136"/>
      <c r="P13" s="136"/>
      <c r="Q13" s="136"/>
      <c r="R13" s="136"/>
      <c r="S13" s="122"/>
      <c r="V13" s="460"/>
    </row>
    <row r="14" spans="1:22" s="424" customFormat="1" ht="18" customHeight="1" x14ac:dyDescent="0.25">
      <c r="A14" s="419">
        <v>8</v>
      </c>
      <c r="B14" s="473">
        <v>14</v>
      </c>
      <c r="C14" s="472" t="s">
        <v>262</v>
      </c>
      <c r="D14" s="471" t="s">
        <v>307</v>
      </c>
      <c r="E14" s="470">
        <v>38086</v>
      </c>
      <c r="F14" s="469" t="s">
        <v>308</v>
      </c>
      <c r="G14" s="469" t="s">
        <v>309</v>
      </c>
      <c r="H14" s="469"/>
      <c r="I14" s="501">
        <v>9</v>
      </c>
      <c r="J14" s="515">
        <v>1.5717592592592591E-3</v>
      </c>
      <c r="K14" s="515" t="s">
        <v>182</v>
      </c>
      <c r="L14" s="467" t="s">
        <v>310</v>
      </c>
      <c r="M14" s="541"/>
      <c r="N14" s="517"/>
      <c r="O14" s="516"/>
      <c r="P14" s="517"/>
      <c r="Q14" s="516"/>
      <c r="R14" s="517"/>
      <c r="S14" s="516"/>
      <c r="T14" s="516"/>
    </row>
    <row r="15" spans="1:22" s="424" customFormat="1" ht="18" customHeight="1" x14ac:dyDescent="0.25">
      <c r="A15" s="419">
        <v>9</v>
      </c>
      <c r="B15" s="473">
        <v>13</v>
      </c>
      <c r="C15" s="472" t="s">
        <v>311</v>
      </c>
      <c r="D15" s="471" t="s">
        <v>742</v>
      </c>
      <c r="E15" s="470">
        <v>38430</v>
      </c>
      <c r="F15" s="469" t="s">
        <v>191</v>
      </c>
      <c r="G15" s="469" t="s">
        <v>22</v>
      </c>
      <c r="H15" s="469"/>
      <c r="I15" s="501">
        <v>8</v>
      </c>
      <c r="J15" s="515">
        <v>1.6194444444444444E-3</v>
      </c>
      <c r="K15" s="515" t="s">
        <v>182</v>
      </c>
      <c r="L15" s="467" t="s">
        <v>284</v>
      </c>
      <c r="M15" s="531"/>
      <c r="N15" s="517"/>
      <c r="O15" s="517"/>
      <c r="P15" s="516"/>
      <c r="Q15" s="517"/>
      <c r="R15" s="516"/>
      <c r="S15" s="516"/>
      <c r="T15" s="516"/>
      <c r="V15" s="460"/>
    </row>
    <row r="16" spans="1:22" s="424" customFormat="1" ht="18" customHeight="1" x14ac:dyDescent="0.25">
      <c r="A16" s="419">
        <v>10</v>
      </c>
      <c r="B16" s="473">
        <v>34</v>
      </c>
      <c r="C16" s="472" t="s">
        <v>293</v>
      </c>
      <c r="D16" s="471" t="s">
        <v>294</v>
      </c>
      <c r="E16" s="470">
        <v>38455</v>
      </c>
      <c r="F16" s="469" t="s">
        <v>295</v>
      </c>
      <c r="G16" s="469" t="s">
        <v>301</v>
      </c>
      <c r="H16" s="469" t="s">
        <v>297</v>
      </c>
      <c r="I16" s="501">
        <v>7</v>
      </c>
      <c r="J16" s="515">
        <v>1.6332175925925926E-3</v>
      </c>
      <c r="K16" s="515" t="s">
        <v>182</v>
      </c>
      <c r="L16" s="467" t="s">
        <v>298</v>
      </c>
      <c r="M16" s="530"/>
      <c r="N16" s="122"/>
      <c r="O16" s="532"/>
      <c r="P16" s="136"/>
      <c r="Q16" s="136"/>
      <c r="R16" s="136"/>
      <c r="S16" s="122"/>
      <c r="V16" s="460"/>
    </row>
    <row r="17" spans="1:22" s="424" customFormat="1" ht="18" customHeight="1" x14ac:dyDescent="0.25">
      <c r="A17" s="419">
        <v>11</v>
      </c>
      <c r="B17" s="473">
        <v>38</v>
      </c>
      <c r="C17" s="472" t="s">
        <v>836</v>
      </c>
      <c r="D17" s="471" t="s">
        <v>747</v>
      </c>
      <c r="E17" s="470">
        <v>37994</v>
      </c>
      <c r="F17" s="469" t="s">
        <v>295</v>
      </c>
      <c r="G17" s="469" t="s">
        <v>296</v>
      </c>
      <c r="H17" s="469" t="s">
        <v>439</v>
      </c>
      <c r="I17" s="501">
        <v>6</v>
      </c>
      <c r="J17" s="515">
        <v>1.6641203703703703E-3</v>
      </c>
      <c r="K17" s="515" t="s">
        <v>182</v>
      </c>
      <c r="L17" s="467" t="s">
        <v>440</v>
      </c>
      <c r="M17" s="541"/>
      <c r="N17" s="543"/>
      <c r="O17" s="516"/>
      <c r="P17" s="542"/>
      <c r="Q17" s="516"/>
      <c r="R17" s="543"/>
      <c r="S17" s="542"/>
      <c r="T17" s="516"/>
      <c r="V17" s="460"/>
    </row>
    <row r="18" spans="1:22" s="424" customFormat="1" ht="18" customHeight="1" x14ac:dyDescent="0.2">
      <c r="A18" s="419">
        <v>12</v>
      </c>
      <c r="B18" s="473">
        <v>11</v>
      </c>
      <c r="C18" s="472" t="s">
        <v>1296</v>
      </c>
      <c r="D18" s="471" t="s">
        <v>1295</v>
      </c>
      <c r="E18" s="470">
        <v>38531</v>
      </c>
      <c r="F18" s="469" t="s">
        <v>191</v>
      </c>
      <c r="G18" s="469" t="s">
        <v>22</v>
      </c>
      <c r="H18" s="469"/>
      <c r="I18" s="501">
        <v>5</v>
      </c>
      <c r="J18" s="515">
        <v>1.6738425925925929E-3</v>
      </c>
      <c r="K18" s="515" t="s">
        <v>182</v>
      </c>
      <c r="L18" s="467" t="s">
        <v>1294</v>
      </c>
      <c r="M18" s="460"/>
      <c r="N18" s="460"/>
      <c r="O18" s="460"/>
      <c r="P18" s="460"/>
      <c r="Q18" s="460"/>
      <c r="R18" s="460"/>
      <c r="S18" s="460"/>
      <c r="T18" s="460"/>
      <c r="U18" s="460"/>
      <c r="V18" s="460"/>
    </row>
    <row r="19" spans="1:22" s="424" customFormat="1" ht="18" customHeight="1" x14ac:dyDescent="0.25">
      <c r="A19" s="419">
        <v>13</v>
      </c>
      <c r="B19" s="473">
        <v>53</v>
      </c>
      <c r="C19" s="472" t="s">
        <v>743</v>
      </c>
      <c r="D19" s="471" t="s">
        <v>744</v>
      </c>
      <c r="E19" s="470" t="s">
        <v>745</v>
      </c>
      <c r="F19" s="469" t="s">
        <v>133</v>
      </c>
      <c r="G19" s="469" t="s">
        <v>134</v>
      </c>
      <c r="H19" s="469"/>
      <c r="I19" s="501">
        <v>4</v>
      </c>
      <c r="J19" s="515">
        <v>1.7291666666666668E-3</v>
      </c>
      <c r="K19" s="515" t="s">
        <v>183</v>
      </c>
      <c r="L19" s="467" t="s">
        <v>135</v>
      </c>
      <c r="M19" s="530"/>
      <c r="N19" s="122"/>
      <c r="O19" s="532"/>
      <c r="P19" s="136"/>
      <c r="Q19" s="136"/>
      <c r="R19" s="136"/>
      <c r="S19" s="122"/>
      <c r="V19" s="460"/>
    </row>
    <row r="20" spans="1:22" s="424" customFormat="1" ht="18" customHeight="1" x14ac:dyDescent="0.25">
      <c r="A20" s="419">
        <v>14</v>
      </c>
      <c r="B20" s="473">
        <v>8</v>
      </c>
      <c r="C20" s="472" t="s">
        <v>1299</v>
      </c>
      <c r="D20" s="471" t="s">
        <v>1298</v>
      </c>
      <c r="E20" s="470">
        <v>38788</v>
      </c>
      <c r="F20" s="469" t="s">
        <v>1060</v>
      </c>
      <c r="G20" s="469" t="s">
        <v>22</v>
      </c>
      <c r="H20" s="469"/>
      <c r="I20" s="501" t="s">
        <v>379</v>
      </c>
      <c r="J20" s="515">
        <v>1.7292824074074075E-3</v>
      </c>
      <c r="K20" s="515" t="s">
        <v>183</v>
      </c>
      <c r="L20" s="467" t="s">
        <v>1294</v>
      </c>
      <c r="M20" s="531"/>
      <c r="N20" s="517"/>
      <c r="O20" s="517"/>
      <c r="P20" s="516"/>
      <c r="Q20" s="517"/>
      <c r="R20" s="517"/>
      <c r="S20" s="516"/>
      <c r="T20" s="516"/>
    </row>
    <row r="21" spans="1:22" s="424" customFormat="1" ht="18" customHeight="1" x14ac:dyDescent="0.25">
      <c r="A21" s="419">
        <v>15</v>
      </c>
      <c r="B21" s="473">
        <v>4</v>
      </c>
      <c r="C21" s="472" t="s">
        <v>748</v>
      </c>
      <c r="D21" s="471" t="s">
        <v>749</v>
      </c>
      <c r="E21" s="470" t="s">
        <v>750</v>
      </c>
      <c r="F21" s="469" t="s">
        <v>27</v>
      </c>
      <c r="G21" s="469" t="s">
        <v>751</v>
      </c>
      <c r="H21" s="469" t="s">
        <v>29</v>
      </c>
      <c r="I21" s="501">
        <v>3</v>
      </c>
      <c r="J21" s="515">
        <v>1.7461805555555555E-3</v>
      </c>
      <c r="K21" s="515" t="s">
        <v>183</v>
      </c>
      <c r="L21" s="467" t="s">
        <v>30</v>
      </c>
      <c r="M21" s="530"/>
      <c r="N21" s="122"/>
      <c r="O21" s="532"/>
      <c r="P21" s="136"/>
      <c r="Q21" s="136"/>
      <c r="R21" s="136"/>
      <c r="S21" s="122"/>
      <c r="V21" s="460"/>
    </row>
    <row r="22" spans="1:22" s="424" customFormat="1" ht="18" customHeight="1" x14ac:dyDescent="0.25">
      <c r="A22" s="419">
        <v>16</v>
      </c>
      <c r="B22" s="473">
        <v>33</v>
      </c>
      <c r="C22" s="472" t="s">
        <v>336</v>
      </c>
      <c r="D22" s="471" t="s">
        <v>337</v>
      </c>
      <c r="E22" s="470" t="s">
        <v>338</v>
      </c>
      <c r="F22" s="469" t="s">
        <v>915</v>
      </c>
      <c r="G22" s="469" t="s">
        <v>42</v>
      </c>
      <c r="H22" s="469" t="s">
        <v>80</v>
      </c>
      <c r="I22" s="501">
        <v>2</v>
      </c>
      <c r="J22" s="515">
        <v>1.7480324074074073E-3</v>
      </c>
      <c r="K22" s="515" t="s">
        <v>183</v>
      </c>
      <c r="L22" s="467" t="s">
        <v>81</v>
      </c>
      <c r="M22" s="530"/>
      <c r="N22" s="136"/>
      <c r="O22" s="136"/>
      <c r="P22" s="136"/>
      <c r="Q22" s="136"/>
      <c r="R22" s="136"/>
      <c r="S22" s="136"/>
    </row>
    <row r="23" spans="1:22" s="424" customFormat="1" ht="18" customHeight="1" x14ac:dyDescent="0.25">
      <c r="A23" s="419">
        <v>17</v>
      </c>
      <c r="B23" s="473">
        <v>37</v>
      </c>
      <c r="C23" s="472" t="s">
        <v>746</v>
      </c>
      <c r="D23" s="471" t="s">
        <v>747</v>
      </c>
      <c r="E23" s="470">
        <v>38503</v>
      </c>
      <c r="F23" s="469" t="s">
        <v>295</v>
      </c>
      <c r="G23" s="469" t="s">
        <v>296</v>
      </c>
      <c r="H23" s="469" t="s">
        <v>439</v>
      </c>
      <c r="I23" s="469">
        <v>1</v>
      </c>
      <c r="J23" s="515">
        <v>1.8214120370370372E-3</v>
      </c>
      <c r="K23" s="515" t="s">
        <v>183</v>
      </c>
      <c r="L23" s="467" t="s">
        <v>440</v>
      </c>
      <c r="M23" s="531"/>
      <c r="N23" s="43"/>
      <c r="O23" s="535"/>
      <c r="P23" s="534"/>
      <c r="Q23" s="516"/>
      <c r="R23" s="517"/>
      <c r="S23" s="43"/>
      <c r="T23" s="533"/>
    </row>
    <row r="24" spans="1:22" s="424" customFormat="1" ht="18" customHeight="1" x14ac:dyDescent="0.25">
      <c r="A24" s="419">
        <v>18</v>
      </c>
      <c r="B24" s="473">
        <v>6</v>
      </c>
      <c r="C24" s="472" t="s">
        <v>256</v>
      </c>
      <c r="D24" s="471" t="s">
        <v>257</v>
      </c>
      <c r="E24" s="470" t="s">
        <v>258</v>
      </c>
      <c r="F24" s="469" t="s">
        <v>259</v>
      </c>
      <c r="G24" s="469" t="s">
        <v>260</v>
      </c>
      <c r="H24" s="469"/>
      <c r="I24" s="469"/>
      <c r="J24" s="515">
        <v>1.857175925925926E-3</v>
      </c>
      <c r="K24" s="515" t="s">
        <v>184</v>
      </c>
      <c r="L24" s="467" t="s">
        <v>261</v>
      </c>
      <c r="M24" s="531"/>
      <c r="N24" s="517"/>
      <c r="O24" s="517"/>
      <c r="P24" s="516"/>
      <c r="Q24" s="517"/>
      <c r="R24" s="516"/>
      <c r="S24" s="516"/>
      <c r="T24" s="516"/>
    </row>
    <row r="25" spans="1:22" s="424" customFormat="1" ht="18" customHeight="1" x14ac:dyDescent="0.25">
      <c r="A25" s="419">
        <v>19</v>
      </c>
      <c r="B25" s="473">
        <v>22</v>
      </c>
      <c r="C25" s="472" t="s">
        <v>757</v>
      </c>
      <c r="D25" s="471" t="s">
        <v>758</v>
      </c>
      <c r="E25" s="470">
        <v>38633</v>
      </c>
      <c r="F25" s="469" t="s">
        <v>210</v>
      </c>
      <c r="G25" s="469" t="s">
        <v>211</v>
      </c>
      <c r="H25" s="469"/>
      <c r="I25" s="469"/>
      <c r="J25" s="515">
        <v>1.9244212962962965E-3</v>
      </c>
      <c r="K25" s="515" t="s">
        <v>184</v>
      </c>
      <c r="L25" s="467" t="s">
        <v>759</v>
      </c>
      <c r="M25" s="530"/>
      <c r="N25" s="122"/>
      <c r="O25" s="532"/>
      <c r="P25" s="136"/>
      <c r="Q25" s="136"/>
      <c r="R25" s="136"/>
      <c r="S25" s="122"/>
      <c r="V25" s="460"/>
    </row>
    <row r="26" spans="1:22" s="424" customFormat="1" ht="18" customHeight="1" x14ac:dyDescent="0.25">
      <c r="A26" s="419">
        <v>20</v>
      </c>
      <c r="B26" s="473">
        <v>50</v>
      </c>
      <c r="C26" s="472" t="s">
        <v>764</v>
      </c>
      <c r="D26" s="471" t="s">
        <v>1293</v>
      </c>
      <c r="E26" s="470" t="s">
        <v>550</v>
      </c>
      <c r="F26" s="469" t="s">
        <v>133</v>
      </c>
      <c r="G26" s="469" t="s">
        <v>134</v>
      </c>
      <c r="H26" s="469"/>
      <c r="I26" s="469"/>
      <c r="J26" s="515">
        <v>1.9715277777777778E-3</v>
      </c>
      <c r="K26" s="515" t="s">
        <v>825</v>
      </c>
      <c r="L26" s="467" t="s">
        <v>135</v>
      </c>
      <c r="M26" s="531"/>
      <c r="N26" s="517"/>
      <c r="O26" s="516"/>
      <c r="P26" s="517"/>
      <c r="Q26" s="517"/>
      <c r="R26" s="517"/>
      <c r="S26" s="517"/>
      <c r="T26" s="516"/>
    </row>
    <row r="29" spans="1:22" x14ac:dyDescent="0.2">
      <c r="E29" s="460"/>
      <c r="F29" s="460"/>
      <c r="G29" s="460"/>
      <c r="H29" s="460"/>
      <c r="I29" s="460"/>
      <c r="J29" s="460"/>
      <c r="K29" s="460"/>
      <c r="L29" s="460"/>
    </row>
  </sheetData>
  <autoFilter ref="A6:L6">
    <sortState ref="A7:L26">
      <sortCondition ref="J6"/>
    </sortState>
  </autoFilter>
  <printOptions horizontalCentered="1"/>
  <pageMargins left="0.39370078740157483" right="0.39370078740157483" top="0.15748031496062992" bottom="0.19685039370078741" header="0.15748031496062992" footer="0.19685039370078741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5" sqref="A5"/>
    </sheetView>
  </sheetViews>
  <sheetFormatPr defaultRowHeight="12.75" x14ac:dyDescent="0.2"/>
  <cols>
    <col min="1" max="2" width="5.7109375" style="94" customWidth="1"/>
    <col min="3" max="3" width="11.140625" style="94" customWidth="1"/>
    <col min="4" max="4" width="13.5703125" style="94" bestFit="1" customWidth="1"/>
    <col min="5" max="5" width="10.7109375" style="123" customWidth="1"/>
    <col min="6" max="6" width="15.28515625" style="124" bestFit="1" customWidth="1"/>
    <col min="7" max="7" width="17.42578125" style="124" bestFit="1" customWidth="1"/>
    <col min="8" max="8" width="13.7109375" style="124" bestFit="1" customWidth="1"/>
    <col min="9" max="9" width="5.85546875" style="124" bestFit="1" customWidth="1"/>
    <col min="10" max="10" width="9.140625" style="125"/>
    <col min="11" max="11" width="4.5703125" style="125" bestFit="1" customWidth="1"/>
    <col min="12" max="12" width="10.28515625" style="101" bestFit="1" customWidth="1"/>
    <col min="13" max="13" width="7" style="128" bestFit="1" customWidth="1"/>
    <col min="14" max="17" width="23" style="94" bestFit="1" customWidth="1"/>
    <col min="18" max="256" width="9.140625" style="94"/>
    <col min="257" max="258" width="5.7109375" style="94" customWidth="1"/>
    <col min="259" max="259" width="11.140625" style="94" customWidth="1"/>
    <col min="260" max="260" width="12" style="94" bestFit="1" customWidth="1"/>
    <col min="261" max="261" width="10.7109375" style="94" customWidth="1"/>
    <col min="262" max="262" width="15.28515625" style="94" bestFit="1" customWidth="1"/>
    <col min="263" max="263" width="12.85546875" style="94" bestFit="1" customWidth="1"/>
    <col min="264" max="264" width="13.7109375" style="94" bestFit="1" customWidth="1"/>
    <col min="265" max="265" width="5.85546875" style="94" bestFit="1" customWidth="1"/>
    <col min="266" max="266" width="9.140625" style="94"/>
    <col min="267" max="267" width="4.5703125" style="94" bestFit="1" customWidth="1"/>
    <col min="268" max="268" width="23.28515625" style="94" bestFit="1" customWidth="1"/>
    <col min="269" max="269" width="7" style="94" bestFit="1" customWidth="1"/>
    <col min="270" max="273" width="23" style="94" bestFit="1" customWidth="1"/>
    <col min="274" max="512" width="9.140625" style="94"/>
    <col min="513" max="514" width="5.7109375" style="94" customWidth="1"/>
    <col min="515" max="515" width="11.140625" style="94" customWidth="1"/>
    <col min="516" max="516" width="12" style="94" bestFit="1" customWidth="1"/>
    <col min="517" max="517" width="10.7109375" style="94" customWidth="1"/>
    <col min="518" max="518" width="15.28515625" style="94" bestFit="1" customWidth="1"/>
    <col min="519" max="519" width="12.85546875" style="94" bestFit="1" customWidth="1"/>
    <col min="520" max="520" width="13.7109375" style="94" bestFit="1" customWidth="1"/>
    <col min="521" max="521" width="5.85546875" style="94" bestFit="1" customWidth="1"/>
    <col min="522" max="522" width="9.140625" style="94"/>
    <col min="523" max="523" width="4.5703125" style="94" bestFit="1" customWidth="1"/>
    <col min="524" max="524" width="23.28515625" style="94" bestFit="1" customWidth="1"/>
    <col min="525" max="525" width="7" style="94" bestFit="1" customWidth="1"/>
    <col min="526" max="529" width="23" style="94" bestFit="1" customWidth="1"/>
    <col min="530" max="768" width="9.140625" style="94"/>
    <col min="769" max="770" width="5.7109375" style="94" customWidth="1"/>
    <col min="771" max="771" width="11.140625" style="94" customWidth="1"/>
    <col min="772" max="772" width="12" style="94" bestFit="1" customWidth="1"/>
    <col min="773" max="773" width="10.7109375" style="94" customWidth="1"/>
    <col min="774" max="774" width="15.28515625" style="94" bestFit="1" customWidth="1"/>
    <col min="775" max="775" width="12.85546875" style="94" bestFit="1" customWidth="1"/>
    <col min="776" max="776" width="13.7109375" style="94" bestFit="1" customWidth="1"/>
    <col min="777" max="777" width="5.85546875" style="94" bestFit="1" customWidth="1"/>
    <col min="778" max="778" width="9.140625" style="94"/>
    <col min="779" max="779" width="4.5703125" style="94" bestFit="1" customWidth="1"/>
    <col min="780" max="780" width="23.28515625" style="94" bestFit="1" customWidth="1"/>
    <col min="781" max="781" width="7" style="94" bestFit="1" customWidth="1"/>
    <col min="782" max="785" width="23" style="94" bestFit="1" customWidth="1"/>
    <col min="786" max="1024" width="9.140625" style="94"/>
    <col min="1025" max="1026" width="5.7109375" style="94" customWidth="1"/>
    <col min="1027" max="1027" width="11.140625" style="94" customWidth="1"/>
    <col min="1028" max="1028" width="12" style="94" bestFit="1" customWidth="1"/>
    <col min="1029" max="1029" width="10.7109375" style="94" customWidth="1"/>
    <col min="1030" max="1030" width="15.28515625" style="94" bestFit="1" customWidth="1"/>
    <col min="1031" max="1031" width="12.85546875" style="94" bestFit="1" customWidth="1"/>
    <col min="1032" max="1032" width="13.7109375" style="94" bestFit="1" customWidth="1"/>
    <col min="1033" max="1033" width="5.85546875" style="94" bestFit="1" customWidth="1"/>
    <col min="1034" max="1034" width="9.140625" style="94"/>
    <col min="1035" max="1035" width="4.5703125" style="94" bestFit="1" customWidth="1"/>
    <col min="1036" max="1036" width="23.28515625" style="94" bestFit="1" customWidth="1"/>
    <col min="1037" max="1037" width="7" style="94" bestFit="1" customWidth="1"/>
    <col min="1038" max="1041" width="23" style="94" bestFit="1" customWidth="1"/>
    <col min="1042" max="1280" width="9.140625" style="94"/>
    <col min="1281" max="1282" width="5.7109375" style="94" customWidth="1"/>
    <col min="1283" max="1283" width="11.140625" style="94" customWidth="1"/>
    <col min="1284" max="1284" width="12" style="94" bestFit="1" customWidth="1"/>
    <col min="1285" max="1285" width="10.7109375" style="94" customWidth="1"/>
    <col min="1286" max="1286" width="15.28515625" style="94" bestFit="1" customWidth="1"/>
    <col min="1287" max="1287" width="12.85546875" style="94" bestFit="1" customWidth="1"/>
    <col min="1288" max="1288" width="13.7109375" style="94" bestFit="1" customWidth="1"/>
    <col min="1289" max="1289" width="5.85546875" style="94" bestFit="1" customWidth="1"/>
    <col min="1290" max="1290" width="9.140625" style="94"/>
    <col min="1291" max="1291" width="4.5703125" style="94" bestFit="1" customWidth="1"/>
    <col min="1292" max="1292" width="23.28515625" style="94" bestFit="1" customWidth="1"/>
    <col min="1293" max="1293" width="7" style="94" bestFit="1" customWidth="1"/>
    <col min="1294" max="1297" width="23" style="94" bestFit="1" customWidth="1"/>
    <col min="1298" max="1536" width="9.140625" style="94"/>
    <col min="1537" max="1538" width="5.7109375" style="94" customWidth="1"/>
    <col min="1539" max="1539" width="11.140625" style="94" customWidth="1"/>
    <col min="1540" max="1540" width="12" style="94" bestFit="1" customWidth="1"/>
    <col min="1541" max="1541" width="10.7109375" style="94" customWidth="1"/>
    <col min="1542" max="1542" width="15.28515625" style="94" bestFit="1" customWidth="1"/>
    <col min="1543" max="1543" width="12.85546875" style="94" bestFit="1" customWidth="1"/>
    <col min="1544" max="1544" width="13.7109375" style="94" bestFit="1" customWidth="1"/>
    <col min="1545" max="1545" width="5.85546875" style="94" bestFit="1" customWidth="1"/>
    <col min="1546" max="1546" width="9.140625" style="94"/>
    <col min="1547" max="1547" width="4.5703125" style="94" bestFit="1" customWidth="1"/>
    <col min="1548" max="1548" width="23.28515625" style="94" bestFit="1" customWidth="1"/>
    <col min="1549" max="1549" width="7" style="94" bestFit="1" customWidth="1"/>
    <col min="1550" max="1553" width="23" style="94" bestFit="1" customWidth="1"/>
    <col min="1554" max="1792" width="9.140625" style="94"/>
    <col min="1793" max="1794" width="5.7109375" style="94" customWidth="1"/>
    <col min="1795" max="1795" width="11.140625" style="94" customWidth="1"/>
    <col min="1796" max="1796" width="12" style="94" bestFit="1" customWidth="1"/>
    <col min="1797" max="1797" width="10.7109375" style="94" customWidth="1"/>
    <col min="1798" max="1798" width="15.28515625" style="94" bestFit="1" customWidth="1"/>
    <col min="1799" max="1799" width="12.85546875" style="94" bestFit="1" customWidth="1"/>
    <col min="1800" max="1800" width="13.7109375" style="94" bestFit="1" customWidth="1"/>
    <col min="1801" max="1801" width="5.85546875" style="94" bestFit="1" customWidth="1"/>
    <col min="1802" max="1802" width="9.140625" style="94"/>
    <col min="1803" max="1803" width="4.5703125" style="94" bestFit="1" customWidth="1"/>
    <col min="1804" max="1804" width="23.28515625" style="94" bestFit="1" customWidth="1"/>
    <col min="1805" max="1805" width="7" style="94" bestFit="1" customWidth="1"/>
    <col min="1806" max="1809" width="23" style="94" bestFit="1" customWidth="1"/>
    <col min="1810" max="2048" width="9.140625" style="94"/>
    <col min="2049" max="2050" width="5.7109375" style="94" customWidth="1"/>
    <col min="2051" max="2051" width="11.140625" style="94" customWidth="1"/>
    <col min="2052" max="2052" width="12" style="94" bestFit="1" customWidth="1"/>
    <col min="2053" max="2053" width="10.7109375" style="94" customWidth="1"/>
    <col min="2054" max="2054" width="15.28515625" style="94" bestFit="1" customWidth="1"/>
    <col min="2055" max="2055" width="12.85546875" style="94" bestFit="1" customWidth="1"/>
    <col min="2056" max="2056" width="13.7109375" style="94" bestFit="1" customWidth="1"/>
    <col min="2057" max="2057" width="5.85546875" style="94" bestFit="1" customWidth="1"/>
    <col min="2058" max="2058" width="9.140625" style="94"/>
    <col min="2059" max="2059" width="4.5703125" style="94" bestFit="1" customWidth="1"/>
    <col min="2060" max="2060" width="23.28515625" style="94" bestFit="1" customWidth="1"/>
    <col min="2061" max="2061" width="7" style="94" bestFit="1" customWidth="1"/>
    <col min="2062" max="2065" width="23" style="94" bestFit="1" customWidth="1"/>
    <col min="2066" max="2304" width="9.140625" style="94"/>
    <col min="2305" max="2306" width="5.7109375" style="94" customWidth="1"/>
    <col min="2307" max="2307" width="11.140625" style="94" customWidth="1"/>
    <col min="2308" max="2308" width="12" style="94" bestFit="1" customWidth="1"/>
    <col min="2309" max="2309" width="10.7109375" style="94" customWidth="1"/>
    <col min="2310" max="2310" width="15.28515625" style="94" bestFit="1" customWidth="1"/>
    <col min="2311" max="2311" width="12.85546875" style="94" bestFit="1" customWidth="1"/>
    <col min="2312" max="2312" width="13.7109375" style="94" bestFit="1" customWidth="1"/>
    <col min="2313" max="2313" width="5.85546875" style="94" bestFit="1" customWidth="1"/>
    <col min="2314" max="2314" width="9.140625" style="94"/>
    <col min="2315" max="2315" width="4.5703125" style="94" bestFit="1" customWidth="1"/>
    <col min="2316" max="2316" width="23.28515625" style="94" bestFit="1" customWidth="1"/>
    <col min="2317" max="2317" width="7" style="94" bestFit="1" customWidth="1"/>
    <col min="2318" max="2321" width="23" style="94" bestFit="1" customWidth="1"/>
    <col min="2322" max="2560" width="9.140625" style="94"/>
    <col min="2561" max="2562" width="5.7109375" style="94" customWidth="1"/>
    <col min="2563" max="2563" width="11.140625" style="94" customWidth="1"/>
    <col min="2564" max="2564" width="12" style="94" bestFit="1" customWidth="1"/>
    <col min="2565" max="2565" width="10.7109375" style="94" customWidth="1"/>
    <col min="2566" max="2566" width="15.28515625" style="94" bestFit="1" customWidth="1"/>
    <col min="2567" max="2567" width="12.85546875" style="94" bestFit="1" customWidth="1"/>
    <col min="2568" max="2568" width="13.7109375" style="94" bestFit="1" customWidth="1"/>
    <col min="2569" max="2569" width="5.85546875" style="94" bestFit="1" customWidth="1"/>
    <col min="2570" max="2570" width="9.140625" style="94"/>
    <col min="2571" max="2571" width="4.5703125" style="94" bestFit="1" customWidth="1"/>
    <col min="2572" max="2572" width="23.28515625" style="94" bestFit="1" customWidth="1"/>
    <col min="2573" max="2573" width="7" style="94" bestFit="1" customWidth="1"/>
    <col min="2574" max="2577" width="23" style="94" bestFit="1" customWidth="1"/>
    <col min="2578" max="2816" width="9.140625" style="94"/>
    <col min="2817" max="2818" width="5.7109375" style="94" customWidth="1"/>
    <col min="2819" max="2819" width="11.140625" style="94" customWidth="1"/>
    <col min="2820" max="2820" width="12" style="94" bestFit="1" customWidth="1"/>
    <col min="2821" max="2821" width="10.7109375" style="94" customWidth="1"/>
    <col min="2822" max="2822" width="15.28515625" style="94" bestFit="1" customWidth="1"/>
    <col min="2823" max="2823" width="12.85546875" style="94" bestFit="1" customWidth="1"/>
    <col min="2824" max="2824" width="13.7109375" style="94" bestFit="1" customWidth="1"/>
    <col min="2825" max="2825" width="5.85546875" style="94" bestFit="1" customWidth="1"/>
    <col min="2826" max="2826" width="9.140625" style="94"/>
    <col min="2827" max="2827" width="4.5703125" style="94" bestFit="1" customWidth="1"/>
    <col min="2828" max="2828" width="23.28515625" style="94" bestFit="1" customWidth="1"/>
    <col min="2829" max="2829" width="7" style="94" bestFit="1" customWidth="1"/>
    <col min="2830" max="2833" width="23" style="94" bestFit="1" customWidth="1"/>
    <col min="2834" max="3072" width="9.140625" style="94"/>
    <col min="3073" max="3074" width="5.7109375" style="94" customWidth="1"/>
    <col min="3075" max="3075" width="11.140625" style="94" customWidth="1"/>
    <col min="3076" max="3076" width="12" style="94" bestFit="1" customWidth="1"/>
    <col min="3077" max="3077" width="10.7109375" style="94" customWidth="1"/>
    <col min="3078" max="3078" width="15.28515625" style="94" bestFit="1" customWidth="1"/>
    <col min="3079" max="3079" width="12.85546875" style="94" bestFit="1" customWidth="1"/>
    <col min="3080" max="3080" width="13.7109375" style="94" bestFit="1" customWidth="1"/>
    <col min="3081" max="3081" width="5.85546875" style="94" bestFit="1" customWidth="1"/>
    <col min="3082" max="3082" width="9.140625" style="94"/>
    <col min="3083" max="3083" width="4.5703125" style="94" bestFit="1" customWidth="1"/>
    <col min="3084" max="3084" width="23.28515625" style="94" bestFit="1" customWidth="1"/>
    <col min="3085" max="3085" width="7" style="94" bestFit="1" customWidth="1"/>
    <col min="3086" max="3089" width="23" style="94" bestFit="1" customWidth="1"/>
    <col min="3090" max="3328" width="9.140625" style="94"/>
    <col min="3329" max="3330" width="5.7109375" style="94" customWidth="1"/>
    <col min="3331" max="3331" width="11.140625" style="94" customWidth="1"/>
    <col min="3332" max="3332" width="12" style="94" bestFit="1" customWidth="1"/>
    <col min="3333" max="3333" width="10.7109375" style="94" customWidth="1"/>
    <col min="3334" max="3334" width="15.28515625" style="94" bestFit="1" customWidth="1"/>
    <col min="3335" max="3335" width="12.85546875" style="94" bestFit="1" customWidth="1"/>
    <col min="3336" max="3336" width="13.7109375" style="94" bestFit="1" customWidth="1"/>
    <col min="3337" max="3337" width="5.85546875" style="94" bestFit="1" customWidth="1"/>
    <col min="3338" max="3338" width="9.140625" style="94"/>
    <col min="3339" max="3339" width="4.5703125" style="94" bestFit="1" customWidth="1"/>
    <col min="3340" max="3340" width="23.28515625" style="94" bestFit="1" customWidth="1"/>
    <col min="3341" max="3341" width="7" style="94" bestFit="1" customWidth="1"/>
    <col min="3342" max="3345" width="23" style="94" bestFit="1" customWidth="1"/>
    <col min="3346" max="3584" width="9.140625" style="94"/>
    <col min="3585" max="3586" width="5.7109375" style="94" customWidth="1"/>
    <col min="3587" max="3587" width="11.140625" style="94" customWidth="1"/>
    <col min="3588" max="3588" width="12" style="94" bestFit="1" customWidth="1"/>
    <col min="3589" max="3589" width="10.7109375" style="94" customWidth="1"/>
    <col min="3590" max="3590" width="15.28515625" style="94" bestFit="1" customWidth="1"/>
    <col min="3591" max="3591" width="12.85546875" style="94" bestFit="1" customWidth="1"/>
    <col min="3592" max="3592" width="13.7109375" style="94" bestFit="1" customWidth="1"/>
    <col min="3593" max="3593" width="5.85546875" style="94" bestFit="1" customWidth="1"/>
    <col min="3594" max="3594" width="9.140625" style="94"/>
    <col min="3595" max="3595" width="4.5703125" style="94" bestFit="1" customWidth="1"/>
    <col min="3596" max="3596" width="23.28515625" style="94" bestFit="1" customWidth="1"/>
    <col min="3597" max="3597" width="7" style="94" bestFit="1" customWidth="1"/>
    <col min="3598" max="3601" width="23" style="94" bestFit="1" customWidth="1"/>
    <col min="3602" max="3840" width="9.140625" style="94"/>
    <col min="3841" max="3842" width="5.7109375" style="94" customWidth="1"/>
    <col min="3843" max="3843" width="11.140625" style="94" customWidth="1"/>
    <col min="3844" max="3844" width="12" style="94" bestFit="1" customWidth="1"/>
    <col min="3845" max="3845" width="10.7109375" style="94" customWidth="1"/>
    <col min="3846" max="3846" width="15.28515625" style="94" bestFit="1" customWidth="1"/>
    <col min="3847" max="3847" width="12.85546875" style="94" bestFit="1" customWidth="1"/>
    <col min="3848" max="3848" width="13.7109375" style="94" bestFit="1" customWidth="1"/>
    <col min="3849" max="3849" width="5.85546875" style="94" bestFit="1" customWidth="1"/>
    <col min="3850" max="3850" width="9.140625" style="94"/>
    <col min="3851" max="3851" width="4.5703125" style="94" bestFit="1" customWidth="1"/>
    <col min="3852" max="3852" width="23.28515625" style="94" bestFit="1" customWidth="1"/>
    <col min="3853" max="3853" width="7" style="94" bestFit="1" customWidth="1"/>
    <col min="3854" max="3857" width="23" style="94" bestFit="1" customWidth="1"/>
    <col min="3858" max="4096" width="9.140625" style="94"/>
    <col min="4097" max="4098" width="5.7109375" style="94" customWidth="1"/>
    <col min="4099" max="4099" width="11.140625" style="94" customWidth="1"/>
    <col min="4100" max="4100" width="12" style="94" bestFit="1" customWidth="1"/>
    <col min="4101" max="4101" width="10.7109375" style="94" customWidth="1"/>
    <col min="4102" max="4102" width="15.28515625" style="94" bestFit="1" customWidth="1"/>
    <col min="4103" max="4103" width="12.85546875" style="94" bestFit="1" customWidth="1"/>
    <col min="4104" max="4104" width="13.7109375" style="94" bestFit="1" customWidth="1"/>
    <col min="4105" max="4105" width="5.85546875" style="94" bestFit="1" customWidth="1"/>
    <col min="4106" max="4106" width="9.140625" style="94"/>
    <col min="4107" max="4107" width="4.5703125" style="94" bestFit="1" customWidth="1"/>
    <col min="4108" max="4108" width="23.28515625" style="94" bestFit="1" customWidth="1"/>
    <col min="4109" max="4109" width="7" style="94" bestFit="1" customWidth="1"/>
    <col min="4110" max="4113" width="23" style="94" bestFit="1" customWidth="1"/>
    <col min="4114" max="4352" width="9.140625" style="94"/>
    <col min="4353" max="4354" width="5.7109375" style="94" customWidth="1"/>
    <col min="4355" max="4355" width="11.140625" style="94" customWidth="1"/>
    <col min="4356" max="4356" width="12" style="94" bestFit="1" customWidth="1"/>
    <col min="4357" max="4357" width="10.7109375" style="94" customWidth="1"/>
    <col min="4358" max="4358" width="15.28515625" style="94" bestFit="1" customWidth="1"/>
    <col min="4359" max="4359" width="12.85546875" style="94" bestFit="1" customWidth="1"/>
    <col min="4360" max="4360" width="13.7109375" style="94" bestFit="1" customWidth="1"/>
    <col min="4361" max="4361" width="5.85546875" style="94" bestFit="1" customWidth="1"/>
    <col min="4362" max="4362" width="9.140625" style="94"/>
    <col min="4363" max="4363" width="4.5703125" style="94" bestFit="1" customWidth="1"/>
    <col min="4364" max="4364" width="23.28515625" style="94" bestFit="1" customWidth="1"/>
    <col min="4365" max="4365" width="7" style="94" bestFit="1" customWidth="1"/>
    <col min="4366" max="4369" width="23" style="94" bestFit="1" customWidth="1"/>
    <col min="4370" max="4608" width="9.140625" style="94"/>
    <col min="4609" max="4610" width="5.7109375" style="94" customWidth="1"/>
    <col min="4611" max="4611" width="11.140625" style="94" customWidth="1"/>
    <col min="4612" max="4612" width="12" style="94" bestFit="1" customWidth="1"/>
    <col min="4613" max="4613" width="10.7109375" style="94" customWidth="1"/>
    <col min="4614" max="4614" width="15.28515625" style="94" bestFit="1" customWidth="1"/>
    <col min="4615" max="4615" width="12.85546875" style="94" bestFit="1" customWidth="1"/>
    <col min="4616" max="4616" width="13.7109375" style="94" bestFit="1" customWidth="1"/>
    <col min="4617" max="4617" width="5.85546875" style="94" bestFit="1" customWidth="1"/>
    <col min="4618" max="4618" width="9.140625" style="94"/>
    <col min="4619" max="4619" width="4.5703125" style="94" bestFit="1" customWidth="1"/>
    <col min="4620" max="4620" width="23.28515625" style="94" bestFit="1" customWidth="1"/>
    <col min="4621" max="4621" width="7" style="94" bestFit="1" customWidth="1"/>
    <col min="4622" max="4625" width="23" style="94" bestFit="1" customWidth="1"/>
    <col min="4626" max="4864" width="9.140625" style="94"/>
    <col min="4865" max="4866" width="5.7109375" style="94" customWidth="1"/>
    <col min="4867" max="4867" width="11.140625" style="94" customWidth="1"/>
    <col min="4868" max="4868" width="12" style="94" bestFit="1" customWidth="1"/>
    <col min="4869" max="4869" width="10.7109375" style="94" customWidth="1"/>
    <col min="4870" max="4870" width="15.28515625" style="94" bestFit="1" customWidth="1"/>
    <col min="4871" max="4871" width="12.85546875" style="94" bestFit="1" customWidth="1"/>
    <col min="4872" max="4872" width="13.7109375" style="94" bestFit="1" customWidth="1"/>
    <col min="4873" max="4873" width="5.85546875" style="94" bestFit="1" customWidth="1"/>
    <col min="4874" max="4874" width="9.140625" style="94"/>
    <col min="4875" max="4875" width="4.5703125" style="94" bestFit="1" customWidth="1"/>
    <col min="4876" max="4876" width="23.28515625" style="94" bestFit="1" customWidth="1"/>
    <col min="4877" max="4877" width="7" style="94" bestFit="1" customWidth="1"/>
    <col min="4878" max="4881" width="23" style="94" bestFit="1" customWidth="1"/>
    <col min="4882" max="5120" width="9.140625" style="94"/>
    <col min="5121" max="5122" width="5.7109375" style="94" customWidth="1"/>
    <col min="5123" max="5123" width="11.140625" style="94" customWidth="1"/>
    <col min="5124" max="5124" width="12" style="94" bestFit="1" customWidth="1"/>
    <col min="5125" max="5125" width="10.7109375" style="94" customWidth="1"/>
    <col min="5126" max="5126" width="15.28515625" style="94" bestFit="1" customWidth="1"/>
    <col min="5127" max="5127" width="12.85546875" style="94" bestFit="1" customWidth="1"/>
    <col min="5128" max="5128" width="13.7109375" style="94" bestFit="1" customWidth="1"/>
    <col min="5129" max="5129" width="5.85546875" style="94" bestFit="1" customWidth="1"/>
    <col min="5130" max="5130" width="9.140625" style="94"/>
    <col min="5131" max="5131" width="4.5703125" style="94" bestFit="1" customWidth="1"/>
    <col min="5132" max="5132" width="23.28515625" style="94" bestFit="1" customWidth="1"/>
    <col min="5133" max="5133" width="7" style="94" bestFit="1" customWidth="1"/>
    <col min="5134" max="5137" width="23" style="94" bestFit="1" customWidth="1"/>
    <col min="5138" max="5376" width="9.140625" style="94"/>
    <col min="5377" max="5378" width="5.7109375" style="94" customWidth="1"/>
    <col min="5379" max="5379" width="11.140625" style="94" customWidth="1"/>
    <col min="5380" max="5380" width="12" style="94" bestFit="1" customWidth="1"/>
    <col min="5381" max="5381" width="10.7109375" style="94" customWidth="1"/>
    <col min="5382" max="5382" width="15.28515625" style="94" bestFit="1" customWidth="1"/>
    <col min="5383" max="5383" width="12.85546875" style="94" bestFit="1" customWidth="1"/>
    <col min="5384" max="5384" width="13.7109375" style="94" bestFit="1" customWidth="1"/>
    <col min="5385" max="5385" width="5.85546875" style="94" bestFit="1" customWidth="1"/>
    <col min="5386" max="5386" width="9.140625" style="94"/>
    <col min="5387" max="5387" width="4.5703125" style="94" bestFit="1" customWidth="1"/>
    <col min="5388" max="5388" width="23.28515625" style="94" bestFit="1" customWidth="1"/>
    <col min="5389" max="5389" width="7" style="94" bestFit="1" customWidth="1"/>
    <col min="5390" max="5393" width="23" style="94" bestFit="1" customWidth="1"/>
    <col min="5394" max="5632" width="9.140625" style="94"/>
    <col min="5633" max="5634" width="5.7109375" style="94" customWidth="1"/>
    <col min="5635" max="5635" width="11.140625" style="94" customWidth="1"/>
    <col min="5636" max="5636" width="12" style="94" bestFit="1" customWidth="1"/>
    <col min="5637" max="5637" width="10.7109375" style="94" customWidth="1"/>
    <col min="5638" max="5638" width="15.28515625" style="94" bestFit="1" customWidth="1"/>
    <col min="5639" max="5639" width="12.85546875" style="94" bestFit="1" customWidth="1"/>
    <col min="5640" max="5640" width="13.7109375" style="94" bestFit="1" customWidth="1"/>
    <col min="5641" max="5641" width="5.85546875" style="94" bestFit="1" customWidth="1"/>
    <col min="5642" max="5642" width="9.140625" style="94"/>
    <col min="5643" max="5643" width="4.5703125" style="94" bestFit="1" customWidth="1"/>
    <col min="5644" max="5644" width="23.28515625" style="94" bestFit="1" customWidth="1"/>
    <col min="5645" max="5645" width="7" style="94" bestFit="1" customWidth="1"/>
    <col min="5646" max="5649" width="23" style="94" bestFit="1" customWidth="1"/>
    <col min="5650" max="5888" width="9.140625" style="94"/>
    <col min="5889" max="5890" width="5.7109375" style="94" customWidth="1"/>
    <col min="5891" max="5891" width="11.140625" style="94" customWidth="1"/>
    <col min="5892" max="5892" width="12" style="94" bestFit="1" customWidth="1"/>
    <col min="5893" max="5893" width="10.7109375" style="94" customWidth="1"/>
    <col min="5894" max="5894" width="15.28515625" style="94" bestFit="1" customWidth="1"/>
    <col min="5895" max="5895" width="12.85546875" style="94" bestFit="1" customWidth="1"/>
    <col min="5896" max="5896" width="13.7109375" style="94" bestFit="1" customWidth="1"/>
    <col min="5897" max="5897" width="5.85546875" style="94" bestFit="1" customWidth="1"/>
    <col min="5898" max="5898" width="9.140625" style="94"/>
    <col min="5899" max="5899" width="4.5703125" style="94" bestFit="1" customWidth="1"/>
    <col min="5900" max="5900" width="23.28515625" style="94" bestFit="1" customWidth="1"/>
    <col min="5901" max="5901" width="7" style="94" bestFit="1" customWidth="1"/>
    <col min="5902" max="5905" width="23" style="94" bestFit="1" customWidth="1"/>
    <col min="5906" max="6144" width="9.140625" style="94"/>
    <col min="6145" max="6146" width="5.7109375" style="94" customWidth="1"/>
    <col min="6147" max="6147" width="11.140625" style="94" customWidth="1"/>
    <col min="6148" max="6148" width="12" style="94" bestFit="1" customWidth="1"/>
    <col min="6149" max="6149" width="10.7109375" style="94" customWidth="1"/>
    <col min="6150" max="6150" width="15.28515625" style="94" bestFit="1" customWidth="1"/>
    <col min="6151" max="6151" width="12.85546875" style="94" bestFit="1" customWidth="1"/>
    <col min="6152" max="6152" width="13.7109375" style="94" bestFit="1" customWidth="1"/>
    <col min="6153" max="6153" width="5.85546875" style="94" bestFit="1" customWidth="1"/>
    <col min="6154" max="6154" width="9.140625" style="94"/>
    <col min="6155" max="6155" width="4.5703125" style="94" bestFit="1" customWidth="1"/>
    <col min="6156" max="6156" width="23.28515625" style="94" bestFit="1" customWidth="1"/>
    <col min="6157" max="6157" width="7" style="94" bestFit="1" customWidth="1"/>
    <col min="6158" max="6161" width="23" style="94" bestFit="1" customWidth="1"/>
    <col min="6162" max="6400" width="9.140625" style="94"/>
    <col min="6401" max="6402" width="5.7109375" style="94" customWidth="1"/>
    <col min="6403" max="6403" width="11.140625" style="94" customWidth="1"/>
    <col min="6404" max="6404" width="12" style="94" bestFit="1" customWidth="1"/>
    <col min="6405" max="6405" width="10.7109375" style="94" customWidth="1"/>
    <col min="6406" max="6406" width="15.28515625" style="94" bestFit="1" customWidth="1"/>
    <col min="6407" max="6407" width="12.85546875" style="94" bestFit="1" customWidth="1"/>
    <col min="6408" max="6408" width="13.7109375" style="94" bestFit="1" customWidth="1"/>
    <col min="6409" max="6409" width="5.85546875" style="94" bestFit="1" customWidth="1"/>
    <col min="6410" max="6410" width="9.140625" style="94"/>
    <col min="6411" max="6411" width="4.5703125" style="94" bestFit="1" customWidth="1"/>
    <col min="6412" max="6412" width="23.28515625" style="94" bestFit="1" customWidth="1"/>
    <col min="6413" max="6413" width="7" style="94" bestFit="1" customWidth="1"/>
    <col min="6414" max="6417" width="23" style="94" bestFit="1" customWidth="1"/>
    <col min="6418" max="6656" width="9.140625" style="94"/>
    <col min="6657" max="6658" width="5.7109375" style="94" customWidth="1"/>
    <col min="6659" max="6659" width="11.140625" style="94" customWidth="1"/>
    <col min="6660" max="6660" width="12" style="94" bestFit="1" customWidth="1"/>
    <col min="6661" max="6661" width="10.7109375" style="94" customWidth="1"/>
    <col min="6662" max="6662" width="15.28515625" style="94" bestFit="1" customWidth="1"/>
    <col min="6663" max="6663" width="12.85546875" style="94" bestFit="1" customWidth="1"/>
    <col min="6664" max="6664" width="13.7109375" style="94" bestFit="1" customWidth="1"/>
    <col min="6665" max="6665" width="5.85546875" style="94" bestFit="1" customWidth="1"/>
    <col min="6666" max="6666" width="9.140625" style="94"/>
    <col min="6667" max="6667" width="4.5703125" style="94" bestFit="1" customWidth="1"/>
    <col min="6668" max="6668" width="23.28515625" style="94" bestFit="1" customWidth="1"/>
    <col min="6669" max="6669" width="7" style="94" bestFit="1" customWidth="1"/>
    <col min="6670" max="6673" width="23" style="94" bestFit="1" customWidth="1"/>
    <col min="6674" max="6912" width="9.140625" style="94"/>
    <col min="6913" max="6914" width="5.7109375" style="94" customWidth="1"/>
    <col min="6915" max="6915" width="11.140625" style="94" customWidth="1"/>
    <col min="6916" max="6916" width="12" style="94" bestFit="1" customWidth="1"/>
    <col min="6917" max="6917" width="10.7109375" style="94" customWidth="1"/>
    <col min="6918" max="6918" width="15.28515625" style="94" bestFit="1" customWidth="1"/>
    <col min="6919" max="6919" width="12.85546875" style="94" bestFit="1" customWidth="1"/>
    <col min="6920" max="6920" width="13.7109375" style="94" bestFit="1" customWidth="1"/>
    <col min="6921" max="6921" width="5.85546875" style="94" bestFit="1" customWidth="1"/>
    <col min="6922" max="6922" width="9.140625" style="94"/>
    <col min="6923" max="6923" width="4.5703125" style="94" bestFit="1" customWidth="1"/>
    <col min="6924" max="6924" width="23.28515625" style="94" bestFit="1" customWidth="1"/>
    <col min="6925" max="6925" width="7" style="94" bestFit="1" customWidth="1"/>
    <col min="6926" max="6929" width="23" style="94" bestFit="1" customWidth="1"/>
    <col min="6930" max="7168" width="9.140625" style="94"/>
    <col min="7169" max="7170" width="5.7109375" style="94" customWidth="1"/>
    <col min="7171" max="7171" width="11.140625" style="94" customWidth="1"/>
    <col min="7172" max="7172" width="12" style="94" bestFit="1" customWidth="1"/>
    <col min="7173" max="7173" width="10.7109375" style="94" customWidth="1"/>
    <col min="7174" max="7174" width="15.28515625" style="94" bestFit="1" customWidth="1"/>
    <col min="7175" max="7175" width="12.85546875" style="94" bestFit="1" customWidth="1"/>
    <col min="7176" max="7176" width="13.7109375" style="94" bestFit="1" customWidth="1"/>
    <col min="7177" max="7177" width="5.85546875" style="94" bestFit="1" customWidth="1"/>
    <col min="7178" max="7178" width="9.140625" style="94"/>
    <col min="7179" max="7179" width="4.5703125" style="94" bestFit="1" customWidth="1"/>
    <col min="7180" max="7180" width="23.28515625" style="94" bestFit="1" customWidth="1"/>
    <col min="7181" max="7181" width="7" style="94" bestFit="1" customWidth="1"/>
    <col min="7182" max="7185" width="23" style="94" bestFit="1" customWidth="1"/>
    <col min="7186" max="7424" width="9.140625" style="94"/>
    <col min="7425" max="7426" width="5.7109375" style="94" customWidth="1"/>
    <col min="7427" max="7427" width="11.140625" style="94" customWidth="1"/>
    <col min="7428" max="7428" width="12" style="94" bestFit="1" customWidth="1"/>
    <col min="7429" max="7429" width="10.7109375" style="94" customWidth="1"/>
    <col min="7430" max="7430" width="15.28515625" style="94" bestFit="1" customWidth="1"/>
    <col min="7431" max="7431" width="12.85546875" style="94" bestFit="1" customWidth="1"/>
    <col min="7432" max="7432" width="13.7109375" style="94" bestFit="1" customWidth="1"/>
    <col min="7433" max="7433" width="5.85546875" style="94" bestFit="1" customWidth="1"/>
    <col min="7434" max="7434" width="9.140625" style="94"/>
    <col min="7435" max="7435" width="4.5703125" style="94" bestFit="1" customWidth="1"/>
    <col min="7436" max="7436" width="23.28515625" style="94" bestFit="1" customWidth="1"/>
    <col min="7437" max="7437" width="7" style="94" bestFit="1" customWidth="1"/>
    <col min="7438" max="7441" width="23" style="94" bestFit="1" customWidth="1"/>
    <col min="7442" max="7680" width="9.140625" style="94"/>
    <col min="7681" max="7682" width="5.7109375" style="94" customWidth="1"/>
    <col min="7683" max="7683" width="11.140625" style="94" customWidth="1"/>
    <col min="7684" max="7684" width="12" style="94" bestFit="1" customWidth="1"/>
    <col min="7685" max="7685" width="10.7109375" style="94" customWidth="1"/>
    <col min="7686" max="7686" width="15.28515625" style="94" bestFit="1" customWidth="1"/>
    <col min="7687" max="7687" width="12.85546875" style="94" bestFit="1" customWidth="1"/>
    <col min="7688" max="7688" width="13.7109375" style="94" bestFit="1" customWidth="1"/>
    <col min="7689" max="7689" width="5.85546875" style="94" bestFit="1" customWidth="1"/>
    <col min="7690" max="7690" width="9.140625" style="94"/>
    <col min="7691" max="7691" width="4.5703125" style="94" bestFit="1" customWidth="1"/>
    <col min="7692" max="7692" width="23.28515625" style="94" bestFit="1" customWidth="1"/>
    <col min="7693" max="7693" width="7" style="94" bestFit="1" customWidth="1"/>
    <col min="7694" max="7697" width="23" style="94" bestFit="1" customWidth="1"/>
    <col min="7698" max="7936" width="9.140625" style="94"/>
    <col min="7937" max="7938" width="5.7109375" style="94" customWidth="1"/>
    <col min="7939" max="7939" width="11.140625" style="94" customWidth="1"/>
    <col min="7940" max="7940" width="12" style="94" bestFit="1" customWidth="1"/>
    <col min="7941" max="7941" width="10.7109375" style="94" customWidth="1"/>
    <col min="7942" max="7942" width="15.28515625" style="94" bestFit="1" customWidth="1"/>
    <col min="7943" max="7943" width="12.85546875" style="94" bestFit="1" customWidth="1"/>
    <col min="7944" max="7944" width="13.7109375" style="94" bestFit="1" customWidth="1"/>
    <col min="7945" max="7945" width="5.85546875" style="94" bestFit="1" customWidth="1"/>
    <col min="7946" max="7946" width="9.140625" style="94"/>
    <col min="7947" max="7947" width="4.5703125" style="94" bestFit="1" customWidth="1"/>
    <col min="7948" max="7948" width="23.28515625" style="94" bestFit="1" customWidth="1"/>
    <col min="7949" max="7949" width="7" style="94" bestFit="1" customWidth="1"/>
    <col min="7950" max="7953" width="23" style="94" bestFit="1" customWidth="1"/>
    <col min="7954" max="8192" width="9.140625" style="94"/>
    <col min="8193" max="8194" width="5.7109375" style="94" customWidth="1"/>
    <col min="8195" max="8195" width="11.140625" style="94" customWidth="1"/>
    <col min="8196" max="8196" width="12" style="94" bestFit="1" customWidth="1"/>
    <col min="8197" max="8197" width="10.7109375" style="94" customWidth="1"/>
    <col min="8198" max="8198" width="15.28515625" style="94" bestFit="1" customWidth="1"/>
    <col min="8199" max="8199" width="12.85546875" style="94" bestFit="1" customWidth="1"/>
    <col min="8200" max="8200" width="13.7109375" style="94" bestFit="1" customWidth="1"/>
    <col min="8201" max="8201" width="5.85546875" style="94" bestFit="1" customWidth="1"/>
    <col min="8202" max="8202" width="9.140625" style="94"/>
    <col min="8203" max="8203" width="4.5703125" style="94" bestFit="1" customWidth="1"/>
    <col min="8204" max="8204" width="23.28515625" style="94" bestFit="1" customWidth="1"/>
    <col min="8205" max="8205" width="7" style="94" bestFit="1" customWidth="1"/>
    <col min="8206" max="8209" width="23" style="94" bestFit="1" customWidth="1"/>
    <col min="8210" max="8448" width="9.140625" style="94"/>
    <col min="8449" max="8450" width="5.7109375" style="94" customWidth="1"/>
    <col min="8451" max="8451" width="11.140625" style="94" customWidth="1"/>
    <col min="8452" max="8452" width="12" style="94" bestFit="1" customWidth="1"/>
    <col min="8453" max="8453" width="10.7109375" style="94" customWidth="1"/>
    <col min="8454" max="8454" width="15.28515625" style="94" bestFit="1" customWidth="1"/>
    <col min="8455" max="8455" width="12.85546875" style="94" bestFit="1" customWidth="1"/>
    <col min="8456" max="8456" width="13.7109375" style="94" bestFit="1" customWidth="1"/>
    <col min="8457" max="8457" width="5.85546875" style="94" bestFit="1" customWidth="1"/>
    <col min="8458" max="8458" width="9.140625" style="94"/>
    <col min="8459" max="8459" width="4.5703125" style="94" bestFit="1" customWidth="1"/>
    <col min="8460" max="8460" width="23.28515625" style="94" bestFit="1" customWidth="1"/>
    <col min="8461" max="8461" width="7" style="94" bestFit="1" customWidth="1"/>
    <col min="8462" max="8465" width="23" style="94" bestFit="1" customWidth="1"/>
    <col min="8466" max="8704" width="9.140625" style="94"/>
    <col min="8705" max="8706" width="5.7109375" style="94" customWidth="1"/>
    <col min="8707" max="8707" width="11.140625" style="94" customWidth="1"/>
    <col min="8708" max="8708" width="12" style="94" bestFit="1" customWidth="1"/>
    <col min="8709" max="8709" width="10.7109375" style="94" customWidth="1"/>
    <col min="8710" max="8710" width="15.28515625" style="94" bestFit="1" customWidth="1"/>
    <col min="8711" max="8711" width="12.85546875" style="94" bestFit="1" customWidth="1"/>
    <col min="8712" max="8712" width="13.7109375" style="94" bestFit="1" customWidth="1"/>
    <col min="8713" max="8713" width="5.85546875" style="94" bestFit="1" customWidth="1"/>
    <col min="8714" max="8714" width="9.140625" style="94"/>
    <col min="8715" max="8715" width="4.5703125" style="94" bestFit="1" customWidth="1"/>
    <col min="8716" max="8716" width="23.28515625" style="94" bestFit="1" customWidth="1"/>
    <col min="8717" max="8717" width="7" style="94" bestFit="1" customWidth="1"/>
    <col min="8718" max="8721" width="23" style="94" bestFit="1" customWidth="1"/>
    <col min="8722" max="8960" width="9.140625" style="94"/>
    <col min="8961" max="8962" width="5.7109375" style="94" customWidth="1"/>
    <col min="8963" max="8963" width="11.140625" style="94" customWidth="1"/>
    <col min="8964" max="8964" width="12" style="94" bestFit="1" customWidth="1"/>
    <col min="8965" max="8965" width="10.7109375" style="94" customWidth="1"/>
    <col min="8966" max="8966" width="15.28515625" style="94" bestFit="1" customWidth="1"/>
    <col min="8967" max="8967" width="12.85546875" style="94" bestFit="1" customWidth="1"/>
    <col min="8968" max="8968" width="13.7109375" style="94" bestFit="1" customWidth="1"/>
    <col min="8969" max="8969" width="5.85546875" style="94" bestFit="1" customWidth="1"/>
    <col min="8970" max="8970" width="9.140625" style="94"/>
    <col min="8971" max="8971" width="4.5703125" style="94" bestFit="1" customWidth="1"/>
    <col min="8972" max="8972" width="23.28515625" style="94" bestFit="1" customWidth="1"/>
    <col min="8973" max="8973" width="7" style="94" bestFit="1" customWidth="1"/>
    <col min="8974" max="8977" width="23" style="94" bestFit="1" customWidth="1"/>
    <col min="8978" max="9216" width="9.140625" style="94"/>
    <col min="9217" max="9218" width="5.7109375" style="94" customWidth="1"/>
    <col min="9219" max="9219" width="11.140625" style="94" customWidth="1"/>
    <col min="9220" max="9220" width="12" style="94" bestFit="1" customWidth="1"/>
    <col min="9221" max="9221" width="10.7109375" style="94" customWidth="1"/>
    <col min="9222" max="9222" width="15.28515625" style="94" bestFit="1" customWidth="1"/>
    <col min="9223" max="9223" width="12.85546875" style="94" bestFit="1" customWidth="1"/>
    <col min="9224" max="9224" width="13.7109375" style="94" bestFit="1" customWidth="1"/>
    <col min="9225" max="9225" width="5.85546875" style="94" bestFit="1" customWidth="1"/>
    <col min="9226" max="9226" width="9.140625" style="94"/>
    <col min="9227" max="9227" width="4.5703125" style="94" bestFit="1" customWidth="1"/>
    <col min="9228" max="9228" width="23.28515625" style="94" bestFit="1" customWidth="1"/>
    <col min="9229" max="9229" width="7" style="94" bestFit="1" customWidth="1"/>
    <col min="9230" max="9233" width="23" style="94" bestFit="1" customWidth="1"/>
    <col min="9234" max="9472" width="9.140625" style="94"/>
    <col min="9473" max="9474" width="5.7109375" style="94" customWidth="1"/>
    <col min="9475" max="9475" width="11.140625" style="94" customWidth="1"/>
    <col min="9476" max="9476" width="12" style="94" bestFit="1" customWidth="1"/>
    <col min="9477" max="9477" width="10.7109375" style="94" customWidth="1"/>
    <col min="9478" max="9478" width="15.28515625" style="94" bestFit="1" customWidth="1"/>
    <col min="9479" max="9479" width="12.85546875" style="94" bestFit="1" customWidth="1"/>
    <col min="9480" max="9480" width="13.7109375" style="94" bestFit="1" customWidth="1"/>
    <col min="9481" max="9481" width="5.85546875" style="94" bestFit="1" customWidth="1"/>
    <col min="9482" max="9482" width="9.140625" style="94"/>
    <col min="9483" max="9483" width="4.5703125" style="94" bestFit="1" customWidth="1"/>
    <col min="9484" max="9484" width="23.28515625" style="94" bestFit="1" customWidth="1"/>
    <col min="9485" max="9485" width="7" style="94" bestFit="1" customWidth="1"/>
    <col min="9486" max="9489" width="23" style="94" bestFit="1" customWidth="1"/>
    <col min="9490" max="9728" width="9.140625" style="94"/>
    <col min="9729" max="9730" width="5.7109375" style="94" customWidth="1"/>
    <col min="9731" max="9731" width="11.140625" style="94" customWidth="1"/>
    <col min="9732" max="9732" width="12" style="94" bestFit="1" customWidth="1"/>
    <col min="9733" max="9733" width="10.7109375" style="94" customWidth="1"/>
    <col min="9734" max="9734" width="15.28515625" style="94" bestFit="1" customWidth="1"/>
    <col min="9735" max="9735" width="12.85546875" style="94" bestFit="1" customWidth="1"/>
    <col min="9736" max="9736" width="13.7109375" style="94" bestFit="1" customWidth="1"/>
    <col min="9737" max="9737" width="5.85546875" style="94" bestFit="1" customWidth="1"/>
    <col min="9738" max="9738" width="9.140625" style="94"/>
    <col min="9739" max="9739" width="4.5703125" style="94" bestFit="1" customWidth="1"/>
    <col min="9740" max="9740" width="23.28515625" style="94" bestFit="1" customWidth="1"/>
    <col min="9741" max="9741" width="7" style="94" bestFit="1" customWidth="1"/>
    <col min="9742" max="9745" width="23" style="94" bestFit="1" customWidth="1"/>
    <col min="9746" max="9984" width="9.140625" style="94"/>
    <col min="9985" max="9986" width="5.7109375" style="94" customWidth="1"/>
    <col min="9987" max="9987" width="11.140625" style="94" customWidth="1"/>
    <col min="9988" max="9988" width="12" style="94" bestFit="1" customWidth="1"/>
    <col min="9989" max="9989" width="10.7109375" style="94" customWidth="1"/>
    <col min="9990" max="9990" width="15.28515625" style="94" bestFit="1" customWidth="1"/>
    <col min="9991" max="9991" width="12.85546875" style="94" bestFit="1" customWidth="1"/>
    <col min="9992" max="9992" width="13.7109375" style="94" bestFit="1" customWidth="1"/>
    <col min="9993" max="9993" width="5.85546875" style="94" bestFit="1" customWidth="1"/>
    <col min="9994" max="9994" width="9.140625" style="94"/>
    <col min="9995" max="9995" width="4.5703125" style="94" bestFit="1" customWidth="1"/>
    <col min="9996" max="9996" width="23.28515625" style="94" bestFit="1" customWidth="1"/>
    <col min="9997" max="9997" width="7" style="94" bestFit="1" customWidth="1"/>
    <col min="9998" max="10001" width="23" style="94" bestFit="1" customWidth="1"/>
    <col min="10002" max="10240" width="9.140625" style="94"/>
    <col min="10241" max="10242" width="5.7109375" style="94" customWidth="1"/>
    <col min="10243" max="10243" width="11.140625" style="94" customWidth="1"/>
    <col min="10244" max="10244" width="12" style="94" bestFit="1" customWidth="1"/>
    <col min="10245" max="10245" width="10.7109375" style="94" customWidth="1"/>
    <col min="10246" max="10246" width="15.28515625" style="94" bestFit="1" customWidth="1"/>
    <col min="10247" max="10247" width="12.85546875" style="94" bestFit="1" customWidth="1"/>
    <col min="10248" max="10248" width="13.7109375" style="94" bestFit="1" customWidth="1"/>
    <col min="10249" max="10249" width="5.85546875" style="94" bestFit="1" customWidth="1"/>
    <col min="10250" max="10250" width="9.140625" style="94"/>
    <col min="10251" max="10251" width="4.5703125" style="94" bestFit="1" customWidth="1"/>
    <col min="10252" max="10252" width="23.28515625" style="94" bestFit="1" customWidth="1"/>
    <col min="10253" max="10253" width="7" style="94" bestFit="1" customWidth="1"/>
    <col min="10254" max="10257" width="23" style="94" bestFit="1" customWidth="1"/>
    <col min="10258" max="10496" width="9.140625" style="94"/>
    <col min="10497" max="10498" width="5.7109375" style="94" customWidth="1"/>
    <col min="10499" max="10499" width="11.140625" style="94" customWidth="1"/>
    <col min="10500" max="10500" width="12" style="94" bestFit="1" customWidth="1"/>
    <col min="10501" max="10501" width="10.7109375" style="94" customWidth="1"/>
    <col min="10502" max="10502" width="15.28515625" style="94" bestFit="1" customWidth="1"/>
    <col min="10503" max="10503" width="12.85546875" style="94" bestFit="1" customWidth="1"/>
    <col min="10504" max="10504" width="13.7109375" style="94" bestFit="1" customWidth="1"/>
    <col min="10505" max="10505" width="5.85546875" style="94" bestFit="1" customWidth="1"/>
    <col min="10506" max="10506" width="9.140625" style="94"/>
    <col min="10507" max="10507" width="4.5703125" style="94" bestFit="1" customWidth="1"/>
    <col min="10508" max="10508" width="23.28515625" style="94" bestFit="1" customWidth="1"/>
    <col min="10509" max="10509" width="7" style="94" bestFit="1" customWidth="1"/>
    <col min="10510" max="10513" width="23" style="94" bestFit="1" customWidth="1"/>
    <col min="10514" max="10752" width="9.140625" style="94"/>
    <col min="10753" max="10754" width="5.7109375" style="94" customWidth="1"/>
    <col min="10755" max="10755" width="11.140625" style="94" customWidth="1"/>
    <col min="10756" max="10756" width="12" style="94" bestFit="1" customWidth="1"/>
    <col min="10757" max="10757" width="10.7109375" style="94" customWidth="1"/>
    <col min="10758" max="10758" width="15.28515625" style="94" bestFit="1" customWidth="1"/>
    <col min="10759" max="10759" width="12.85546875" style="94" bestFit="1" customWidth="1"/>
    <col min="10760" max="10760" width="13.7109375" style="94" bestFit="1" customWidth="1"/>
    <col min="10761" max="10761" width="5.85546875" style="94" bestFit="1" customWidth="1"/>
    <col min="10762" max="10762" width="9.140625" style="94"/>
    <col min="10763" max="10763" width="4.5703125" style="94" bestFit="1" customWidth="1"/>
    <col min="10764" max="10764" width="23.28515625" style="94" bestFit="1" customWidth="1"/>
    <col min="10765" max="10765" width="7" style="94" bestFit="1" customWidth="1"/>
    <col min="10766" max="10769" width="23" style="94" bestFit="1" customWidth="1"/>
    <col min="10770" max="11008" width="9.140625" style="94"/>
    <col min="11009" max="11010" width="5.7109375" style="94" customWidth="1"/>
    <col min="11011" max="11011" width="11.140625" style="94" customWidth="1"/>
    <col min="11012" max="11012" width="12" style="94" bestFit="1" customWidth="1"/>
    <col min="11013" max="11013" width="10.7109375" style="94" customWidth="1"/>
    <col min="11014" max="11014" width="15.28515625" style="94" bestFit="1" customWidth="1"/>
    <col min="11015" max="11015" width="12.85546875" style="94" bestFit="1" customWidth="1"/>
    <col min="11016" max="11016" width="13.7109375" style="94" bestFit="1" customWidth="1"/>
    <col min="11017" max="11017" width="5.85546875" style="94" bestFit="1" customWidth="1"/>
    <col min="11018" max="11018" width="9.140625" style="94"/>
    <col min="11019" max="11019" width="4.5703125" style="94" bestFit="1" customWidth="1"/>
    <col min="11020" max="11020" width="23.28515625" style="94" bestFit="1" customWidth="1"/>
    <col min="11021" max="11021" width="7" style="94" bestFit="1" customWidth="1"/>
    <col min="11022" max="11025" width="23" style="94" bestFit="1" customWidth="1"/>
    <col min="11026" max="11264" width="9.140625" style="94"/>
    <col min="11265" max="11266" width="5.7109375" style="94" customWidth="1"/>
    <col min="11267" max="11267" width="11.140625" style="94" customWidth="1"/>
    <col min="11268" max="11268" width="12" style="94" bestFit="1" customWidth="1"/>
    <col min="11269" max="11269" width="10.7109375" style="94" customWidth="1"/>
    <col min="11270" max="11270" width="15.28515625" style="94" bestFit="1" customWidth="1"/>
    <col min="11271" max="11271" width="12.85546875" style="94" bestFit="1" customWidth="1"/>
    <col min="11272" max="11272" width="13.7109375" style="94" bestFit="1" customWidth="1"/>
    <col min="11273" max="11273" width="5.85546875" style="94" bestFit="1" customWidth="1"/>
    <col min="11274" max="11274" width="9.140625" style="94"/>
    <col min="11275" max="11275" width="4.5703125" style="94" bestFit="1" customWidth="1"/>
    <col min="11276" max="11276" width="23.28515625" style="94" bestFit="1" customWidth="1"/>
    <col min="11277" max="11277" width="7" style="94" bestFit="1" customWidth="1"/>
    <col min="11278" max="11281" width="23" style="94" bestFit="1" customWidth="1"/>
    <col min="11282" max="11520" width="9.140625" style="94"/>
    <col min="11521" max="11522" width="5.7109375" style="94" customWidth="1"/>
    <col min="11523" max="11523" width="11.140625" style="94" customWidth="1"/>
    <col min="11524" max="11524" width="12" style="94" bestFit="1" customWidth="1"/>
    <col min="11525" max="11525" width="10.7109375" style="94" customWidth="1"/>
    <col min="11526" max="11526" width="15.28515625" style="94" bestFit="1" customWidth="1"/>
    <col min="11527" max="11527" width="12.85546875" style="94" bestFit="1" customWidth="1"/>
    <col min="11528" max="11528" width="13.7109375" style="94" bestFit="1" customWidth="1"/>
    <col min="11529" max="11529" width="5.85546875" style="94" bestFit="1" customWidth="1"/>
    <col min="11530" max="11530" width="9.140625" style="94"/>
    <col min="11531" max="11531" width="4.5703125" style="94" bestFit="1" customWidth="1"/>
    <col min="11532" max="11532" width="23.28515625" style="94" bestFit="1" customWidth="1"/>
    <col min="11533" max="11533" width="7" style="94" bestFit="1" customWidth="1"/>
    <col min="11534" max="11537" width="23" style="94" bestFit="1" customWidth="1"/>
    <col min="11538" max="11776" width="9.140625" style="94"/>
    <col min="11777" max="11778" width="5.7109375" style="94" customWidth="1"/>
    <col min="11779" max="11779" width="11.140625" style="94" customWidth="1"/>
    <col min="11780" max="11780" width="12" style="94" bestFit="1" customWidth="1"/>
    <col min="11781" max="11781" width="10.7109375" style="94" customWidth="1"/>
    <col min="11782" max="11782" width="15.28515625" style="94" bestFit="1" customWidth="1"/>
    <col min="11783" max="11783" width="12.85546875" style="94" bestFit="1" customWidth="1"/>
    <col min="11784" max="11784" width="13.7109375" style="94" bestFit="1" customWidth="1"/>
    <col min="11785" max="11785" width="5.85546875" style="94" bestFit="1" customWidth="1"/>
    <col min="11786" max="11786" width="9.140625" style="94"/>
    <col min="11787" max="11787" width="4.5703125" style="94" bestFit="1" customWidth="1"/>
    <col min="11788" max="11788" width="23.28515625" style="94" bestFit="1" customWidth="1"/>
    <col min="11789" max="11789" width="7" style="94" bestFit="1" customWidth="1"/>
    <col min="11790" max="11793" width="23" style="94" bestFit="1" customWidth="1"/>
    <col min="11794" max="12032" width="9.140625" style="94"/>
    <col min="12033" max="12034" width="5.7109375" style="94" customWidth="1"/>
    <col min="12035" max="12035" width="11.140625" style="94" customWidth="1"/>
    <col min="12036" max="12036" width="12" style="94" bestFit="1" customWidth="1"/>
    <col min="12037" max="12037" width="10.7109375" style="94" customWidth="1"/>
    <col min="12038" max="12038" width="15.28515625" style="94" bestFit="1" customWidth="1"/>
    <col min="12039" max="12039" width="12.85546875" style="94" bestFit="1" customWidth="1"/>
    <col min="12040" max="12040" width="13.7109375" style="94" bestFit="1" customWidth="1"/>
    <col min="12041" max="12041" width="5.85546875" style="94" bestFit="1" customWidth="1"/>
    <col min="12042" max="12042" width="9.140625" style="94"/>
    <col min="12043" max="12043" width="4.5703125" style="94" bestFit="1" customWidth="1"/>
    <col min="12044" max="12044" width="23.28515625" style="94" bestFit="1" customWidth="1"/>
    <col min="12045" max="12045" width="7" style="94" bestFit="1" customWidth="1"/>
    <col min="12046" max="12049" width="23" style="94" bestFit="1" customWidth="1"/>
    <col min="12050" max="12288" width="9.140625" style="94"/>
    <col min="12289" max="12290" width="5.7109375" style="94" customWidth="1"/>
    <col min="12291" max="12291" width="11.140625" style="94" customWidth="1"/>
    <col min="12292" max="12292" width="12" style="94" bestFit="1" customWidth="1"/>
    <col min="12293" max="12293" width="10.7109375" style="94" customWidth="1"/>
    <col min="12294" max="12294" width="15.28515625" style="94" bestFit="1" customWidth="1"/>
    <col min="12295" max="12295" width="12.85546875" style="94" bestFit="1" customWidth="1"/>
    <col min="12296" max="12296" width="13.7109375" style="94" bestFit="1" customWidth="1"/>
    <col min="12297" max="12297" width="5.85546875" style="94" bestFit="1" customWidth="1"/>
    <col min="12298" max="12298" width="9.140625" style="94"/>
    <col min="12299" max="12299" width="4.5703125" style="94" bestFit="1" customWidth="1"/>
    <col min="12300" max="12300" width="23.28515625" style="94" bestFit="1" customWidth="1"/>
    <col min="12301" max="12301" width="7" style="94" bestFit="1" customWidth="1"/>
    <col min="12302" max="12305" width="23" style="94" bestFit="1" customWidth="1"/>
    <col min="12306" max="12544" width="9.140625" style="94"/>
    <col min="12545" max="12546" width="5.7109375" style="94" customWidth="1"/>
    <col min="12547" max="12547" width="11.140625" style="94" customWidth="1"/>
    <col min="12548" max="12548" width="12" style="94" bestFit="1" customWidth="1"/>
    <col min="12549" max="12549" width="10.7109375" style="94" customWidth="1"/>
    <col min="12550" max="12550" width="15.28515625" style="94" bestFit="1" customWidth="1"/>
    <col min="12551" max="12551" width="12.85546875" style="94" bestFit="1" customWidth="1"/>
    <col min="12552" max="12552" width="13.7109375" style="94" bestFit="1" customWidth="1"/>
    <col min="12553" max="12553" width="5.85546875" style="94" bestFit="1" customWidth="1"/>
    <col min="12554" max="12554" width="9.140625" style="94"/>
    <col min="12555" max="12555" width="4.5703125" style="94" bestFit="1" customWidth="1"/>
    <col min="12556" max="12556" width="23.28515625" style="94" bestFit="1" customWidth="1"/>
    <col min="12557" max="12557" width="7" style="94" bestFit="1" customWidth="1"/>
    <col min="12558" max="12561" width="23" style="94" bestFit="1" customWidth="1"/>
    <col min="12562" max="12800" width="9.140625" style="94"/>
    <col min="12801" max="12802" width="5.7109375" style="94" customWidth="1"/>
    <col min="12803" max="12803" width="11.140625" style="94" customWidth="1"/>
    <col min="12804" max="12804" width="12" style="94" bestFit="1" customWidth="1"/>
    <col min="12805" max="12805" width="10.7109375" style="94" customWidth="1"/>
    <col min="12806" max="12806" width="15.28515625" style="94" bestFit="1" customWidth="1"/>
    <col min="12807" max="12807" width="12.85546875" style="94" bestFit="1" customWidth="1"/>
    <col min="12808" max="12808" width="13.7109375" style="94" bestFit="1" customWidth="1"/>
    <col min="12809" max="12809" width="5.85546875" style="94" bestFit="1" customWidth="1"/>
    <col min="12810" max="12810" width="9.140625" style="94"/>
    <col min="12811" max="12811" width="4.5703125" style="94" bestFit="1" customWidth="1"/>
    <col min="12812" max="12812" width="23.28515625" style="94" bestFit="1" customWidth="1"/>
    <col min="12813" max="12813" width="7" style="94" bestFit="1" customWidth="1"/>
    <col min="12814" max="12817" width="23" style="94" bestFit="1" customWidth="1"/>
    <col min="12818" max="13056" width="9.140625" style="94"/>
    <col min="13057" max="13058" width="5.7109375" style="94" customWidth="1"/>
    <col min="13059" max="13059" width="11.140625" style="94" customWidth="1"/>
    <col min="13060" max="13060" width="12" style="94" bestFit="1" customWidth="1"/>
    <col min="13061" max="13061" width="10.7109375" style="94" customWidth="1"/>
    <col min="13062" max="13062" width="15.28515625" style="94" bestFit="1" customWidth="1"/>
    <col min="13063" max="13063" width="12.85546875" style="94" bestFit="1" customWidth="1"/>
    <col min="13064" max="13064" width="13.7109375" style="94" bestFit="1" customWidth="1"/>
    <col min="13065" max="13065" width="5.85546875" style="94" bestFit="1" customWidth="1"/>
    <col min="13066" max="13066" width="9.140625" style="94"/>
    <col min="13067" max="13067" width="4.5703125" style="94" bestFit="1" customWidth="1"/>
    <col min="13068" max="13068" width="23.28515625" style="94" bestFit="1" customWidth="1"/>
    <col min="13069" max="13069" width="7" style="94" bestFit="1" customWidth="1"/>
    <col min="13070" max="13073" width="23" style="94" bestFit="1" customWidth="1"/>
    <col min="13074" max="13312" width="9.140625" style="94"/>
    <col min="13313" max="13314" width="5.7109375" style="94" customWidth="1"/>
    <col min="13315" max="13315" width="11.140625" style="94" customWidth="1"/>
    <col min="13316" max="13316" width="12" style="94" bestFit="1" customWidth="1"/>
    <col min="13317" max="13317" width="10.7109375" style="94" customWidth="1"/>
    <col min="13318" max="13318" width="15.28515625" style="94" bestFit="1" customWidth="1"/>
    <col min="13319" max="13319" width="12.85546875" style="94" bestFit="1" customWidth="1"/>
    <col min="13320" max="13320" width="13.7109375" style="94" bestFit="1" customWidth="1"/>
    <col min="13321" max="13321" width="5.85546875" style="94" bestFit="1" customWidth="1"/>
    <col min="13322" max="13322" width="9.140625" style="94"/>
    <col min="13323" max="13323" width="4.5703125" style="94" bestFit="1" customWidth="1"/>
    <col min="13324" max="13324" width="23.28515625" style="94" bestFit="1" customWidth="1"/>
    <col min="13325" max="13325" width="7" style="94" bestFit="1" customWidth="1"/>
    <col min="13326" max="13329" width="23" style="94" bestFit="1" customWidth="1"/>
    <col min="13330" max="13568" width="9.140625" style="94"/>
    <col min="13569" max="13570" width="5.7109375" style="94" customWidth="1"/>
    <col min="13571" max="13571" width="11.140625" style="94" customWidth="1"/>
    <col min="13572" max="13572" width="12" style="94" bestFit="1" customWidth="1"/>
    <col min="13573" max="13573" width="10.7109375" style="94" customWidth="1"/>
    <col min="13574" max="13574" width="15.28515625" style="94" bestFit="1" customWidth="1"/>
    <col min="13575" max="13575" width="12.85546875" style="94" bestFit="1" customWidth="1"/>
    <col min="13576" max="13576" width="13.7109375" style="94" bestFit="1" customWidth="1"/>
    <col min="13577" max="13577" width="5.85546875" style="94" bestFit="1" customWidth="1"/>
    <col min="13578" max="13578" width="9.140625" style="94"/>
    <col min="13579" max="13579" width="4.5703125" style="94" bestFit="1" customWidth="1"/>
    <col min="13580" max="13580" width="23.28515625" style="94" bestFit="1" customWidth="1"/>
    <col min="13581" max="13581" width="7" style="94" bestFit="1" customWidth="1"/>
    <col min="13582" max="13585" width="23" style="94" bestFit="1" customWidth="1"/>
    <col min="13586" max="13824" width="9.140625" style="94"/>
    <col min="13825" max="13826" width="5.7109375" style="94" customWidth="1"/>
    <col min="13827" max="13827" width="11.140625" style="94" customWidth="1"/>
    <col min="13828" max="13828" width="12" style="94" bestFit="1" customWidth="1"/>
    <col min="13829" max="13829" width="10.7109375" style="94" customWidth="1"/>
    <col min="13830" max="13830" width="15.28515625" style="94" bestFit="1" customWidth="1"/>
    <col min="13831" max="13831" width="12.85546875" style="94" bestFit="1" customWidth="1"/>
    <col min="13832" max="13832" width="13.7109375" style="94" bestFit="1" customWidth="1"/>
    <col min="13833" max="13833" width="5.85546875" style="94" bestFit="1" customWidth="1"/>
    <col min="13834" max="13834" width="9.140625" style="94"/>
    <col min="13835" max="13835" width="4.5703125" style="94" bestFit="1" customWidth="1"/>
    <col min="13836" max="13836" width="23.28515625" style="94" bestFit="1" customWidth="1"/>
    <col min="13837" max="13837" width="7" style="94" bestFit="1" customWidth="1"/>
    <col min="13838" max="13841" width="23" style="94" bestFit="1" customWidth="1"/>
    <col min="13842" max="14080" width="9.140625" style="94"/>
    <col min="14081" max="14082" width="5.7109375" style="94" customWidth="1"/>
    <col min="14083" max="14083" width="11.140625" style="94" customWidth="1"/>
    <col min="14084" max="14084" width="12" style="94" bestFit="1" customWidth="1"/>
    <col min="14085" max="14085" width="10.7109375" style="94" customWidth="1"/>
    <col min="14086" max="14086" width="15.28515625" style="94" bestFit="1" customWidth="1"/>
    <col min="14087" max="14087" width="12.85546875" style="94" bestFit="1" customWidth="1"/>
    <col min="14088" max="14088" width="13.7109375" style="94" bestFit="1" customWidth="1"/>
    <col min="14089" max="14089" width="5.85546875" style="94" bestFit="1" customWidth="1"/>
    <col min="14090" max="14090" width="9.140625" style="94"/>
    <col min="14091" max="14091" width="4.5703125" style="94" bestFit="1" customWidth="1"/>
    <col min="14092" max="14092" width="23.28515625" style="94" bestFit="1" customWidth="1"/>
    <col min="14093" max="14093" width="7" style="94" bestFit="1" customWidth="1"/>
    <col min="14094" max="14097" width="23" style="94" bestFit="1" customWidth="1"/>
    <col min="14098" max="14336" width="9.140625" style="94"/>
    <col min="14337" max="14338" width="5.7109375" style="94" customWidth="1"/>
    <col min="14339" max="14339" width="11.140625" style="94" customWidth="1"/>
    <col min="14340" max="14340" width="12" style="94" bestFit="1" customWidth="1"/>
    <col min="14341" max="14341" width="10.7109375" style="94" customWidth="1"/>
    <col min="14342" max="14342" width="15.28515625" style="94" bestFit="1" customWidth="1"/>
    <col min="14343" max="14343" width="12.85546875" style="94" bestFit="1" customWidth="1"/>
    <col min="14344" max="14344" width="13.7109375" style="94" bestFit="1" customWidth="1"/>
    <col min="14345" max="14345" width="5.85546875" style="94" bestFit="1" customWidth="1"/>
    <col min="14346" max="14346" width="9.140625" style="94"/>
    <col min="14347" max="14347" width="4.5703125" style="94" bestFit="1" customWidth="1"/>
    <col min="14348" max="14348" width="23.28515625" style="94" bestFit="1" customWidth="1"/>
    <col min="14349" max="14349" width="7" style="94" bestFit="1" customWidth="1"/>
    <col min="14350" max="14353" width="23" style="94" bestFit="1" customWidth="1"/>
    <col min="14354" max="14592" width="9.140625" style="94"/>
    <col min="14593" max="14594" width="5.7109375" style="94" customWidth="1"/>
    <col min="14595" max="14595" width="11.140625" style="94" customWidth="1"/>
    <col min="14596" max="14596" width="12" style="94" bestFit="1" customWidth="1"/>
    <col min="14597" max="14597" width="10.7109375" style="94" customWidth="1"/>
    <col min="14598" max="14598" width="15.28515625" style="94" bestFit="1" customWidth="1"/>
    <col min="14599" max="14599" width="12.85546875" style="94" bestFit="1" customWidth="1"/>
    <col min="14600" max="14600" width="13.7109375" style="94" bestFit="1" customWidth="1"/>
    <col min="14601" max="14601" width="5.85546875" style="94" bestFit="1" customWidth="1"/>
    <col min="14602" max="14602" width="9.140625" style="94"/>
    <col min="14603" max="14603" width="4.5703125" style="94" bestFit="1" customWidth="1"/>
    <col min="14604" max="14604" width="23.28515625" style="94" bestFit="1" customWidth="1"/>
    <col min="14605" max="14605" width="7" style="94" bestFit="1" customWidth="1"/>
    <col min="14606" max="14609" width="23" style="94" bestFit="1" customWidth="1"/>
    <col min="14610" max="14848" width="9.140625" style="94"/>
    <col min="14849" max="14850" width="5.7109375" style="94" customWidth="1"/>
    <col min="14851" max="14851" width="11.140625" style="94" customWidth="1"/>
    <col min="14852" max="14852" width="12" style="94" bestFit="1" customWidth="1"/>
    <col min="14853" max="14853" width="10.7109375" style="94" customWidth="1"/>
    <col min="14854" max="14854" width="15.28515625" style="94" bestFit="1" customWidth="1"/>
    <col min="14855" max="14855" width="12.85546875" style="94" bestFit="1" customWidth="1"/>
    <col min="14856" max="14856" width="13.7109375" style="94" bestFit="1" customWidth="1"/>
    <col min="14857" max="14857" width="5.85546875" style="94" bestFit="1" customWidth="1"/>
    <col min="14858" max="14858" width="9.140625" style="94"/>
    <col min="14859" max="14859" width="4.5703125" style="94" bestFit="1" customWidth="1"/>
    <col min="14860" max="14860" width="23.28515625" style="94" bestFit="1" customWidth="1"/>
    <col min="14861" max="14861" width="7" style="94" bestFit="1" customWidth="1"/>
    <col min="14862" max="14865" width="23" style="94" bestFit="1" customWidth="1"/>
    <col min="14866" max="15104" width="9.140625" style="94"/>
    <col min="15105" max="15106" width="5.7109375" style="94" customWidth="1"/>
    <col min="15107" max="15107" width="11.140625" style="94" customWidth="1"/>
    <col min="15108" max="15108" width="12" style="94" bestFit="1" customWidth="1"/>
    <col min="15109" max="15109" width="10.7109375" style="94" customWidth="1"/>
    <col min="15110" max="15110" width="15.28515625" style="94" bestFit="1" customWidth="1"/>
    <col min="15111" max="15111" width="12.85546875" style="94" bestFit="1" customWidth="1"/>
    <col min="15112" max="15112" width="13.7109375" style="94" bestFit="1" customWidth="1"/>
    <col min="15113" max="15113" width="5.85546875" style="94" bestFit="1" customWidth="1"/>
    <col min="15114" max="15114" width="9.140625" style="94"/>
    <col min="15115" max="15115" width="4.5703125" style="94" bestFit="1" customWidth="1"/>
    <col min="15116" max="15116" width="23.28515625" style="94" bestFit="1" customWidth="1"/>
    <col min="15117" max="15117" width="7" style="94" bestFit="1" customWidth="1"/>
    <col min="15118" max="15121" width="23" style="94" bestFit="1" customWidth="1"/>
    <col min="15122" max="15360" width="9.140625" style="94"/>
    <col min="15361" max="15362" width="5.7109375" style="94" customWidth="1"/>
    <col min="15363" max="15363" width="11.140625" style="94" customWidth="1"/>
    <col min="15364" max="15364" width="12" style="94" bestFit="1" customWidth="1"/>
    <col min="15365" max="15365" width="10.7109375" style="94" customWidth="1"/>
    <col min="15366" max="15366" width="15.28515625" style="94" bestFit="1" customWidth="1"/>
    <col min="15367" max="15367" width="12.85546875" style="94" bestFit="1" customWidth="1"/>
    <col min="15368" max="15368" width="13.7109375" style="94" bestFit="1" customWidth="1"/>
    <col min="15369" max="15369" width="5.85546875" style="94" bestFit="1" customWidth="1"/>
    <col min="15370" max="15370" width="9.140625" style="94"/>
    <col min="15371" max="15371" width="4.5703125" style="94" bestFit="1" customWidth="1"/>
    <col min="15372" max="15372" width="23.28515625" style="94" bestFit="1" customWidth="1"/>
    <col min="15373" max="15373" width="7" style="94" bestFit="1" customWidth="1"/>
    <col min="15374" max="15377" width="23" style="94" bestFit="1" customWidth="1"/>
    <col min="15378" max="15616" width="9.140625" style="94"/>
    <col min="15617" max="15618" width="5.7109375" style="94" customWidth="1"/>
    <col min="15619" max="15619" width="11.140625" style="94" customWidth="1"/>
    <col min="15620" max="15620" width="12" style="94" bestFit="1" customWidth="1"/>
    <col min="15621" max="15621" width="10.7109375" style="94" customWidth="1"/>
    <col min="15622" max="15622" width="15.28515625" style="94" bestFit="1" customWidth="1"/>
    <col min="15623" max="15623" width="12.85546875" style="94" bestFit="1" customWidth="1"/>
    <col min="15624" max="15624" width="13.7109375" style="94" bestFit="1" customWidth="1"/>
    <col min="15625" max="15625" width="5.85546875" style="94" bestFit="1" customWidth="1"/>
    <col min="15626" max="15626" width="9.140625" style="94"/>
    <col min="15627" max="15627" width="4.5703125" style="94" bestFit="1" customWidth="1"/>
    <col min="15628" max="15628" width="23.28515625" style="94" bestFit="1" customWidth="1"/>
    <col min="15629" max="15629" width="7" style="94" bestFit="1" customWidth="1"/>
    <col min="15630" max="15633" width="23" style="94" bestFit="1" customWidth="1"/>
    <col min="15634" max="15872" width="9.140625" style="94"/>
    <col min="15873" max="15874" width="5.7109375" style="94" customWidth="1"/>
    <col min="15875" max="15875" width="11.140625" style="94" customWidth="1"/>
    <col min="15876" max="15876" width="12" style="94" bestFit="1" customWidth="1"/>
    <col min="15877" max="15877" width="10.7109375" style="94" customWidth="1"/>
    <col min="15878" max="15878" width="15.28515625" style="94" bestFit="1" customWidth="1"/>
    <col min="15879" max="15879" width="12.85546875" style="94" bestFit="1" customWidth="1"/>
    <col min="15880" max="15880" width="13.7109375" style="94" bestFit="1" customWidth="1"/>
    <col min="15881" max="15881" width="5.85546875" style="94" bestFit="1" customWidth="1"/>
    <col min="15882" max="15882" width="9.140625" style="94"/>
    <col min="15883" max="15883" width="4.5703125" style="94" bestFit="1" customWidth="1"/>
    <col min="15884" max="15884" width="23.28515625" style="94" bestFit="1" customWidth="1"/>
    <col min="15885" max="15885" width="7" style="94" bestFit="1" customWidth="1"/>
    <col min="15886" max="15889" width="23" style="94" bestFit="1" customWidth="1"/>
    <col min="15890" max="16128" width="9.140625" style="94"/>
    <col min="16129" max="16130" width="5.7109375" style="94" customWidth="1"/>
    <col min="16131" max="16131" width="11.140625" style="94" customWidth="1"/>
    <col min="16132" max="16132" width="12" style="94" bestFit="1" customWidth="1"/>
    <col min="16133" max="16133" width="10.7109375" style="94" customWidth="1"/>
    <col min="16134" max="16134" width="15.28515625" style="94" bestFit="1" customWidth="1"/>
    <col min="16135" max="16135" width="12.85546875" style="94" bestFit="1" customWidth="1"/>
    <col min="16136" max="16136" width="13.7109375" style="94" bestFit="1" customWidth="1"/>
    <col min="16137" max="16137" width="5.85546875" style="94" bestFit="1" customWidth="1"/>
    <col min="16138" max="16138" width="9.140625" style="94"/>
    <col min="16139" max="16139" width="4.5703125" style="94" bestFit="1" customWidth="1"/>
    <col min="16140" max="16140" width="23.28515625" style="94" bestFit="1" customWidth="1"/>
    <col min="16141" max="16141" width="7" style="94" bestFit="1" customWidth="1"/>
    <col min="16142" max="16145" width="23" style="94" bestFit="1" customWidth="1"/>
    <col min="16146" max="16384" width="9.140625" style="94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92"/>
      <c r="N1" s="6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93"/>
      <c r="N2" s="59"/>
    </row>
    <row r="3" spans="1:14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98"/>
      <c r="K3" s="98"/>
      <c r="L3" s="99"/>
      <c r="M3" s="100"/>
    </row>
    <row r="4" spans="1:14" s="102" customFormat="1" ht="15.75" x14ac:dyDescent="0.2">
      <c r="C4" s="1" t="s">
        <v>695</v>
      </c>
      <c r="D4" s="103"/>
      <c r="E4" s="104"/>
      <c r="F4" s="104"/>
      <c r="G4" s="104"/>
      <c r="H4" s="105"/>
      <c r="I4" s="105"/>
      <c r="J4" s="106"/>
      <c r="K4" s="106"/>
      <c r="M4" s="107"/>
    </row>
    <row r="5" spans="1:14" s="102" customFormat="1" ht="16.5" thickBot="1" x14ac:dyDescent="0.25">
      <c r="C5" s="1">
        <v>1</v>
      </c>
      <c r="D5" s="1" t="s">
        <v>175</v>
      </c>
      <c r="E5" s="104"/>
      <c r="F5" s="104"/>
      <c r="G5" s="104"/>
      <c r="H5" s="105"/>
      <c r="I5" s="105"/>
      <c r="J5" s="106"/>
      <c r="K5" s="106"/>
      <c r="M5" s="107"/>
    </row>
    <row r="6" spans="1:14" s="116" customFormat="1" ht="18" customHeight="1" thickBot="1" x14ac:dyDescent="0.25">
      <c r="A6" s="108" t="s">
        <v>2</v>
      </c>
      <c r="B6" s="109" t="s">
        <v>3</v>
      </c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112" t="s">
        <v>10</v>
      </c>
      <c r="K6" s="58" t="s">
        <v>179</v>
      </c>
      <c r="L6" s="114" t="s">
        <v>11</v>
      </c>
      <c r="M6" s="115"/>
    </row>
    <row r="7" spans="1:14" s="9" customFormat="1" ht="18" customHeight="1" x14ac:dyDescent="0.25">
      <c r="A7" s="39">
        <v>1</v>
      </c>
      <c r="B7" s="40">
        <v>56</v>
      </c>
      <c r="C7" s="33" t="s">
        <v>106</v>
      </c>
      <c r="D7" s="34" t="s">
        <v>696</v>
      </c>
      <c r="E7" s="35" t="s">
        <v>697</v>
      </c>
      <c r="F7" s="36" t="s">
        <v>103</v>
      </c>
      <c r="G7" s="36" t="s">
        <v>104</v>
      </c>
      <c r="H7" s="36"/>
      <c r="I7" s="67"/>
      <c r="J7" s="117">
        <v>3.8939814814814813E-3</v>
      </c>
      <c r="K7" s="69"/>
      <c r="L7" s="38" t="s">
        <v>140</v>
      </c>
      <c r="M7" s="118"/>
      <c r="N7" s="119"/>
    </row>
    <row r="8" spans="1:14" s="9" customFormat="1" ht="18" customHeight="1" x14ac:dyDescent="0.2">
      <c r="A8" s="39">
        <v>2</v>
      </c>
      <c r="B8" s="40">
        <v>44</v>
      </c>
      <c r="C8" s="33" t="s">
        <v>698</v>
      </c>
      <c r="D8" s="34" t="s">
        <v>699</v>
      </c>
      <c r="E8" s="35">
        <v>38380</v>
      </c>
      <c r="F8" s="36" t="s">
        <v>295</v>
      </c>
      <c r="G8" s="36" t="s">
        <v>296</v>
      </c>
      <c r="H8" s="36" t="s">
        <v>439</v>
      </c>
      <c r="I8" s="67"/>
      <c r="J8" s="117">
        <v>3.9474537037037039E-3</v>
      </c>
      <c r="K8" s="69"/>
      <c r="L8" s="38" t="s">
        <v>440</v>
      </c>
      <c r="M8" s="118"/>
      <c r="N8" s="120"/>
    </row>
    <row r="9" spans="1:14" s="9" customFormat="1" ht="18" customHeight="1" x14ac:dyDescent="0.25">
      <c r="A9" s="39">
        <v>3</v>
      </c>
      <c r="B9" s="40">
        <v>18</v>
      </c>
      <c r="C9" s="33" t="s">
        <v>700</v>
      </c>
      <c r="D9" s="34" t="s">
        <v>701</v>
      </c>
      <c r="E9" s="35" t="s">
        <v>702</v>
      </c>
      <c r="F9" s="36" t="s">
        <v>259</v>
      </c>
      <c r="G9" s="36" t="s">
        <v>260</v>
      </c>
      <c r="H9" s="36"/>
      <c r="I9" s="67"/>
      <c r="J9" s="117">
        <v>3.9761574074074083E-3</v>
      </c>
      <c r="K9" s="69"/>
      <c r="L9" s="38" t="s">
        <v>277</v>
      </c>
      <c r="M9" s="118" t="s">
        <v>703</v>
      </c>
      <c r="N9" s="43"/>
    </row>
    <row r="10" spans="1:14" s="9" customFormat="1" ht="18" customHeight="1" x14ac:dyDescent="0.25">
      <c r="A10" s="39">
        <v>4</v>
      </c>
      <c r="B10" s="40">
        <v>29</v>
      </c>
      <c r="C10" s="33" t="s">
        <v>704</v>
      </c>
      <c r="D10" s="34" t="s">
        <v>705</v>
      </c>
      <c r="E10" s="35" t="s">
        <v>706</v>
      </c>
      <c r="F10" s="36" t="s">
        <v>115</v>
      </c>
      <c r="G10" s="36" t="s">
        <v>116</v>
      </c>
      <c r="H10" s="36"/>
      <c r="I10" s="67"/>
      <c r="J10" s="117">
        <v>4.4407407407407408E-3</v>
      </c>
      <c r="K10" s="69"/>
      <c r="L10" s="38" t="s">
        <v>117</v>
      </c>
      <c r="M10" s="118"/>
      <c r="N10" s="119"/>
    </row>
    <row r="11" spans="1:14" s="9" customFormat="1" ht="18" customHeight="1" x14ac:dyDescent="0.25">
      <c r="A11" s="39">
        <v>5</v>
      </c>
      <c r="B11" s="40">
        <v>28</v>
      </c>
      <c r="C11" s="33" t="s">
        <v>707</v>
      </c>
      <c r="D11" s="34" t="s">
        <v>708</v>
      </c>
      <c r="E11" s="35" t="s">
        <v>694</v>
      </c>
      <c r="F11" s="36" t="s">
        <v>115</v>
      </c>
      <c r="G11" s="36" t="s">
        <v>116</v>
      </c>
      <c r="H11" s="36"/>
      <c r="I11" s="67"/>
      <c r="J11" s="117">
        <v>4.4837962962962965E-3</v>
      </c>
      <c r="K11" s="69"/>
      <c r="L11" s="38" t="s">
        <v>117</v>
      </c>
      <c r="M11" s="118"/>
      <c r="N11" s="43"/>
    </row>
    <row r="12" spans="1:14" s="9" customFormat="1" ht="18" customHeight="1" x14ac:dyDescent="0.25">
      <c r="A12" s="39">
        <v>6</v>
      </c>
      <c r="B12" s="40">
        <v>1</v>
      </c>
      <c r="C12" s="33" t="s">
        <v>709</v>
      </c>
      <c r="D12" s="34" t="s">
        <v>710</v>
      </c>
      <c r="E12" s="35">
        <v>38587</v>
      </c>
      <c r="F12" s="36" t="s">
        <v>152</v>
      </c>
      <c r="G12" s="36" t="s">
        <v>75</v>
      </c>
      <c r="H12" s="36"/>
      <c r="I12" s="67"/>
      <c r="J12" s="117">
        <v>4.5216435185185186E-3</v>
      </c>
      <c r="K12" s="69"/>
      <c r="L12" s="38" t="s">
        <v>153</v>
      </c>
      <c r="M12" s="118"/>
      <c r="N12" s="121"/>
    </row>
    <row r="13" spans="1:14" s="9" customFormat="1" ht="18" customHeight="1" x14ac:dyDescent="0.25">
      <c r="A13" s="39">
        <v>7</v>
      </c>
      <c r="B13" s="40">
        <v>37</v>
      </c>
      <c r="C13" s="33" t="s">
        <v>510</v>
      </c>
      <c r="D13" s="34" t="s">
        <v>711</v>
      </c>
      <c r="E13" s="35">
        <v>38664</v>
      </c>
      <c r="F13" s="36" t="s">
        <v>680</v>
      </c>
      <c r="G13" s="36" t="s">
        <v>68</v>
      </c>
      <c r="H13" s="36"/>
      <c r="I13" s="67"/>
      <c r="J13" s="117">
        <v>4.5359953703703699E-3</v>
      </c>
      <c r="K13" s="69"/>
      <c r="L13" s="38" t="s">
        <v>99</v>
      </c>
      <c r="M13" s="118"/>
      <c r="N13" s="43"/>
    </row>
    <row r="14" spans="1:14" s="9" customFormat="1" ht="18" customHeight="1" x14ac:dyDescent="0.25">
      <c r="A14" s="39">
        <v>8</v>
      </c>
      <c r="B14" s="40">
        <v>3</v>
      </c>
      <c r="C14" s="33" t="s">
        <v>712</v>
      </c>
      <c r="D14" s="34" t="s">
        <v>713</v>
      </c>
      <c r="E14" s="35">
        <v>38244</v>
      </c>
      <c r="F14" s="36" t="s">
        <v>166</v>
      </c>
      <c r="G14" s="36" t="s">
        <v>167</v>
      </c>
      <c r="H14" s="36" t="s">
        <v>168</v>
      </c>
      <c r="I14" s="67"/>
      <c r="J14" s="117">
        <v>4.619212962962963E-3</v>
      </c>
      <c r="K14" s="69"/>
      <c r="L14" s="38" t="s">
        <v>169</v>
      </c>
      <c r="M14" s="118"/>
      <c r="N14" s="122"/>
    </row>
    <row r="15" spans="1:14" ht="18" x14ac:dyDescent="0.25">
      <c r="C15" s="1">
        <v>2</v>
      </c>
      <c r="D15" s="1" t="s">
        <v>175</v>
      </c>
      <c r="M15" s="126"/>
      <c r="N15" s="119"/>
    </row>
    <row r="16" spans="1:14" s="9" customFormat="1" ht="18" customHeight="1" x14ac:dyDescent="0.25">
      <c r="A16" s="69">
        <v>3</v>
      </c>
      <c r="B16" s="40">
        <v>34</v>
      </c>
      <c r="C16" s="33" t="s">
        <v>437</v>
      </c>
      <c r="D16" s="34" t="s">
        <v>495</v>
      </c>
      <c r="E16" s="35">
        <v>38054</v>
      </c>
      <c r="F16" s="36" t="s">
        <v>67</v>
      </c>
      <c r="G16" s="36" t="s">
        <v>68</v>
      </c>
      <c r="H16" s="36"/>
      <c r="I16" s="67"/>
      <c r="J16" s="117">
        <v>3.5872685185185187E-3</v>
      </c>
      <c r="K16" s="69"/>
      <c r="L16" s="38" t="s">
        <v>99</v>
      </c>
      <c r="M16" s="118"/>
      <c r="N16" s="119"/>
    </row>
    <row r="17" spans="1:14" s="9" customFormat="1" ht="18" customHeight="1" x14ac:dyDescent="0.2">
      <c r="A17" s="39">
        <v>1</v>
      </c>
      <c r="B17" s="40">
        <v>60</v>
      </c>
      <c r="C17" s="33" t="s">
        <v>716</v>
      </c>
      <c r="D17" s="34" t="s">
        <v>717</v>
      </c>
      <c r="E17" s="35" t="s">
        <v>718</v>
      </c>
      <c r="F17" s="36" t="s">
        <v>15</v>
      </c>
      <c r="G17" s="36" t="s">
        <v>16</v>
      </c>
      <c r="H17" s="36"/>
      <c r="I17" s="67"/>
      <c r="J17" s="117">
        <v>3.5443287037037036E-3</v>
      </c>
      <c r="K17" s="69"/>
      <c r="L17" s="38" t="s">
        <v>445</v>
      </c>
      <c r="M17" s="118"/>
      <c r="N17" s="120"/>
    </row>
    <row r="18" spans="1:14" s="9" customFormat="1" ht="18" customHeight="1" x14ac:dyDescent="0.25">
      <c r="A18" s="39">
        <v>6</v>
      </c>
      <c r="B18" s="40">
        <v>12</v>
      </c>
      <c r="C18" s="33" t="s">
        <v>158</v>
      </c>
      <c r="D18" s="34" t="s">
        <v>719</v>
      </c>
      <c r="E18" s="35" t="s">
        <v>720</v>
      </c>
      <c r="F18" s="36" t="s">
        <v>721</v>
      </c>
      <c r="G18" s="36" t="s">
        <v>722</v>
      </c>
      <c r="H18" s="36"/>
      <c r="I18" s="67"/>
      <c r="J18" s="117">
        <v>4.0217592592592588E-3</v>
      </c>
      <c r="K18" s="69"/>
      <c r="L18" s="38" t="s">
        <v>723</v>
      </c>
      <c r="M18" s="118"/>
      <c r="N18" s="119"/>
    </row>
    <row r="19" spans="1:14" s="9" customFormat="1" ht="18" customHeight="1" x14ac:dyDescent="0.25">
      <c r="A19" s="39">
        <v>4</v>
      </c>
      <c r="B19" s="40">
        <v>52</v>
      </c>
      <c r="C19" s="33" t="s">
        <v>724</v>
      </c>
      <c r="D19" s="34" t="s">
        <v>725</v>
      </c>
      <c r="E19" s="35" t="s">
        <v>611</v>
      </c>
      <c r="F19" s="36" t="s">
        <v>352</v>
      </c>
      <c r="G19" s="36" t="s">
        <v>353</v>
      </c>
      <c r="H19" s="36" t="s">
        <v>354</v>
      </c>
      <c r="I19" s="67"/>
      <c r="J19" s="117">
        <v>3.5947916666666667E-3</v>
      </c>
      <c r="K19" s="69"/>
      <c r="L19" s="38" t="s">
        <v>355</v>
      </c>
      <c r="M19" s="118"/>
      <c r="N19" s="43"/>
    </row>
    <row r="20" spans="1:14" s="9" customFormat="1" ht="18" customHeight="1" x14ac:dyDescent="0.25">
      <c r="A20" s="39">
        <v>5</v>
      </c>
      <c r="B20" s="40">
        <v>33</v>
      </c>
      <c r="C20" s="33" t="s">
        <v>726</v>
      </c>
      <c r="D20" s="34" t="s">
        <v>727</v>
      </c>
      <c r="E20" s="35">
        <v>38404</v>
      </c>
      <c r="F20" s="36" t="s">
        <v>67</v>
      </c>
      <c r="G20" s="36" t="s">
        <v>68</v>
      </c>
      <c r="H20" s="36"/>
      <c r="I20" s="67"/>
      <c r="J20" s="117">
        <v>3.6989583333333336E-3</v>
      </c>
      <c r="K20" s="69"/>
      <c r="L20" s="38" t="s">
        <v>461</v>
      </c>
      <c r="M20" s="118"/>
      <c r="N20" s="121"/>
    </row>
    <row r="21" spans="1:14" s="9" customFormat="1" ht="18" customHeight="1" x14ac:dyDescent="0.25">
      <c r="A21" s="39">
        <v>2</v>
      </c>
      <c r="B21" s="40">
        <v>58</v>
      </c>
      <c r="C21" s="33" t="s">
        <v>728</v>
      </c>
      <c r="D21" s="34" t="s">
        <v>729</v>
      </c>
      <c r="E21" s="35" t="s">
        <v>730</v>
      </c>
      <c r="F21" s="36" t="s">
        <v>15</v>
      </c>
      <c r="G21" s="36" t="s">
        <v>16</v>
      </c>
      <c r="H21" s="36"/>
      <c r="I21" s="67"/>
      <c r="J21" s="117">
        <v>3.5590277777777777E-3</v>
      </c>
      <c r="K21" s="69"/>
      <c r="L21" s="38" t="s">
        <v>731</v>
      </c>
      <c r="M21" s="118"/>
      <c r="N21" s="43"/>
    </row>
    <row r="22" spans="1:14" s="9" customFormat="1" ht="18" customHeight="1" x14ac:dyDescent="0.25">
      <c r="A22" s="39">
        <v>8</v>
      </c>
      <c r="B22" s="40">
        <v>55</v>
      </c>
      <c r="C22" s="33" t="s">
        <v>732</v>
      </c>
      <c r="D22" s="34" t="s">
        <v>733</v>
      </c>
      <c r="E22" s="35" t="s">
        <v>734</v>
      </c>
      <c r="F22" s="36" t="s">
        <v>103</v>
      </c>
      <c r="G22" s="36" t="s">
        <v>104</v>
      </c>
      <c r="H22" s="36"/>
      <c r="I22" s="67"/>
      <c r="J22" s="117">
        <v>4.6224537037037041E-3</v>
      </c>
      <c r="K22" s="69"/>
      <c r="L22" s="38" t="s">
        <v>140</v>
      </c>
      <c r="M22" s="118"/>
      <c r="N22" s="122"/>
    </row>
    <row r="23" spans="1:14" s="9" customFormat="1" ht="18" customHeight="1" x14ac:dyDescent="0.25">
      <c r="A23" s="39">
        <v>7</v>
      </c>
      <c r="B23" s="40">
        <v>42</v>
      </c>
      <c r="C23" s="33" t="s">
        <v>735</v>
      </c>
      <c r="D23" s="34" t="s">
        <v>736</v>
      </c>
      <c r="E23" s="35" t="s">
        <v>737</v>
      </c>
      <c r="F23" s="36" t="s">
        <v>87</v>
      </c>
      <c r="G23" s="36" t="s">
        <v>738</v>
      </c>
      <c r="H23" s="36"/>
      <c r="I23" s="67"/>
      <c r="J23" s="117">
        <v>4.1450231481481485E-3</v>
      </c>
      <c r="K23" s="69"/>
      <c r="L23" s="38" t="s">
        <v>739</v>
      </c>
      <c r="M23" s="118"/>
      <c r="N23" s="119"/>
    </row>
    <row r="24" spans="1:14" ht="18" x14ac:dyDescent="0.25">
      <c r="M24" s="127"/>
      <c r="N24" s="122"/>
    </row>
    <row r="25" spans="1:14" ht="18" x14ac:dyDescent="0.25">
      <c r="M25" s="126"/>
      <c r="N25" s="43"/>
    </row>
  </sheetData>
  <autoFilter ref="A6:L6">
    <sortState ref="A7:L23">
      <sortCondition ref="A6"/>
    </sortState>
  </autoFilter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F15" sqref="F15"/>
    </sheetView>
  </sheetViews>
  <sheetFormatPr defaultColWidth="11.7109375" defaultRowHeight="15" x14ac:dyDescent="0.2"/>
  <cols>
    <col min="1" max="1" width="6.140625" style="568" customWidth="1"/>
    <col min="2" max="2" width="10.7109375" style="566" bestFit="1" customWidth="1"/>
    <col min="3" max="3" width="8.5703125" style="566" customWidth="1"/>
    <col min="4" max="4" width="7.28515625" style="567" bestFit="1" customWidth="1"/>
    <col min="5" max="5" width="7.5703125" style="566" customWidth="1"/>
    <col min="6" max="6" width="3.140625" style="566" customWidth="1"/>
    <col min="7" max="7" width="6.140625" style="566" bestFit="1" customWidth="1"/>
    <col min="8" max="8" width="18.7109375" style="566" bestFit="1" customWidth="1"/>
    <col min="9" max="9" width="8.5703125" style="567" customWidth="1"/>
    <col min="10" max="10" width="7.28515625" style="567" bestFit="1" customWidth="1"/>
    <col min="11" max="11" width="7.28515625" style="567" customWidth="1"/>
    <col min="12" max="241" width="9.140625" style="566" customWidth="1"/>
    <col min="242" max="242" width="6.140625" style="566" customWidth="1"/>
    <col min="243" max="243" width="6.42578125" style="566" customWidth="1"/>
    <col min="244" max="244" width="23" style="566" customWidth="1"/>
    <col min="245" max="246" width="12.42578125" style="566" customWidth="1"/>
    <col min="247" max="16384" width="11.7109375" style="566"/>
  </cols>
  <sheetData>
    <row r="1" spans="1:11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6"/>
    </row>
    <row r="2" spans="1:11" s="1" customFormat="1" ht="15.75" x14ac:dyDescent="0.2">
      <c r="A2" s="1" t="s">
        <v>1387</v>
      </c>
      <c r="D2" s="2"/>
      <c r="E2" s="3"/>
      <c r="F2" s="3"/>
      <c r="G2" s="4"/>
      <c r="H2" s="4"/>
      <c r="I2" s="5"/>
      <c r="J2" s="5"/>
      <c r="K2" s="5"/>
    </row>
    <row r="3" spans="1:11" ht="9" customHeight="1" x14ac:dyDescent="0.2">
      <c r="A3" s="94"/>
    </row>
    <row r="4" spans="1:11" ht="15.75" x14ac:dyDescent="0.2">
      <c r="A4" s="102"/>
      <c r="B4" s="568"/>
      <c r="C4" s="568"/>
    </row>
    <row r="5" spans="1:11" ht="18.75" x14ac:dyDescent="0.2">
      <c r="A5" s="591" t="s">
        <v>1386</v>
      </c>
      <c r="B5" s="591"/>
      <c r="C5" s="591"/>
      <c r="D5" s="591"/>
      <c r="E5" s="591"/>
      <c r="F5" s="583"/>
      <c r="G5" s="591" t="s">
        <v>1385</v>
      </c>
      <c r="H5" s="591"/>
      <c r="I5" s="591"/>
      <c r="J5" s="591"/>
      <c r="K5" s="591"/>
    </row>
    <row r="6" spans="1:11" ht="15.75" x14ac:dyDescent="0.2">
      <c r="A6" s="588" t="s">
        <v>2</v>
      </c>
      <c r="B6" s="584" t="s">
        <v>7</v>
      </c>
      <c r="C6" s="586" t="s">
        <v>1384</v>
      </c>
      <c r="D6" s="588" t="s">
        <v>178</v>
      </c>
      <c r="E6" s="593" t="s">
        <v>1383</v>
      </c>
      <c r="F6" s="582"/>
      <c r="G6" s="595" t="s">
        <v>2</v>
      </c>
      <c r="H6" s="584" t="s">
        <v>7</v>
      </c>
      <c r="I6" s="586" t="s">
        <v>1384</v>
      </c>
      <c r="J6" s="588" t="s">
        <v>178</v>
      </c>
      <c r="K6" s="589" t="s">
        <v>1383</v>
      </c>
    </row>
    <row r="7" spans="1:11" ht="15.75" x14ac:dyDescent="0.2">
      <c r="A7" s="585"/>
      <c r="B7" s="585"/>
      <c r="C7" s="592"/>
      <c r="D7" s="585"/>
      <c r="E7" s="594"/>
      <c r="F7" s="581"/>
      <c r="G7" s="596"/>
      <c r="H7" s="585"/>
      <c r="I7" s="587"/>
      <c r="J7" s="585"/>
      <c r="K7" s="590"/>
    </row>
    <row r="8" spans="1:11" ht="15.75" x14ac:dyDescent="0.2">
      <c r="A8" s="573">
        <v>1</v>
      </c>
      <c r="B8" s="572" t="s">
        <v>15</v>
      </c>
      <c r="C8" s="578"/>
      <c r="D8" s="578">
        <v>513</v>
      </c>
      <c r="E8" s="569">
        <f t="shared" ref="E8:E18" si="0">C8+D8</f>
        <v>513</v>
      </c>
      <c r="F8" s="580"/>
      <c r="G8" s="579">
        <v>1</v>
      </c>
      <c r="H8" s="572" t="s">
        <v>1382</v>
      </c>
      <c r="I8" s="577"/>
      <c r="J8" s="570">
        <v>250</v>
      </c>
      <c r="K8" s="569">
        <f t="shared" ref="K8:K39" si="1">I8+J8</f>
        <v>250</v>
      </c>
    </row>
    <row r="9" spans="1:11" ht="15.75" x14ac:dyDescent="0.2">
      <c r="A9" s="573">
        <v>2</v>
      </c>
      <c r="B9" s="572" t="s">
        <v>1381</v>
      </c>
      <c r="C9" s="578"/>
      <c r="D9" s="578">
        <v>492</v>
      </c>
      <c r="E9" s="569">
        <f t="shared" si="0"/>
        <v>492</v>
      </c>
      <c r="F9" s="580"/>
      <c r="G9" s="579">
        <v>2</v>
      </c>
      <c r="H9" s="572" t="s">
        <v>1380</v>
      </c>
      <c r="I9" s="574"/>
      <c r="J9" s="570">
        <v>189</v>
      </c>
      <c r="K9" s="569">
        <f t="shared" si="1"/>
        <v>189</v>
      </c>
    </row>
    <row r="10" spans="1:11" ht="15.75" x14ac:dyDescent="0.2">
      <c r="A10" s="573">
        <v>3</v>
      </c>
      <c r="B10" s="572" t="s">
        <v>1379</v>
      </c>
      <c r="C10" s="578"/>
      <c r="D10" s="578">
        <v>407</v>
      </c>
      <c r="E10" s="569">
        <f t="shared" si="0"/>
        <v>407</v>
      </c>
      <c r="F10" s="580"/>
      <c r="G10" s="579">
        <v>3</v>
      </c>
      <c r="H10" s="572" t="s">
        <v>1378</v>
      </c>
      <c r="I10" s="576"/>
      <c r="J10" s="570">
        <v>176</v>
      </c>
      <c r="K10" s="569">
        <f t="shared" si="1"/>
        <v>176</v>
      </c>
    </row>
    <row r="11" spans="1:11" ht="15.75" x14ac:dyDescent="0.2">
      <c r="A11" s="573">
        <v>4</v>
      </c>
      <c r="B11" s="572" t="s">
        <v>853</v>
      </c>
      <c r="C11" s="578"/>
      <c r="D11" s="578">
        <v>276</v>
      </c>
      <c r="E11" s="569">
        <f t="shared" si="0"/>
        <v>276</v>
      </c>
      <c r="F11" s="580"/>
      <c r="G11" s="579">
        <v>4</v>
      </c>
      <c r="H11" s="572" t="s">
        <v>1377</v>
      </c>
      <c r="I11" s="574"/>
      <c r="J11" s="570">
        <v>171</v>
      </c>
      <c r="K11" s="569">
        <f t="shared" si="1"/>
        <v>171</v>
      </c>
    </row>
    <row r="12" spans="1:11" ht="15.75" x14ac:dyDescent="0.2">
      <c r="A12" s="573">
        <v>5</v>
      </c>
      <c r="B12" s="572" t="s">
        <v>1376</v>
      </c>
      <c r="C12" s="578"/>
      <c r="D12" s="578">
        <v>227</v>
      </c>
      <c r="E12" s="569">
        <f t="shared" si="0"/>
        <v>227</v>
      </c>
      <c r="F12" s="580"/>
      <c r="G12" s="579">
        <v>5</v>
      </c>
      <c r="H12" s="575" t="s">
        <v>1375</v>
      </c>
      <c r="I12" s="574"/>
      <c r="J12" s="570">
        <v>131</v>
      </c>
      <c r="K12" s="569">
        <f t="shared" si="1"/>
        <v>131</v>
      </c>
    </row>
    <row r="13" spans="1:11" ht="15.75" x14ac:dyDescent="0.2">
      <c r="A13" s="573">
        <v>6</v>
      </c>
      <c r="B13" s="572" t="s">
        <v>87</v>
      </c>
      <c r="C13" s="578"/>
      <c r="D13" s="578">
        <v>226</v>
      </c>
      <c r="E13" s="569">
        <f t="shared" si="0"/>
        <v>226</v>
      </c>
      <c r="F13" s="580"/>
      <c r="G13" s="579">
        <v>6</v>
      </c>
      <c r="H13" s="572" t="s">
        <v>210</v>
      </c>
      <c r="I13" s="571"/>
      <c r="J13" s="570">
        <v>124</v>
      </c>
      <c r="K13" s="569">
        <f t="shared" si="1"/>
        <v>124</v>
      </c>
    </row>
    <row r="14" spans="1:11" ht="15.75" x14ac:dyDescent="0.2">
      <c r="A14" s="573">
        <v>7</v>
      </c>
      <c r="B14" s="572" t="s">
        <v>1374</v>
      </c>
      <c r="C14" s="578"/>
      <c r="D14" s="578">
        <v>182</v>
      </c>
      <c r="E14" s="569">
        <f t="shared" si="0"/>
        <v>182</v>
      </c>
      <c r="F14" s="580"/>
      <c r="G14" s="579">
        <v>7</v>
      </c>
      <c r="H14" s="575" t="s">
        <v>388</v>
      </c>
      <c r="I14" s="574"/>
      <c r="J14" s="570">
        <v>112</v>
      </c>
      <c r="K14" s="569">
        <f t="shared" si="1"/>
        <v>112</v>
      </c>
    </row>
    <row r="15" spans="1:11" ht="15.75" x14ac:dyDescent="0.2">
      <c r="A15" s="573">
        <v>8</v>
      </c>
      <c r="B15" s="572" t="s">
        <v>53</v>
      </c>
      <c r="C15" s="578"/>
      <c r="D15" s="578">
        <v>179</v>
      </c>
      <c r="E15" s="569">
        <f t="shared" si="0"/>
        <v>179</v>
      </c>
      <c r="F15" s="580"/>
      <c r="G15" s="579">
        <v>8</v>
      </c>
      <c r="H15" s="575" t="s">
        <v>295</v>
      </c>
      <c r="I15" s="577"/>
      <c r="J15" s="570">
        <v>109</v>
      </c>
      <c r="K15" s="569">
        <f t="shared" si="1"/>
        <v>109</v>
      </c>
    </row>
    <row r="16" spans="1:11" ht="15.75" x14ac:dyDescent="0.2">
      <c r="A16" s="573">
        <v>9</v>
      </c>
      <c r="B16" s="572" t="s">
        <v>1373</v>
      </c>
      <c r="C16" s="578"/>
      <c r="D16" s="578">
        <v>97</v>
      </c>
      <c r="E16" s="569">
        <f t="shared" si="0"/>
        <v>97</v>
      </c>
      <c r="G16" s="573">
        <v>9</v>
      </c>
      <c r="H16" s="572" t="s">
        <v>396</v>
      </c>
      <c r="I16" s="574"/>
      <c r="J16" s="570">
        <v>107</v>
      </c>
      <c r="K16" s="569">
        <f t="shared" si="1"/>
        <v>107</v>
      </c>
    </row>
    <row r="17" spans="1:11" ht="15.75" x14ac:dyDescent="0.2">
      <c r="A17" s="573">
        <v>10</v>
      </c>
      <c r="B17" s="572" t="s">
        <v>1372</v>
      </c>
      <c r="C17" s="578"/>
      <c r="D17" s="578">
        <v>59</v>
      </c>
      <c r="E17" s="569">
        <f t="shared" si="0"/>
        <v>59</v>
      </c>
      <c r="G17" s="573">
        <v>10</v>
      </c>
      <c r="H17" s="572" t="s">
        <v>1371</v>
      </c>
      <c r="I17" s="576"/>
      <c r="J17" s="570">
        <v>85</v>
      </c>
      <c r="K17" s="569">
        <f t="shared" si="1"/>
        <v>85</v>
      </c>
    </row>
    <row r="18" spans="1:11" ht="15.75" x14ac:dyDescent="0.2">
      <c r="A18" s="573">
        <v>11</v>
      </c>
      <c r="B18" s="572" t="s">
        <v>915</v>
      </c>
      <c r="C18" s="578"/>
      <c r="D18" s="578">
        <v>31</v>
      </c>
      <c r="E18" s="569">
        <f t="shared" si="0"/>
        <v>31</v>
      </c>
      <c r="G18" s="573">
        <v>11</v>
      </c>
      <c r="H18" s="572" t="s">
        <v>1370</v>
      </c>
      <c r="I18" s="571"/>
      <c r="J18" s="570">
        <v>85</v>
      </c>
      <c r="K18" s="569">
        <f t="shared" si="1"/>
        <v>85</v>
      </c>
    </row>
    <row r="19" spans="1:11" ht="15.75" x14ac:dyDescent="0.2">
      <c r="G19" s="573">
        <v>12</v>
      </c>
      <c r="H19" s="572" t="s">
        <v>1369</v>
      </c>
      <c r="I19" s="574"/>
      <c r="J19" s="570">
        <v>82</v>
      </c>
      <c r="K19" s="569">
        <f t="shared" si="1"/>
        <v>82</v>
      </c>
    </row>
    <row r="20" spans="1:11" ht="15.75" x14ac:dyDescent="0.2">
      <c r="G20" s="573">
        <v>13</v>
      </c>
      <c r="H20" s="572" t="s">
        <v>1368</v>
      </c>
      <c r="I20" s="577"/>
      <c r="J20" s="570">
        <v>81</v>
      </c>
      <c r="K20" s="569">
        <f t="shared" si="1"/>
        <v>81</v>
      </c>
    </row>
    <row r="21" spans="1:11" ht="15.75" x14ac:dyDescent="0.2">
      <c r="G21" s="573">
        <v>14</v>
      </c>
      <c r="H21" s="575" t="s">
        <v>1367</v>
      </c>
      <c r="I21" s="574"/>
      <c r="J21" s="570">
        <v>81</v>
      </c>
      <c r="K21" s="569">
        <f t="shared" si="1"/>
        <v>81</v>
      </c>
    </row>
    <row r="22" spans="1:11" ht="15.75" x14ac:dyDescent="0.2">
      <c r="G22" s="573">
        <v>15</v>
      </c>
      <c r="H22" s="575" t="s">
        <v>541</v>
      </c>
      <c r="I22" s="577"/>
      <c r="J22" s="570">
        <v>77</v>
      </c>
      <c r="K22" s="569">
        <f t="shared" si="1"/>
        <v>77</v>
      </c>
    </row>
    <row r="23" spans="1:11" ht="15.75" x14ac:dyDescent="0.2">
      <c r="G23" s="573">
        <v>16</v>
      </c>
      <c r="H23" s="572" t="s">
        <v>1366</v>
      </c>
      <c r="I23" s="576"/>
      <c r="J23" s="570">
        <v>70</v>
      </c>
      <c r="K23" s="569">
        <f t="shared" si="1"/>
        <v>70</v>
      </c>
    </row>
    <row r="24" spans="1:11" ht="15.75" x14ac:dyDescent="0.2">
      <c r="G24" s="573">
        <v>17</v>
      </c>
      <c r="H24" s="572" t="s">
        <v>1365</v>
      </c>
      <c r="I24" s="576"/>
      <c r="J24" s="570">
        <v>67</v>
      </c>
      <c r="K24" s="569">
        <f t="shared" si="1"/>
        <v>67</v>
      </c>
    </row>
    <row r="25" spans="1:11" ht="15.75" x14ac:dyDescent="0.2">
      <c r="G25" s="573">
        <v>18</v>
      </c>
      <c r="H25" s="572" t="s">
        <v>1364</v>
      </c>
      <c r="I25" s="576"/>
      <c r="J25" s="570">
        <v>63</v>
      </c>
      <c r="K25" s="569">
        <f t="shared" si="1"/>
        <v>63</v>
      </c>
    </row>
    <row r="26" spans="1:11" ht="15.75" x14ac:dyDescent="0.2">
      <c r="G26" s="573">
        <v>19</v>
      </c>
      <c r="H26" s="575" t="s">
        <v>1363</v>
      </c>
      <c r="I26" s="574"/>
      <c r="J26" s="570">
        <v>62</v>
      </c>
      <c r="K26" s="569">
        <f t="shared" si="1"/>
        <v>62</v>
      </c>
    </row>
    <row r="27" spans="1:11" ht="15.75" x14ac:dyDescent="0.2">
      <c r="G27" s="573">
        <v>20</v>
      </c>
      <c r="H27" s="575" t="s">
        <v>92</v>
      </c>
      <c r="I27" s="577"/>
      <c r="J27" s="570">
        <v>57</v>
      </c>
      <c r="K27" s="569">
        <f t="shared" si="1"/>
        <v>57</v>
      </c>
    </row>
    <row r="28" spans="1:11" ht="15.75" x14ac:dyDescent="0.2">
      <c r="G28" s="573">
        <v>21</v>
      </c>
      <c r="H28" s="575" t="s">
        <v>1362</v>
      </c>
      <c r="I28" s="574"/>
      <c r="J28" s="570">
        <v>54</v>
      </c>
      <c r="K28" s="569">
        <f t="shared" si="1"/>
        <v>54</v>
      </c>
    </row>
    <row r="29" spans="1:11" ht="15.75" x14ac:dyDescent="0.2">
      <c r="G29" s="573">
        <v>22</v>
      </c>
      <c r="H29" s="575" t="s">
        <v>1361</v>
      </c>
      <c r="I29" s="576"/>
      <c r="J29" s="570">
        <v>46</v>
      </c>
      <c r="K29" s="569">
        <f t="shared" si="1"/>
        <v>46</v>
      </c>
    </row>
    <row r="30" spans="1:11" ht="15.75" x14ac:dyDescent="0.2">
      <c r="G30" s="573">
        <v>23</v>
      </c>
      <c r="H30" s="575" t="s">
        <v>108</v>
      </c>
      <c r="I30" s="577"/>
      <c r="J30" s="570">
        <v>42</v>
      </c>
      <c r="K30" s="569">
        <f t="shared" si="1"/>
        <v>42</v>
      </c>
    </row>
    <row r="31" spans="1:11" ht="15.75" x14ac:dyDescent="0.2">
      <c r="G31" s="573">
        <v>24</v>
      </c>
      <c r="H31" s="572" t="s">
        <v>363</v>
      </c>
      <c r="I31" s="576"/>
      <c r="J31" s="570">
        <v>39</v>
      </c>
      <c r="K31" s="569">
        <f t="shared" si="1"/>
        <v>39</v>
      </c>
    </row>
    <row r="32" spans="1:11" ht="15.75" x14ac:dyDescent="0.2">
      <c r="G32" s="573">
        <v>25</v>
      </c>
      <c r="H32" s="575" t="s">
        <v>1360</v>
      </c>
      <c r="I32" s="576"/>
      <c r="J32" s="570">
        <v>34</v>
      </c>
      <c r="K32" s="569">
        <f t="shared" si="1"/>
        <v>34</v>
      </c>
    </row>
    <row r="33" spans="7:11" ht="15.75" x14ac:dyDescent="0.2">
      <c r="G33" s="573">
        <v>26</v>
      </c>
      <c r="H33" s="572" t="s">
        <v>1359</v>
      </c>
      <c r="I33" s="571"/>
      <c r="J33" s="570">
        <v>33</v>
      </c>
      <c r="K33" s="569">
        <f t="shared" si="1"/>
        <v>33</v>
      </c>
    </row>
    <row r="34" spans="7:11" ht="15.75" x14ac:dyDescent="0.2">
      <c r="G34" s="573">
        <v>27</v>
      </c>
      <c r="H34" s="572" t="s">
        <v>1358</v>
      </c>
      <c r="I34" s="574"/>
      <c r="J34" s="570">
        <v>29</v>
      </c>
      <c r="K34" s="569">
        <f t="shared" si="1"/>
        <v>29</v>
      </c>
    </row>
    <row r="35" spans="7:11" ht="15.75" x14ac:dyDescent="0.2">
      <c r="G35" s="573">
        <v>28</v>
      </c>
      <c r="H35" s="575" t="s">
        <v>1357</v>
      </c>
      <c r="I35" s="574"/>
      <c r="J35" s="570">
        <v>23</v>
      </c>
      <c r="K35" s="569">
        <f t="shared" si="1"/>
        <v>23</v>
      </c>
    </row>
    <row r="36" spans="7:11" ht="15.75" x14ac:dyDescent="0.2">
      <c r="G36" s="573">
        <v>29</v>
      </c>
      <c r="H36" s="572" t="s">
        <v>517</v>
      </c>
      <c r="I36" s="576"/>
      <c r="J36" s="570">
        <v>19</v>
      </c>
      <c r="K36" s="569">
        <f t="shared" si="1"/>
        <v>19</v>
      </c>
    </row>
    <row r="37" spans="7:11" ht="15.75" x14ac:dyDescent="0.2">
      <c r="G37" s="573">
        <v>30</v>
      </c>
      <c r="H37" s="575" t="s">
        <v>1356</v>
      </c>
      <c r="I37" s="574"/>
      <c r="J37" s="570">
        <v>18</v>
      </c>
      <c r="K37" s="569">
        <f t="shared" si="1"/>
        <v>18</v>
      </c>
    </row>
    <row r="38" spans="7:11" ht="15.75" x14ac:dyDescent="0.2">
      <c r="G38" s="573">
        <v>31</v>
      </c>
      <c r="H38" s="572" t="s">
        <v>1355</v>
      </c>
      <c r="I38" s="574"/>
      <c r="J38" s="570">
        <v>4</v>
      </c>
      <c r="K38" s="569">
        <f t="shared" si="1"/>
        <v>4</v>
      </c>
    </row>
    <row r="39" spans="7:11" ht="15.75" x14ac:dyDescent="0.2">
      <c r="G39" s="573">
        <v>32</v>
      </c>
      <c r="H39" s="572" t="s">
        <v>166</v>
      </c>
      <c r="I39" s="571"/>
      <c r="J39" s="570">
        <v>1</v>
      </c>
      <c r="K39" s="569">
        <f t="shared" si="1"/>
        <v>1</v>
      </c>
    </row>
  </sheetData>
  <mergeCells count="12">
    <mergeCell ref="H6:H7"/>
    <mergeCell ref="I6:I7"/>
    <mergeCell ref="J6:J7"/>
    <mergeCell ref="K6:K7"/>
    <mergeCell ref="A5:E5"/>
    <mergeCell ref="G5:K5"/>
    <mergeCell ref="A6:A7"/>
    <mergeCell ref="B6:B7"/>
    <mergeCell ref="C6:C7"/>
    <mergeCell ref="D6:D7"/>
    <mergeCell ref="E6:E7"/>
    <mergeCell ref="G6:G7"/>
  </mergeCells>
  <printOptions horizontalCentered="1"/>
  <pageMargins left="0.32" right="0.23622047244094491" top="0.74803149606299213" bottom="0.59055118110236227" header="0.31496062992125984" footer="0.31496062992125984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XFD1048576"/>
    </sheetView>
  </sheetViews>
  <sheetFormatPr defaultRowHeight="12.75" x14ac:dyDescent="0.2"/>
  <cols>
    <col min="1" max="2" width="5.7109375" style="94" customWidth="1"/>
    <col min="3" max="3" width="11.140625" style="94" customWidth="1"/>
    <col min="4" max="4" width="12" style="94" bestFit="1" customWidth="1"/>
    <col min="5" max="5" width="10.7109375" style="123" customWidth="1"/>
    <col min="6" max="6" width="15.28515625" style="124" bestFit="1" customWidth="1"/>
    <col min="7" max="7" width="17.42578125" style="124" bestFit="1" customWidth="1"/>
    <col min="8" max="8" width="13.7109375" style="124" bestFit="1" customWidth="1"/>
    <col min="9" max="9" width="5.85546875" style="124" bestFit="1" customWidth="1"/>
    <col min="10" max="10" width="9.140625" style="125"/>
    <col min="11" max="11" width="5.85546875" style="125" customWidth="1"/>
    <col min="12" max="12" width="10.28515625" style="101" bestFit="1" customWidth="1"/>
    <col min="13" max="13" width="7" style="128" bestFit="1" customWidth="1"/>
    <col min="14" max="17" width="23" style="94" bestFit="1" customWidth="1"/>
    <col min="18" max="256" width="9.140625" style="94"/>
    <col min="257" max="258" width="5.7109375" style="94" customWidth="1"/>
    <col min="259" max="259" width="11.140625" style="94" customWidth="1"/>
    <col min="260" max="260" width="12" style="94" bestFit="1" customWidth="1"/>
    <col min="261" max="261" width="10.7109375" style="94" customWidth="1"/>
    <col min="262" max="262" width="15.28515625" style="94" bestFit="1" customWidth="1"/>
    <col min="263" max="263" width="12.85546875" style="94" bestFit="1" customWidth="1"/>
    <col min="264" max="264" width="13.7109375" style="94" bestFit="1" customWidth="1"/>
    <col min="265" max="265" width="5.85546875" style="94" bestFit="1" customWidth="1"/>
    <col min="266" max="266" width="9.140625" style="94"/>
    <col min="267" max="267" width="4.5703125" style="94" bestFit="1" customWidth="1"/>
    <col min="268" max="268" width="23.28515625" style="94" bestFit="1" customWidth="1"/>
    <col min="269" max="269" width="7" style="94" bestFit="1" customWidth="1"/>
    <col min="270" max="273" width="23" style="94" bestFit="1" customWidth="1"/>
    <col min="274" max="512" width="9.140625" style="94"/>
    <col min="513" max="514" width="5.7109375" style="94" customWidth="1"/>
    <col min="515" max="515" width="11.140625" style="94" customWidth="1"/>
    <col min="516" max="516" width="12" style="94" bestFit="1" customWidth="1"/>
    <col min="517" max="517" width="10.7109375" style="94" customWidth="1"/>
    <col min="518" max="518" width="15.28515625" style="94" bestFit="1" customWidth="1"/>
    <col min="519" max="519" width="12.85546875" style="94" bestFit="1" customWidth="1"/>
    <col min="520" max="520" width="13.7109375" style="94" bestFit="1" customWidth="1"/>
    <col min="521" max="521" width="5.85546875" style="94" bestFit="1" customWidth="1"/>
    <col min="522" max="522" width="9.140625" style="94"/>
    <col min="523" max="523" width="4.5703125" style="94" bestFit="1" customWidth="1"/>
    <col min="524" max="524" width="23.28515625" style="94" bestFit="1" customWidth="1"/>
    <col min="525" max="525" width="7" style="94" bestFit="1" customWidth="1"/>
    <col min="526" max="529" width="23" style="94" bestFit="1" customWidth="1"/>
    <col min="530" max="768" width="9.140625" style="94"/>
    <col min="769" max="770" width="5.7109375" style="94" customWidth="1"/>
    <col min="771" max="771" width="11.140625" style="94" customWidth="1"/>
    <col min="772" max="772" width="12" style="94" bestFit="1" customWidth="1"/>
    <col min="773" max="773" width="10.7109375" style="94" customWidth="1"/>
    <col min="774" max="774" width="15.28515625" style="94" bestFit="1" customWidth="1"/>
    <col min="775" max="775" width="12.85546875" style="94" bestFit="1" customWidth="1"/>
    <col min="776" max="776" width="13.7109375" style="94" bestFit="1" customWidth="1"/>
    <col min="777" max="777" width="5.85546875" style="94" bestFit="1" customWidth="1"/>
    <col min="778" max="778" width="9.140625" style="94"/>
    <col min="779" max="779" width="4.5703125" style="94" bestFit="1" customWidth="1"/>
    <col min="780" max="780" width="23.28515625" style="94" bestFit="1" customWidth="1"/>
    <col min="781" max="781" width="7" style="94" bestFit="1" customWidth="1"/>
    <col min="782" max="785" width="23" style="94" bestFit="1" customWidth="1"/>
    <col min="786" max="1024" width="9.140625" style="94"/>
    <col min="1025" max="1026" width="5.7109375" style="94" customWidth="1"/>
    <col min="1027" max="1027" width="11.140625" style="94" customWidth="1"/>
    <col min="1028" max="1028" width="12" style="94" bestFit="1" customWidth="1"/>
    <col min="1029" max="1029" width="10.7109375" style="94" customWidth="1"/>
    <col min="1030" max="1030" width="15.28515625" style="94" bestFit="1" customWidth="1"/>
    <col min="1031" max="1031" width="12.85546875" style="94" bestFit="1" customWidth="1"/>
    <col min="1032" max="1032" width="13.7109375" style="94" bestFit="1" customWidth="1"/>
    <col min="1033" max="1033" width="5.85546875" style="94" bestFit="1" customWidth="1"/>
    <col min="1034" max="1034" width="9.140625" style="94"/>
    <col min="1035" max="1035" width="4.5703125" style="94" bestFit="1" customWidth="1"/>
    <col min="1036" max="1036" width="23.28515625" style="94" bestFit="1" customWidth="1"/>
    <col min="1037" max="1037" width="7" style="94" bestFit="1" customWidth="1"/>
    <col min="1038" max="1041" width="23" style="94" bestFit="1" customWidth="1"/>
    <col min="1042" max="1280" width="9.140625" style="94"/>
    <col min="1281" max="1282" width="5.7109375" style="94" customWidth="1"/>
    <col min="1283" max="1283" width="11.140625" style="94" customWidth="1"/>
    <col min="1284" max="1284" width="12" style="94" bestFit="1" customWidth="1"/>
    <col min="1285" max="1285" width="10.7109375" style="94" customWidth="1"/>
    <col min="1286" max="1286" width="15.28515625" style="94" bestFit="1" customWidth="1"/>
    <col min="1287" max="1287" width="12.85546875" style="94" bestFit="1" customWidth="1"/>
    <col min="1288" max="1288" width="13.7109375" style="94" bestFit="1" customWidth="1"/>
    <col min="1289" max="1289" width="5.85546875" style="94" bestFit="1" customWidth="1"/>
    <col min="1290" max="1290" width="9.140625" style="94"/>
    <col min="1291" max="1291" width="4.5703125" style="94" bestFit="1" customWidth="1"/>
    <col min="1292" max="1292" width="23.28515625" style="94" bestFit="1" customWidth="1"/>
    <col min="1293" max="1293" width="7" style="94" bestFit="1" customWidth="1"/>
    <col min="1294" max="1297" width="23" style="94" bestFit="1" customWidth="1"/>
    <col min="1298" max="1536" width="9.140625" style="94"/>
    <col min="1537" max="1538" width="5.7109375" style="94" customWidth="1"/>
    <col min="1539" max="1539" width="11.140625" style="94" customWidth="1"/>
    <col min="1540" max="1540" width="12" style="94" bestFit="1" customWidth="1"/>
    <col min="1541" max="1541" width="10.7109375" style="94" customWidth="1"/>
    <col min="1542" max="1542" width="15.28515625" style="94" bestFit="1" customWidth="1"/>
    <col min="1543" max="1543" width="12.85546875" style="94" bestFit="1" customWidth="1"/>
    <col min="1544" max="1544" width="13.7109375" style="94" bestFit="1" customWidth="1"/>
    <col min="1545" max="1545" width="5.85546875" style="94" bestFit="1" customWidth="1"/>
    <col min="1546" max="1546" width="9.140625" style="94"/>
    <col min="1547" max="1547" width="4.5703125" style="94" bestFit="1" customWidth="1"/>
    <col min="1548" max="1548" width="23.28515625" style="94" bestFit="1" customWidth="1"/>
    <col min="1549" max="1549" width="7" style="94" bestFit="1" customWidth="1"/>
    <col min="1550" max="1553" width="23" style="94" bestFit="1" customWidth="1"/>
    <col min="1554" max="1792" width="9.140625" style="94"/>
    <col min="1793" max="1794" width="5.7109375" style="94" customWidth="1"/>
    <col min="1795" max="1795" width="11.140625" style="94" customWidth="1"/>
    <col min="1796" max="1796" width="12" style="94" bestFit="1" customWidth="1"/>
    <col min="1797" max="1797" width="10.7109375" style="94" customWidth="1"/>
    <col min="1798" max="1798" width="15.28515625" style="94" bestFit="1" customWidth="1"/>
    <col min="1799" max="1799" width="12.85546875" style="94" bestFit="1" customWidth="1"/>
    <col min="1800" max="1800" width="13.7109375" style="94" bestFit="1" customWidth="1"/>
    <col min="1801" max="1801" width="5.85546875" style="94" bestFit="1" customWidth="1"/>
    <col min="1802" max="1802" width="9.140625" style="94"/>
    <col min="1803" max="1803" width="4.5703125" style="94" bestFit="1" customWidth="1"/>
    <col min="1804" max="1804" width="23.28515625" style="94" bestFit="1" customWidth="1"/>
    <col min="1805" max="1805" width="7" style="94" bestFit="1" customWidth="1"/>
    <col min="1806" max="1809" width="23" style="94" bestFit="1" customWidth="1"/>
    <col min="1810" max="2048" width="9.140625" style="94"/>
    <col min="2049" max="2050" width="5.7109375" style="94" customWidth="1"/>
    <col min="2051" max="2051" width="11.140625" style="94" customWidth="1"/>
    <col min="2052" max="2052" width="12" style="94" bestFit="1" customWidth="1"/>
    <col min="2053" max="2053" width="10.7109375" style="94" customWidth="1"/>
    <col min="2054" max="2054" width="15.28515625" style="94" bestFit="1" customWidth="1"/>
    <col min="2055" max="2055" width="12.85546875" style="94" bestFit="1" customWidth="1"/>
    <col min="2056" max="2056" width="13.7109375" style="94" bestFit="1" customWidth="1"/>
    <col min="2057" max="2057" width="5.85546875" style="94" bestFit="1" customWidth="1"/>
    <col min="2058" max="2058" width="9.140625" style="94"/>
    <col min="2059" max="2059" width="4.5703125" style="94" bestFit="1" customWidth="1"/>
    <col min="2060" max="2060" width="23.28515625" style="94" bestFit="1" customWidth="1"/>
    <col min="2061" max="2061" width="7" style="94" bestFit="1" customWidth="1"/>
    <col min="2062" max="2065" width="23" style="94" bestFit="1" customWidth="1"/>
    <col min="2066" max="2304" width="9.140625" style="94"/>
    <col min="2305" max="2306" width="5.7109375" style="94" customWidth="1"/>
    <col min="2307" max="2307" width="11.140625" style="94" customWidth="1"/>
    <col min="2308" max="2308" width="12" style="94" bestFit="1" customWidth="1"/>
    <col min="2309" max="2309" width="10.7109375" style="94" customWidth="1"/>
    <col min="2310" max="2310" width="15.28515625" style="94" bestFit="1" customWidth="1"/>
    <col min="2311" max="2311" width="12.85546875" style="94" bestFit="1" customWidth="1"/>
    <col min="2312" max="2312" width="13.7109375" style="94" bestFit="1" customWidth="1"/>
    <col min="2313" max="2313" width="5.85546875" style="94" bestFit="1" customWidth="1"/>
    <col min="2314" max="2314" width="9.140625" style="94"/>
    <col min="2315" max="2315" width="4.5703125" style="94" bestFit="1" customWidth="1"/>
    <col min="2316" max="2316" width="23.28515625" style="94" bestFit="1" customWidth="1"/>
    <col min="2317" max="2317" width="7" style="94" bestFit="1" customWidth="1"/>
    <col min="2318" max="2321" width="23" style="94" bestFit="1" customWidth="1"/>
    <col min="2322" max="2560" width="9.140625" style="94"/>
    <col min="2561" max="2562" width="5.7109375" style="94" customWidth="1"/>
    <col min="2563" max="2563" width="11.140625" style="94" customWidth="1"/>
    <col min="2564" max="2564" width="12" style="94" bestFit="1" customWidth="1"/>
    <col min="2565" max="2565" width="10.7109375" style="94" customWidth="1"/>
    <col min="2566" max="2566" width="15.28515625" style="94" bestFit="1" customWidth="1"/>
    <col min="2567" max="2567" width="12.85546875" style="94" bestFit="1" customWidth="1"/>
    <col min="2568" max="2568" width="13.7109375" style="94" bestFit="1" customWidth="1"/>
    <col min="2569" max="2569" width="5.85546875" style="94" bestFit="1" customWidth="1"/>
    <col min="2570" max="2570" width="9.140625" style="94"/>
    <col min="2571" max="2571" width="4.5703125" style="94" bestFit="1" customWidth="1"/>
    <col min="2572" max="2572" width="23.28515625" style="94" bestFit="1" customWidth="1"/>
    <col min="2573" max="2573" width="7" style="94" bestFit="1" customWidth="1"/>
    <col min="2574" max="2577" width="23" style="94" bestFit="1" customWidth="1"/>
    <col min="2578" max="2816" width="9.140625" style="94"/>
    <col min="2817" max="2818" width="5.7109375" style="94" customWidth="1"/>
    <col min="2819" max="2819" width="11.140625" style="94" customWidth="1"/>
    <col min="2820" max="2820" width="12" style="94" bestFit="1" customWidth="1"/>
    <col min="2821" max="2821" width="10.7109375" style="94" customWidth="1"/>
    <col min="2822" max="2822" width="15.28515625" style="94" bestFit="1" customWidth="1"/>
    <col min="2823" max="2823" width="12.85546875" style="94" bestFit="1" customWidth="1"/>
    <col min="2824" max="2824" width="13.7109375" style="94" bestFit="1" customWidth="1"/>
    <col min="2825" max="2825" width="5.85546875" style="94" bestFit="1" customWidth="1"/>
    <col min="2826" max="2826" width="9.140625" style="94"/>
    <col min="2827" max="2827" width="4.5703125" style="94" bestFit="1" customWidth="1"/>
    <col min="2828" max="2828" width="23.28515625" style="94" bestFit="1" customWidth="1"/>
    <col min="2829" max="2829" width="7" style="94" bestFit="1" customWidth="1"/>
    <col min="2830" max="2833" width="23" style="94" bestFit="1" customWidth="1"/>
    <col min="2834" max="3072" width="9.140625" style="94"/>
    <col min="3073" max="3074" width="5.7109375" style="94" customWidth="1"/>
    <col min="3075" max="3075" width="11.140625" style="94" customWidth="1"/>
    <col min="3076" max="3076" width="12" style="94" bestFit="1" customWidth="1"/>
    <col min="3077" max="3077" width="10.7109375" style="94" customWidth="1"/>
    <col min="3078" max="3078" width="15.28515625" style="94" bestFit="1" customWidth="1"/>
    <col min="3079" max="3079" width="12.85546875" style="94" bestFit="1" customWidth="1"/>
    <col min="3080" max="3080" width="13.7109375" style="94" bestFit="1" customWidth="1"/>
    <col min="3081" max="3081" width="5.85546875" style="94" bestFit="1" customWidth="1"/>
    <col min="3082" max="3082" width="9.140625" style="94"/>
    <col min="3083" max="3083" width="4.5703125" style="94" bestFit="1" customWidth="1"/>
    <col min="3084" max="3084" width="23.28515625" style="94" bestFit="1" customWidth="1"/>
    <col min="3085" max="3085" width="7" style="94" bestFit="1" customWidth="1"/>
    <col min="3086" max="3089" width="23" style="94" bestFit="1" customWidth="1"/>
    <col min="3090" max="3328" width="9.140625" style="94"/>
    <col min="3329" max="3330" width="5.7109375" style="94" customWidth="1"/>
    <col min="3331" max="3331" width="11.140625" style="94" customWidth="1"/>
    <col min="3332" max="3332" width="12" style="94" bestFit="1" customWidth="1"/>
    <col min="3333" max="3333" width="10.7109375" style="94" customWidth="1"/>
    <col min="3334" max="3334" width="15.28515625" style="94" bestFit="1" customWidth="1"/>
    <col min="3335" max="3335" width="12.85546875" style="94" bestFit="1" customWidth="1"/>
    <col min="3336" max="3336" width="13.7109375" style="94" bestFit="1" customWidth="1"/>
    <col min="3337" max="3337" width="5.85546875" style="94" bestFit="1" customWidth="1"/>
    <col min="3338" max="3338" width="9.140625" style="94"/>
    <col min="3339" max="3339" width="4.5703125" style="94" bestFit="1" customWidth="1"/>
    <col min="3340" max="3340" width="23.28515625" style="94" bestFit="1" customWidth="1"/>
    <col min="3341" max="3341" width="7" style="94" bestFit="1" customWidth="1"/>
    <col min="3342" max="3345" width="23" style="94" bestFit="1" customWidth="1"/>
    <col min="3346" max="3584" width="9.140625" style="94"/>
    <col min="3585" max="3586" width="5.7109375" style="94" customWidth="1"/>
    <col min="3587" max="3587" width="11.140625" style="94" customWidth="1"/>
    <col min="3588" max="3588" width="12" style="94" bestFit="1" customWidth="1"/>
    <col min="3589" max="3589" width="10.7109375" style="94" customWidth="1"/>
    <col min="3590" max="3590" width="15.28515625" style="94" bestFit="1" customWidth="1"/>
    <col min="3591" max="3591" width="12.85546875" style="94" bestFit="1" customWidth="1"/>
    <col min="3592" max="3592" width="13.7109375" style="94" bestFit="1" customWidth="1"/>
    <col min="3593" max="3593" width="5.85546875" style="94" bestFit="1" customWidth="1"/>
    <col min="3594" max="3594" width="9.140625" style="94"/>
    <col min="3595" max="3595" width="4.5703125" style="94" bestFit="1" customWidth="1"/>
    <col min="3596" max="3596" width="23.28515625" style="94" bestFit="1" customWidth="1"/>
    <col min="3597" max="3597" width="7" style="94" bestFit="1" customWidth="1"/>
    <col min="3598" max="3601" width="23" style="94" bestFit="1" customWidth="1"/>
    <col min="3602" max="3840" width="9.140625" style="94"/>
    <col min="3841" max="3842" width="5.7109375" style="94" customWidth="1"/>
    <col min="3843" max="3843" width="11.140625" style="94" customWidth="1"/>
    <col min="3844" max="3844" width="12" style="94" bestFit="1" customWidth="1"/>
    <col min="3845" max="3845" width="10.7109375" style="94" customWidth="1"/>
    <col min="3846" max="3846" width="15.28515625" style="94" bestFit="1" customWidth="1"/>
    <col min="3847" max="3847" width="12.85546875" style="94" bestFit="1" customWidth="1"/>
    <col min="3848" max="3848" width="13.7109375" style="94" bestFit="1" customWidth="1"/>
    <col min="3849" max="3849" width="5.85546875" style="94" bestFit="1" customWidth="1"/>
    <col min="3850" max="3850" width="9.140625" style="94"/>
    <col min="3851" max="3851" width="4.5703125" style="94" bestFit="1" customWidth="1"/>
    <col min="3852" max="3852" width="23.28515625" style="94" bestFit="1" customWidth="1"/>
    <col min="3853" max="3853" width="7" style="94" bestFit="1" customWidth="1"/>
    <col min="3854" max="3857" width="23" style="94" bestFit="1" customWidth="1"/>
    <col min="3858" max="4096" width="9.140625" style="94"/>
    <col min="4097" max="4098" width="5.7109375" style="94" customWidth="1"/>
    <col min="4099" max="4099" width="11.140625" style="94" customWidth="1"/>
    <col min="4100" max="4100" width="12" style="94" bestFit="1" customWidth="1"/>
    <col min="4101" max="4101" width="10.7109375" style="94" customWidth="1"/>
    <col min="4102" max="4102" width="15.28515625" style="94" bestFit="1" customWidth="1"/>
    <col min="4103" max="4103" width="12.85546875" style="94" bestFit="1" customWidth="1"/>
    <col min="4104" max="4104" width="13.7109375" style="94" bestFit="1" customWidth="1"/>
    <col min="4105" max="4105" width="5.85546875" style="94" bestFit="1" customWidth="1"/>
    <col min="4106" max="4106" width="9.140625" style="94"/>
    <col min="4107" max="4107" width="4.5703125" style="94" bestFit="1" customWidth="1"/>
    <col min="4108" max="4108" width="23.28515625" style="94" bestFit="1" customWidth="1"/>
    <col min="4109" max="4109" width="7" style="94" bestFit="1" customWidth="1"/>
    <col min="4110" max="4113" width="23" style="94" bestFit="1" customWidth="1"/>
    <col min="4114" max="4352" width="9.140625" style="94"/>
    <col min="4353" max="4354" width="5.7109375" style="94" customWidth="1"/>
    <col min="4355" max="4355" width="11.140625" style="94" customWidth="1"/>
    <col min="4356" max="4356" width="12" style="94" bestFit="1" customWidth="1"/>
    <col min="4357" max="4357" width="10.7109375" style="94" customWidth="1"/>
    <col min="4358" max="4358" width="15.28515625" style="94" bestFit="1" customWidth="1"/>
    <col min="4359" max="4359" width="12.85546875" style="94" bestFit="1" customWidth="1"/>
    <col min="4360" max="4360" width="13.7109375" style="94" bestFit="1" customWidth="1"/>
    <col min="4361" max="4361" width="5.85546875" style="94" bestFit="1" customWidth="1"/>
    <col min="4362" max="4362" width="9.140625" style="94"/>
    <col min="4363" max="4363" width="4.5703125" style="94" bestFit="1" customWidth="1"/>
    <col min="4364" max="4364" width="23.28515625" style="94" bestFit="1" customWidth="1"/>
    <col min="4365" max="4365" width="7" style="94" bestFit="1" customWidth="1"/>
    <col min="4366" max="4369" width="23" style="94" bestFit="1" customWidth="1"/>
    <col min="4370" max="4608" width="9.140625" style="94"/>
    <col min="4609" max="4610" width="5.7109375" style="94" customWidth="1"/>
    <col min="4611" max="4611" width="11.140625" style="94" customWidth="1"/>
    <col min="4612" max="4612" width="12" style="94" bestFit="1" customWidth="1"/>
    <col min="4613" max="4613" width="10.7109375" style="94" customWidth="1"/>
    <col min="4614" max="4614" width="15.28515625" style="94" bestFit="1" customWidth="1"/>
    <col min="4615" max="4615" width="12.85546875" style="94" bestFit="1" customWidth="1"/>
    <col min="4616" max="4616" width="13.7109375" style="94" bestFit="1" customWidth="1"/>
    <col min="4617" max="4617" width="5.85546875" style="94" bestFit="1" customWidth="1"/>
    <col min="4618" max="4618" width="9.140625" style="94"/>
    <col min="4619" max="4619" width="4.5703125" style="94" bestFit="1" customWidth="1"/>
    <col min="4620" max="4620" width="23.28515625" style="94" bestFit="1" customWidth="1"/>
    <col min="4621" max="4621" width="7" style="94" bestFit="1" customWidth="1"/>
    <col min="4622" max="4625" width="23" style="94" bestFit="1" customWidth="1"/>
    <col min="4626" max="4864" width="9.140625" style="94"/>
    <col min="4865" max="4866" width="5.7109375" style="94" customWidth="1"/>
    <col min="4867" max="4867" width="11.140625" style="94" customWidth="1"/>
    <col min="4868" max="4868" width="12" style="94" bestFit="1" customWidth="1"/>
    <col min="4869" max="4869" width="10.7109375" style="94" customWidth="1"/>
    <col min="4870" max="4870" width="15.28515625" style="94" bestFit="1" customWidth="1"/>
    <col min="4871" max="4871" width="12.85546875" style="94" bestFit="1" customWidth="1"/>
    <col min="4872" max="4872" width="13.7109375" style="94" bestFit="1" customWidth="1"/>
    <col min="4873" max="4873" width="5.85546875" style="94" bestFit="1" customWidth="1"/>
    <col min="4874" max="4874" width="9.140625" style="94"/>
    <col min="4875" max="4875" width="4.5703125" style="94" bestFit="1" customWidth="1"/>
    <col min="4876" max="4876" width="23.28515625" style="94" bestFit="1" customWidth="1"/>
    <col min="4877" max="4877" width="7" style="94" bestFit="1" customWidth="1"/>
    <col min="4878" max="4881" width="23" style="94" bestFit="1" customWidth="1"/>
    <col min="4882" max="5120" width="9.140625" style="94"/>
    <col min="5121" max="5122" width="5.7109375" style="94" customWidth="1"/>
    <col min="5123" max="5123" width="11.140625" style="94" customWidth="1"/>
    <col min="5124" max="5124" width="12" style="94" bestFit="1" customWidth="1"/>
    <col min="5125" max="5125" width="10.7109375" style="94" customWidth="1"/>
    <col min="5126" max="5126" width="15.28515625" style="94" bestFit="1" customWidth="1"/>
    <col min="5127" max="5127" width="12.85546875" style="94" bestFit="1" customWidth="1"/>
    <col min="5128" max="5128" width="13.7109375" style="94" bestFit="1" customWidth="1"/>
    <col min="5129" max="5129" width="5.85546875" style="94" bestFit="1" customWidth="1"/>
    <col min="5130" max="5130" width="9.140625" style="94"/>
    <col min="5131" max="5131" width="4.5703125" style="94" bestFit="1" customWidth="1"/>
    <col min="5132" max="5132" width="23.28515625" style="94" bestFit="1" customWidth="1"/>
    <col min="5133" max="5133" width="7" style="94" bestFit="1" customWidth="1"/>
    <col min="5134" max="5137" width="23" style="94" bestFit="1" customWidth="1"/>
    <col min="5138" max="5376" width="9.140625" style="94"/>
    <col min="5377" max="5378" width="5.7109375" style="94" customWidth="1"/>
    <col min="5379" max="5379" width="11.140625" style="94" customWidth="1"/>
    <col min="5380" max="5380" width="12" style="94" bestFit="1" customWidth="1"/>
    <col min="5381" max="5381" width="10.7109375" style="94" customWidth="1"/>
    <col min="5382" max="5382" width="15.28515625" style="94" bestFit="1" customWidth="1"/>
    <col min="5383" max="5383" width="12.85546875" style="94" bestFit="1" customWidth="1"/>
    <col min="5384" max="5384" width="13.7109375" style="94" bestFit="1" customWidth="1"/>
    <col min="5385" max="5385" width="5.85546875" style="94" bestFit="1" customWidth="1"/>
    <col min="5386" max="5386" width="9.140625" style="94"/>
    <col min="5387" max="5387" width="4.5703125" style="94" bestFit="1" customWidth="1"/>
    <col min="5388" max="5388" width="23.28515625" style="94" bestFit="1" customWidth="1"/>
    <col min="5389" max="5389" width="7" style="94" bestFit="1" customWidth="1"/>
    <col min="5390" max="5393" width="23" style="94" bestFit="1" customWidth="1"/>
    <col min="5394" max="5632" width="9.140625" style="94"/>
    <col min="5633" max="5634" width="5.7109375" style="94" customWidth="1"/>
    <col min="5635" max="5635" width="11.140625" style="94" customWidth="1"/>
    <col min="5636" max="5636" width="12" style="94" bestFit="1" customWidth="1"/>
    <col min="5637" max="5637" width="10.7109375" style="94" customWidth="1"/>
    <col min="5638" max="5638" width="15.28515625" style="94" bestFit="1" customWidth="1"/>
    <col min="5639" max="5639" width="12.85546875" style="94" bestFit="1" customWidth="1"/>
    <col min="5640" max="5640" width="13.7109375" style="94" bestFit="1" customWidth="1"/>
    <col min="5641" max="5641" width="5.85546875" style="94" bestFit="1" customWidth="1"/>
    <col min="5642" max="5642" width="9.140625" style="94"/>
    <col min="5643" max="5643" width="4.5703125" style="94" bestFit="1" customWidth="1"/>
    <col min="5644" max="5644" width="23.28515625" style="94" bestFit="1" customWidth="1"/>
    <col min="5645" max="5645" width="7" style="94" bestFit="1" customWidth="1"/>
    <col min="5646" max="5649" width="23" style="94" bestFit="1" customWidth="1"/>
    <col min="5650" max="5888" width="9.140625" style="94"/>
    <col min="5889" max="5890" width="5.7109375" style="94" customWidth="1"/>
    <col min="5891" max="5891" width="11.140625" style="94" customWidth="1"/>
    <col min="5892" max="5892" width="12" style="94" bestFit="1" customWidth="1"/>
    <col min="5893" max="5893" width="10.7109375" style="94" customWidth="1"/>
    <col min="5894" max="5894" width="15.28515625" style="94" bestFit="1" customWidth="1"/>
    <col min="5895" max="5895" width="12.85546875" style="94" bestFit="1" customWidth="1"/>
    <col min="5896" max="5896" width="13.7109375" style="94" bestFit="1" customWidth="1"/>
    <col min="5897" max="5897" width="5.85546875" style="94" bestFit="1" customWidth="1"/>
    <col min="5898" max="5898" width="9.140625" style="94"/>
    <col min="5899" max="5899" width="4.5703125" style="94" bestFit="1" customWidth="1"/>
    <col min="5900" max="5900" width="23.28515625" style="94" bestFit="1" customWidth="1"/>
    <col min="5901" max="5901" width="7" style="94" bestFit="1" customWidth="1"/>
    <col min="5902" max="5905" width="23" style="94" bestFit="1" customWidth="1"/>
    <col min="5906" max="6144" width="9.140625" style="94"/>
    <col min="6145" max="6146" width="5.7109375" style="94" customWidth="1"/>
    <col min="6147" max="6147" width="11.140625" style="94" customWidth="1"/>
    <col min="6148" max="6148" width="12" style="94" bestFit="1" customWidth="1"/>
    <col min="6149" max="6149" width="10.7109375" style="94" customWidth="1"/>
    <col min="6150" max="6150" width="15.28515625" style="94" bestFit="1" customWidth="1"/>
    <col min="6151" max="6151" width="12.85546875" style="94" bestFit="1" customWidth="1"/>
    <col min="6152" max="6152" width="13.7109375" style="94" bestFit="1" customWidth="1"/>
    <col min="6153" max="6153" width="5.85546875" style="94" bestFit="1" customWidth="1"/>
    <col min="6154" max="6154" width="9.140625" style="94"/>
    <col min="6155" max="6155" width="4.5703125" style="94" bestFit="1" customWidth="1"/>
    <col min="6156" max="6156" width="23.28515625" style="94" bestFit="1" customWidth="1"/>
    <col min="6157" max="6157" width="7" style="94" bestFit="1" customWidth="1"/>
    <col min="6158" max="6161" width="23" style="94" bestFit="1" customWidth="1"/>
    <col min="6162" max="6400" width="9.140625" style="94"/>
    <col min="6401" max="6402" width="5.7109375" style="94" customWidth="1"/>
    <col min="6403" max="6403" width="11.140625" style="94" customWidth="1"/>
    <col min="6404" max="6404" width="12" style="94" bestFit="1" customWidth="1"/>
    <col min="6405" max="6405" width="10.7109375" style="94" customWidth="1"/>
    <col min="6406" max="6406" width="15.28515625" style="94" bestFit="1" customWidth="1"/>
    <col min="6407" max="6407" width="12.85546875" style="94" bestFit="1" customWidth="1"/>
    <col min="6408" max="6408" width="13.7109375" style="94" bestFit="1" customWidth="1"/>
    <col min="6409" max="6409" width="5.85546875" style="94" bestFit="1" customWidth="1"/>
    <col min="6410" max="6410" width="9.140625" style="94"/>
    <col min="6411" max="6411" width="4.5703125" style="94" bestFit="1" customWidth="1"/>
    <col min="6412" max="6412" width="23.28515625" style="94" bestFit="1" customWidth="1"/>
    <col min="6413" max="6413" width="7" style="94" bestFit="1" customWidth="1"/>
    <col min="6414" max="6417" width="23" style="94" bestFit="1" customWidth="1"/>
    <col min="6418" max="6656" width="9.140625" style="94"/>
    <col min="6657" max="6658" width="5.7109375" style="94" customWidth="1"/>
    <col min="6659" max="6659" width="11.140625" style="94" customWidth="1"/>
    <col min="6660" max="6660" width="12" style="94" bestFit="1" customWidth="1"/>
    <col min="6661" max="6661" width="10.7109375" style="94" customWidth="1"/>
    <col min="6662" max="6662" width="15.28515625" style="94" bestFit="1" customWidth="1"/>
    <col min="6663" max="6663" width="12.85546875" style="94" bestFit="1" customWidth="1"/>
    <col min="6664" max="6664" width="13.7109375" style="94" bestFit="1" customWidth="1"/>
    <col min="6665" max="6665" width="5.85546875" style="94" bestFit="1" customWidth="1"/>
    <col min="6666" max="6666" width="9.140625" style="94"/>
    <col min="6667" max="6667" width="4.5703125" style="94" bestFit="1" customWidth="1"/>
    <col min="6668" max="6668" width="23.28515625" style="94" bestFit="1" customWidth="1"/>
    <col min="6669" max="6669" width="7" style="94" bestFit="1" customWidth="1"/>
    <col min="6670" max="6673" width="23" style="94" bestFit="1" customWidth="1"/>
    <col min="6674" max="6912" width="9.140625" style="94"/>
    <col min="6913" max="6914" width="5.7109375" style="94" customWidth="1"/>
    <col min="6915" max="6915" width="11.140625" style="94" customWidth="1"/>
    <col min="6916" max="6916" width="12" style="94" bestFit="1" customWidth="1"/>
    <col min="6917" max="6917" width="10.7109375" style="94" customWidth="1"/>
    <col min="6918" max="6918" width="15.28515625" style="94" bestFit="1" customWidth="1"/>
    <col min="6919" max="6919" width="12.85546875" style="94" bestFit="1" customWidth="1"/>
    <col min="6920" max="6920" width="13.7109375" style="94" bestFit="1" customWidth="1"/>
    <col min="6921" max="6921" width="5.85546875" style="94" bestFit="1" customWidth="1"/>
    <col min="6922" max="6922" width="9.140625" style="94"/>
    <col min="6923" max="6923" width="4.5703125" style="94" bestFit="1" customWidth="1"/>
    <col min="6924" max="6924" width="23.28515625" style="94" bestFit="1" customWidth="1"/>
    <col min="6925" max="6925" width="7" style="94" bestFit="1" customWidth="1"/>
    <col min="6926" max="6929" width="23" style="94" bestFit="1" customWidth="1"/>
    <col min="6930" max="7168" width="9.140625" style="94"/>
    <col min="7169" max="7170" width="5.7109375" style="94" customWidth="1"/>
    <col min="7171" max="7171" width="11.140625" style="94" customWidth="1"/>
    <col min="7172" max="7172" width="12" style="94" bestFit="1" customWidth="1"/>
    <col min="7173" max="7173" width="10.7109375" style="94" customWidth="1"/>
    <col min="7174" max="7174" width="15.28515625" style="94" bestFit="1" customWidth="1"/>
    <col min="7175" max="7175" width="12.85546875" style="94" bestFit="1" customWidth="1"/>
    <col min="7176" max="7176" width="13.7109375" style="94" bestFit="1" customWidth="1"/>
    <col min="7177" max="7177" width="5.85546875" style="94" bestFit="1" customWidth="1"/>
    <col min="7178" max="7178" width="9.140625" style="94"/>
    <col min="7179" max="7179" width="4.5703125" style="94" bestFit="1" customWidth="1"/>
    <col min="7180" max="7180" width="23.28515625" style="94" bestFit="1" customWidth="1"/>
    <col min="7181" max="7181" width="7" style="94" bestFit="1" customWidth="1"/>
    <col min="7182" max="7185" width="23" style="94" bestFit="1" customWidth="1"/>
    <col min="7186" max="7424" width="9.140625" style="94"/>
    <col min="7425" max="7426" width="5.7109375" style="94" customWidth="1"/>
    <col min="7427" max="7427" width="11.140625" style="94" customWidth="1"/>
    <col min="7428" max="7428" width="12" style="94" bestFit="1" customWidth="1"/>
    <col min="7429" max="7429" width="10.7109375" style="94" customWidth="1"/>
    <col min="7430" max="7430" width="15.28515625" style="94" bestFit="1" customWidth="1"/>
    <col min="7431" max="7431" width="12.85546875" style="94" bestFit="1" customWidth="1"/>
    <col min="7432" max="7432" width="13.7109375" style="94" bestFit="1" customWidth="1"/>
    <col min="7433" max="7433" width="5.85546875" style="94" bestFit="1" customWidth="1"/>
    <col min="7434" max="7434" width="9.140625" style="94"/>
    <col min="7435" max="7435" width="4.5703125" style="94" bestFit="1" customWidth="1"/>
    <col min="7436" max="7436" width="23.28515625" style="94" bestFit="1" customWidth="1"/>
    <col min="7437" max="7437" width="7" style="94" bestFit="1" customWidth="1"/>
    <col min="7438" max="7441" width="23" style="94" bestFit="1" customWidth="1"/>
    <col min="7442" max="7680" width="9.140625" style="94"/>
    <col min="7681" max="7682" width="5.7109375" style="94" customWidth="1"/>
    <col min="7683" max="7683" width="11.140625" style="94" customWidth="1"/>
    <col min="7684" max="7684" width="12" style="94" bestFit="1" customWidth="1"/>
    <col min="7685" max="7685" width="10.7109375" style="94" customWidth="1"/>
    <col min="7686" max="7686" width="15.28515625" style="94" bestFit="1" customWidth="1"/>
    <col min="7687" max="7687" width="12.85546875" style="94" bestFit="1" customWidth="1"/>
    <col min="7688" max="7688" width="13.7109375" style="94" bestFit="1" customWidth="1"/>
    <col min="7689" max="7689" width="5.85546875" style="94" bestFit="1" customWidth="1"/>
    <col min="7690" max="7690" width="9.140625" style="94"/>
    <col min="7691" max="7691" width="4.5703125" style="94" bestFit="1" customWidth="1"/>
    <col min="7692" max="7692" width="23.28515625" style="94" bestFit="1" customWidth="1"/>
    <col min="7693" max="7693" width="7" style="94" bestFit="1" customWidth="1"/>
    <col min="7694" max="7697" width="23" style="94" bestFit="1" customWidth="1"/>
    <col min="7698" max="7936" width="9.140625" style="94"/>
    <col min="7937" max="7938" width="5.7109375" style="94" customWidth="1"/>
    <col min="7939" max="7939" width="11.140625" style="94" customWidth="1"/>
    <col min="7940" max="7940" width="12" style="94" bestFit="1" customWidth="1"/>
    <col min="7941" max="7941" width="10.7109375" style="94" customWidth="1"/>
    <col min="7942" max="7942" width="15.28515625" style="94" bestFit="1" customWidth="1"/>
    <col min="7943" max="7943" width="12.85546875" style="94" bestFit="1" customWidth="1"/>
    <col min="7944" max="7944" width="13.7109375" style="94" bestFit="1" customWidth="1"/>
    <col min="7945" max="7945" width="5.85546875" style="94" bestFit="1" customWidth="1"/>
    <col min="7946" max="7946" width="9.140625" style="94"/>
    <col min="7947" max="7947" width="4.5703125" style="94" bestFit="1" customWidth="1"/>
    <col min="7948" max="7948" width="23.28515625" style="94" bestFit="1" customWidth="1"/>
    <col min="7949" max="7949" width="7" style="94" bestFit="1" customWidth="1"/>
    <col min="7950" max="7953" width="23" style="94" bestFit="1" customWidth="1"/>
    <col min="7954" max="8192" width="9.140625" style="94"/>
    <col min="8193" max="8194" width="5.7109375" style="94" customWidth="1"/>
    <col min="8195" max="8195" width="11.140625" style="94" customWidth="1"/>
    <col min="8196" max="8196" width="12" style="94" bestFit="1" customWidth="1"/>
    <col min="8197" max="8197" width="10.7109375" style="94" customWidth="1"/>
    <col min="8198" max="8198" width="15.28515625" style="94" bestFit="1" customWidth="1"/>
    <col min="8199" max="8199" width="12.85546875" style="94" bestFit="1" customWidth="1"/>
    <col min="8200" max="8200" width="13.7109375" style="94" bestFit="1" customWidth="1"/>
    <col min="8201" max="8201" width="5.85546875" style="94" bestFit="1" customWidth="1"/>
    <col min="8202" max="8202" width="9.140625" style="94"/>
    <col min="8203" max="8203" width="4.5703125" style="94" bestFit="1" customWidth="1"/>
    <col min="8204" max="8204" width="23.28515625" style="94" bestFit="1" customWidth="1"/>
    <col min="8205" max="8205" width="7" style="94" bestFit="1" customWidth="1"/>
    <col min="8206" max="8209" width="23" style="94" bestFit="1" customWidth="1"/>
    <col min="8210" max="8448" width="9.140625" style="94"/>
    <col min="8449" max="8450" width="5.7109375" style="94" customWidth="1"/>
    <col min="8451" max="8451" width="11.140625" style="94" customWidth="1"/>
    <col min="8452" max="8452" width="12" style="94" bestFit="1" customWidth="1"/>
    <col min="8453" max="8453" width="10.7109375" style="94" customWidth="1"/>
    <col min="8454" max="8454" width="15.28515625" style="94" bestFit="1" customWidth="1"/>
    <col min="8455" max="8455" width="12.85546875" style="94" bestFit="1" customWidth="1"/>
    <col min="8456" max="8456" width="13.7109375" style="94" bestFit="1" customWidth="1"/>
    <col min="8457" max="8457" width="5.85546875" style="94" bestFit="1" customWidth="1"/>
    <col min="8458" max="8458" width="9.140625" style="94"/>
    <col min="8459" max="8459" width="4.5703125" style="94" bestFit="1" customWidth="1"/>
    <col min="8460" max="8460" width="23.28515625" style="94" bestFit="1" customWidth="1"/>
    <col min="8461" max="8461" width="7" style="94" bestFit="1" customWidth="1"/>
    <col min="8462" max="8465" width="23" style="94" bestFit="1" customWidth="1"/>
    <col min="8466" max="8704" width="9.140625" style="94"/>
    <col min="8705" max="8706" width="5.7109375" style="94" customWidth="1"/>
    <col min="8707" max="8707" width="11.140625" style="94" customWidth="1"/>
    <col min="8708" max="8708" width="12" style="94" bestFit="1" customWidth="1"/>
    <col min="8709" max="8709" width="10.7109375" style="94" customWidth="1"/>
    <col min="8710" max="8710" width="15.28515625" style="94" bestFit="1" customWidth="1"/>
    <col min="8711" max="8711" width="12.85546875" style="94" bestFit="1" customWidth="1"/>
    <col min="8712" max="8712" width="13.7109375" style="94" bestFit="1" customWidth="1"/>
    <col min="8713" max="8713" width="5.85546875" style="94" bestFit="1" customWidth="1"/>
    <col min="8714" max="8714" width="9.140625" style="94"/>
    <col min="8715" max="8715" width="4.5703125" style="94" bestFit="1" customWidth="1"/>
    <col min="8716" max="8716" width="23.28515625" style="94" bestFit="1" customWidth="1"/>
    <col min="8717" max="8717" width="7" style="94" bestFit="1" customWidth="1"/>
    <col min="8718" max="8721" width="23" style="94" bestFit="1" customWidth="1"/>
    <col min="8722" max="8960" width="9.140625" style="94"/>
    <col min="8961" max="8962" width="5.7109375" style="94" customWidth="1"/>
    <col min="8963" max="8963" width="11.140625" style="94" customWidth="1"/>
    <col min="8964" max="8964" width="12" style="94" bestFit="1" customWidth="1"/>
    <col min="8965" max="8965" width="10.7109375" style="94" customWidth="1"/>
    <col min="8966" max="8966" width="15.28515625" style="94" bestFit="1" customWidth="1"/>
    <col min="8967" max="8967" width="12.85546875" style="94" bestFit="1" customWidth="1"/>
    <col min="8968" max="8968" width="13.7109375" style="94" bestFit="1" customWidth="1"/>
    <col min="8969" max="8969" width="5.85546875" style="94" bestFit="1" customWidth="1"/>
    <col min="8970" max="8970" width="9.140625" style="94"/>
    <col min="8971" max="8971" width="4.5703125" style="94" bestFit="1" customWidth="1"/>
    <col min="8972" max="8972" width="23.28515625" style="94" bestFit="1" customWidth="1"/>
    <col min="8973" max="8973" width="7" style="94" bestFit="1" customWidth="1"/>
    <col min="8974" max="8977" width="23" style="94" bestFit="1" customWidth="1"/>
    <col min="8978" max="9216" width="9.140625" style="94"/>
    <col min="9217" max="9218" width="5.7109375" style="94" customWidth="1"/>
    <col min="9219" max="9219" width="11.140625" style="94" customWidth="1"/>
    <col min="9220" max="9220" width="12" style="94" bestFit="1" customWidth="1"/>
    <col min="9221" max="9221" width="10.7109375" style="94" customWidth="1"/>
    <col min="9222" max="9222" width="15.28515625" style="94" bestFit="1" customWidth="1"/>
    <col min="9223" max="9223" width="12.85546875" style="94" bestFit="1" customWidth="1"/>
    <col min="9224" max="9224" width="13.7109375" style="94" bestFit="1" customWidth="1"/>
    <col min="9225" max="9225" width="5.85546875" style="94" bestFit="1" customWidth="1"/>
    <col min="9226" max="9226" width="9.140625" style="94"/>
    <col min="9227" max="9227" width="4.5703125" style="94" bestFit="1" customWidth="1"/>
    <col min="9228" max="9228" width="23.28515625" style="94" bestFit="1" customWidth="1"/>
    <col min="9229" max="9229" width="7" style="94" bestFit="1" customWidth="1"/>
    <col min="9230" max="9233" width="23" style="94" bestFit="1" customWidth="1"/>
    <col min="9234" max="9472" width="9.140625" style="94"/>
    <col min="9473" max="9474" width="5.7109375" style="94" customWidth="1"/>
    <col min="9475" max="9475" width="11.140625" style="94" customWidth="1"/>
    <col min="9476" max="9476" width="12" style="94" bestFit="1" customWidth="1"/>
    <col min="9477" max="9477" width="10.7109375" style="94" customWidth="1"/>
    <col min="9478" max="9478" width="15.28515625" style="94" bestFit="1" customWidth="1"/>
    <col min="9479" max="9479" width="12.85546875" style="94" bestFit="1" customWidth="1"/>
    <col min="9480" max="9480" width="13.7109375" style="94" bestFit="1" customWidth="1"/>
    <col min="9481" max="9481" width="5.85546875" style="94" bestFit="1" customWidth="1"/>
    <col min="9482" max="9482" width="9.140625" style="94"/>
    <col min="9483" max="9483" width="4.5703125" style="94" bestFit="1" customWidth="1"/>
    <col min="9484" max="9484" width="23.28515625" style="94" bestFit="1" customWidth="1"/>
    <col min="9485" max="9485" width="7" style="94" bestFit="1" customWidth="1"/>
    <col min="9486" max="9489" width="23" style="94" bestFit="1" customWidth="1"/>
    <col min="9490" max="9728" width="9.140625" style="94"/>
    <col min="9729" max="9730" width="5.7109375" style="94" customWidth="1"/>
    <col min="9731" max="9731" width="11.140625" style="94" customWidth="1"/>
    <col min="9732" max="9732" width="12" style="94" bestFit="1" customWidth="1"/>
    <col min="9733" max="9733" width="10.7109375" style="94" customWidth="1"/>
    <col min="9734" max="9734" width="15.28515625" style="94" bestFit="1" customWidth="1"/>
    <col min="9735" max="9735" width="12.85546875" style="94" bestFit="1" customWidth="1"/>
    <col min="9736" max="9736" width="13.7109375" style="94" bestFit="1" customWidth="1"/>
    <col min="9737" max="9737" width="5.85546875" style="94" bestFit="1" customWidth="1"/>
    <col min="9738" max="9738" width="9.140625" style="94"/>
    <col min="9739" max="9739" width="4.5703125" style="94" bestFit="1" customWidth="1"/>
    <col min="9740" max="9740" width="23.28515625" style="94" bestFit="1" customWidth="1"/>
    <col min="9741" max="9741" width="7" style="94" bestFit="1" customWidth="1"/>
    <col min="9742" max="9745" width="23" style="94" bestFit="1" customWidth="1"/>
    <col min="9746" max="9984" width="9.140625" style="94"/>
    <col min="9985" max="9986" width="5.7109375" style="94" customWidth="1"/>
    <col min="9987" max="9987" width="11.140625" style="94" customWidth="1"/>
    <col min="9988" max="9988" width="12" style="94" bestFit="1" customWidth="1"/>
    <col min="9989" max="9989" width="10.7109375" style="94" customWidth="1"/>
    <col min="9990" max="9990" width="15.28515625" style="94" bestFit="1" customWidth="1"/>
    <col min="9991" max="9991" width="12.85546875" style="94" bestFit="1" customWidth="1"/>
    <col min="9992" max="9992" width="13.7109375" style="94" bestFit="1" customWidth="1"/>
    <col min="9993" max="9993" width="5.85546875" style="94" bestFit="1" customWidth="1"/>
    <col min="9994" max="9994" width="9.140625" style="94"/>
    <col min="9995" max="9995" width="4.5703125" style="94" bestFit="1" customWidth="1"/>
    <col min="9996" max="9996" width="23.28515625" style="94" bestFit="1" customWidth="1"/>
    <col min="9997" max="9997" width="7" style="94" bestFit="1" customWidth="1"/>
    <col min="9998" max="10001" width="23" style="94" bestFit="1" customWidth="1"/>
    <col min="10002" max="10240" width="9.140625" style="94"/>
    <col min="10241" max="10242" width="5.7109375" style="94" customWidth="1"/>
    <col min="10243" max="10243" width="11.140625" style="94" customWidth="1"/>
    <col min="10244" max="10244" width="12" style="94" bestFit="1" customWidth="1"/>
    <col min="10245" max="10245" width="10.7109375" style="94" customWidth="1"/>
    <col min="10246" max="10246" width="15.28515625" style="94" bestFit="1" customWidth="1"/>
    <col min="10247" max="10247" width="12.85546875" style="94" bestFit="1" customWidth="1"/>
    <col min="10248" max="10248" width="13.7109375" style="94" bestFit="1" customWidth="1"/>
    <col min="10249" max="10249" width="5.85546875" style="94" bestFit="1" customWidth="1"/>
    <col min="10250" max="10250" width="9.140625" style="94"/>
    <col min="10251" max="10251" width="4.5703125" style="94" bestFit="1" customWidth="1"/>
    <col min="10252" max="10252" width="23.28515625" style="94" bestFit="1" customWidth="1"/>
    <col min="10253" max="10253" width="7" style="94" bestFit="1" customWidth="1"/>
    <col min="10254" max="10257" width="23" style="94" bestFit="1" customWidth="1"/>
    <col min="10258" max="10496" width="9.140625" style="94"/>
    <col min="10497" max="10498" width="5.7109375" style="94" customWidth="1"/>
    <col min="10499" max="10499" width="11.140625" style="94" customWidth="1"/>
    <col min="10500" max="10500" width="12" style="94" bestFit="1" customWidth="1"/>
    <col min="10501" max="10501" width="10.7109375" style="94" customWidth="1"/>
    <col min="10502" max="10502" width="15.28515625" style="94" bestFit="1" customWidth="1"/>
    <col min="10503" max="10503" width="12.85546875" style="94" bestFit="1" customWidth="1"/>
    <col min="10504" max="10504" width="13.7109375" style="94" bestFit="1" customWidth="1"/>
    <col min="10505" max="10505" width="5.85546875" style="94" bestFit="1" customWidth="1"/>
    <col min="10506" max="10506" width="9.140625" style="94"/>
    <col min="10507" max="10507" width="4.5703125" style="94" bestFit="1" customWidth="1"/>
    <col min="10508" max="10508" width="23.28515625" style="94" bestFit="1" customWidth="1"/>
    <col min="10509" max="10509" width="7" style="94" bestFit="1" customWidth="1"/>
    <col min="10510" max="10513" width="23" style="94" bestFit="1" customWidth="1"/>
    <col min="10514" max="10752" width="9.140625" style="94"/>
    <col min="10753" max="10754" width="5.7109375" style="94" customWidth="1"/>
    <col min="10755" max="10755" width="11.140625" style="94" customWidth="1"/>
    <col min="10756" max="10756" width="12" style="94" bestFit="1" customWidth="1"/>
    <col min="10757" max="10757" width="10.7109375" style="94" customWidth="1"/>
    <col min="10758" max="10758" width="15.28515625" style="94" bestFit="1" customWidth="1"/>
    <col min="10759" max="10759" width="12.85546875" style="94" bestFit="1" customWidth="1"/>
    <col min="10760" max="10760" width="13.7109375" style="94" bestFit="1" customWidth="1"/>
    <col min="10761" max="10761" width="5.85546875" style="94" bestFit="1" customWidth="1"/>
    <col min="10762" max="10762" width="9.140625" style="94"/>
    <col min="10763" max="10763" width="4.5703125" style="94" bestFit="1" customWidth="1"/>
    <col min="10764" max="10764" width="23.28515625" style="94" bestFit="1" customWidth="1"/>
    <col min="10765" max="10765" width="7" style="94" bestFit="1" customWidth="1"/>
    <col min="10766" max="10769" width="23" style="94" bestFit="1" customWidth="1"/>
    <col min="10770" max="11008" width="9.140625" style="94"/>
    <col min="11009" max="11010" width="5.7109375" style="94" customWidth="1"/>
    <col min="11011" max="11011" width="11.140625" style="94" customWidth="1"/>
    <col min="11012" max="11012" width="12" style="94" bestFit="1" customWidth="1"/>
    <col min="11013" max="11013" width="10.7109375" style="94" customWidth="1"/>
    <col min="11014" max="11014" width="15.28515625" style="94" bestFit="1" customWidth="1"/>
    <col min="11015" max="11015" width="12.85546875" style="94" bestFit="1" customWidth="1"/>
    <col min="11016" max="11016" width="13.7109375" style="94" bestFit="1" customWidth="1"/>
    <col min="11017" max="11017" width="5.85546875" style="94" bestFit="1" customWidth="1"/>
    <col min="11018" max="11018" width="9.140625" style="94"/>
    <col min="11019" max="11019" width="4.5703125" style="94" bestFit="1" customWidth="1"/>
    <col min="11020" max="11020" width="23.28515625" style="94" bestFit="1" customWidth="1"/>
    <col min="11021" max="11021" width="7" style="94" bestFit="1" customWidth="1"/>
    <col min="11022" max="11025" width="23" style="94" bestFit="1" customWidth="1"/>
    <col min="11026" max="11264" width="9.140625" style="94"/>
    <col min="11265" max="11266" width="5.7109375" style="94" customWidth="1"/>
    <col min="11267" max="11267" width="11.140625" style="94" customWidth="1"/>
    <col min="11268" max="11268" width="12" style="94" bestFit="1" customWidth="1"/>
    <col min="11269" max="11269" width="10.7109375" style="94" customWidth="1"/>
    <col min="11270" max="11270" width="15.28515625" style="94" bestFit="1" customWidth="1"/>
    <col min="11271" max="11271" width="12.85546875" style="94" bestFit="1" customWidth="1"/>
    <col min="11272" max="11272" width="13.7109375" style="94" bestFit="1" customWidth="1"/>
    <col min="11273" max="11273" width="5.85546875" style="94" bestFit="1" customWidth="1"/>
    <col min="11274" max="11274" width="9.140625" style="94"/>
    <col min="11275" max="11275" width="4.5703125" style="94" bestFit="1" customWidth="1"/>
    <col min="11276" max="11276" width="23.28515625" style="94" bestFit="1" customWidth="1"/>
    <col min="11277" max="11277" width="7" style="94" bestFit="1" customWidth="1"/>
    <col min="11278" max="11281" width="23" style="94" bestFit="1" customWidth="1"/>
    <col min="11282" max="11520" width="9.140625" style="94"/>
    <col min="11521" max="11522" width="5.7109375" style="94" customWidth="1"/>
    <col min="11523" max="11523" width="11.140625" style="94" customWidth="1"/>
    <col min="11524" max="11524" width="12" style="94" bestFit="1" customWidth="1"/>
    <col min="11525" max="11525" width="10.7109375" style="94" customWidth="1"/>
    <col min="11526" max="11526" width="15.28515625" style="94" bestFit="1" customWidth="1"/>
    <col min="11527" max="11527" width="12.85546875" style="94" bestFit="1" customWidth="1"/>
    <col min="11528" max="11528" width="13.7109375" style="94" bestFit="1" customWidth="1"/>
    <col min="11529" max="11529" width="5.85546875" style="94" bestFit="1" customWidth="1"/>
    <col min="11530" max="11530" width="9.140625" style="94"/>
    <col min="11531" max="11531" width="4.5703125" style="94" bestFit="1" customWidth="1"/>
    <col min="11532" max="11532" width="23.28515625" style="94" bestFit="1" customWidth="1"/>
    <col min="11533" max="11533" width="7" style="94" bestFit="1" customWidth="1"/>
    <col min="11534" max="11537" width="23" style="94" bestFit="1" customWidth="1"/>
    <col min="11538" max="11776" width="9.140625" style="94"/>
    <col min="11777" max="11778" width="5.7109375" style="94" customWidth="1"/>
    <col min="11779" max="11779" width="11.140625" style="94" customWidth="1"/>
    <col min="11780" max="11780" width="12" style="94" bestFit="1" customWidth="1"/>
    <col min="11781" max="11781" width="10.7109375" style="94" customWidth="1"/>
    <col min="11782" max="11782" width="15.28515625" style="94" bestFit="1" customWidth="1"/>
    <col min="11783" max="11783" width="12.85546875" style="94" bestFit="1" customWidth="1"/>
    <col min="11784" max="11784" width="13.7109375" style="94" bestFit="1" customWidth="1"/>
    <col min="11785" max="11785" width="5.85546875" style="94" bestFit="1" customWidth="1"/>
    <col min="11786" max="11786" width="9.140625" style="94"/>
    <col min="11787" max="11787" width="4.5703125" style="94" bestFit="1" customWidth="1"/>
    <col min="11788" max="11788" width="23.28515625" style="94" bestFit="1" customWidth="1"/>
    <col min="11789" max="11789" width="7" style="94" bestFit="1" customWidth="1"/>
    <col min="11790" max="11793" width="23" style="94" bestFit="1" customWidth="1"/>
    <col min="11794" max="12032" width="9.140625" style="94"/>
    <col min="12033" max="12034" width="5.7109375" style="94" customWidth="1"/>
    <col min="12035" max="12035" width="11.140625" style="94" customWidth="1"/>
    <col min="12036" max="12036" width="12" style="94" bestFit="1" customWidth="1"/>
    <col min="12037" max="12037" width="10.7109375" style="94" customWidth="1"/>
    <col min="12038" max="12038" width="15.28515625" style="94" bestFit="1" customWidth="1"/>
    <col min="12039" max="12039" width="12.85546875" style="94" bestFit="1" customWidth="1"/>
    <col min="12040" max="12040" width="13.7109375" style="94" bestFit="1" customWidth="1"/>
    <col min="12041" max="12041" width="5.85546875" style="94" bestFit="1" customWidth="1"/>
    <col min="12042" max="12042" width="9.140625" style="94"/>
    <col min="12043" max="12043" width="4.5703125" style="94" bestFit="1" customWidth="1"/>
    <col min="12044" max="12044" width="23.28515625" style="94" bestFit="1" customWidth="1"/>
    <col min="12045" max="12045" width="7" style="94" bestFit="1" customWidth="1"/>
    <col min="12046" max="12049" width="23" style="94" bestFit="1" customWidth="1"/>
    <col min="12050" max="12288" width="9.140625" style="94"/>
    <col min="12289" max="12290" width="5.7109375" style="94" customWidth="1"/>
    <col min="12291" max="12291" width="11.140625" style="94" customWidth="1"/>
    <col min="12292" max="12292" width="12" style="94" bestFit="1" customWidth="1"/>
    <col min="12293" max="12293" width="10.7109375" style="94" customWidth="1"/>
    <col min="12294" max="12294" width="15.28515625" style="94" bestFit="1" customWidth="1"/>
    <col min="12295" max="12295" width="12.85546875" style="94" bestFit="1" customWidth="1"/>
    <col min="12296" max="12296" width="13.7109375" style="94" bestFit="1" customWidth="1"/>
    <col min="12297" max="12297" width="5.85546875" style="94" bestFit="1" customWidth="1"/>
    <col min="12298" max="12298" width="9.140625" style="94"/>
    <col min="12299" max="12299" width="4.5703125" style="94" bestFit="1" customWidth="1"/>
    <col min="12300" max="12300" width="23.28515625" style="94" bestFit="1" customWidth="1"/>
    <col min="12301" max="12301" width="7" style="94" bestFit="1" customWidth="1"/>
    <col min="12302" max="12305" width="23" style="94" bestFit="1" customWidth="1"/>
    <col min="12306" max="12544" width="9.140625" style="94"/>
    <col min="12545" max="12546" width="5.7109375" style="94" customWidth="1"/>
    <col min="12547" max="12547" width="11.140625" style="94" customWidth="1"/>
    <col min="12548" max="12548" width="12" style="94" bestFit="1" customWidth="1"/>
    <col min="12549" max="12549" width="10.7109375" style="94" customWidth="1"/>
    <col min="12550" max="12550" width="15.28515625" style="94" bestFit="1" customWidth="1"/>
    <col min="12551" max="12551" width="12.85546875" style="94" bestFit="1" customWidth="1"/>
    <col min="12552" max="12552" width="13.7109375" style="94" bestFit="1" customWidth="1"/>
    <col min="12553" max="12553" width="5.85546875" style="94" bestFit="1" customWidth="1"/>
    <col min="12554" max="12554" width="9.140625" style="94"/>
    <col min="12555" max="12555" width="4.5703125" style="94" bestFit="1" customWidth="1"/>
    <col min="12556" max="12556" width="23.28515625" style="94" bestFit="1" customWidth="1"/>
    <col min="12557" max="12557" width="7" style="94" bestFit="1" customWidth="1"/>
    <col min="12558" max="12561" width="23" style="94" bestFit="1" customWidth="1"/>
    <col min="12562" max="12800" width="9.140625" style="94"/>
    <col min="12801" max="12802" width="5.7109375" style="94" customWidth="1"/>
    <col min="12803" max="12803" width="11.140625" style="94" customWidth="1"/>
    <col min="12804" max="12804" width="12" style="94" bestFit="1" customWidth="1"/>
    <col min="12805" max="12805" width="10.7109375" style="94" customWidth="1"/>
    <col min="12806" max="12806" width="15.28515625" style="94" bestFit="1" customWidth="1"/>
    <col min="12807" max="12807" width="12.85546875" style="94" bestFit="1" customWidth="1"/>
    <col min="12808" max="12808" width="13.7109375" style="94" bestFit="1" customWidth="1"/>
    <col min="12809" max="12809" width="5.85546875" style="94" bestFit="1" customWidth="1"/>
    <col min="12810" max="12810" width="9.140625" style="94"/>
    <col min="12811" max="12811" width="4.5703125" style="94" bestFit="1" customWidth="1"/>
    <col min="12812" max="12812" width="23.28515625" style="94" bestFit="1" customWidth="1"/>
    <col min="12813" max="12813" width="7" style="94" bestFit="1" customWidth="1"/>
    <col min="12814" max="12817" width="23" style="94" bestFit="1" customWidth="1"/>
    <col min="12818" max="13056" width="9.140625" style="94"/>
    <col min="13057" max="13058" width="5.7109375" style="94" customWidth="1"/>
    <col min="13059" max="13059" width="11.140625" style="94" customWidth="1"/>
    <col min="13060" max="13060" width="12" style="94" bestFit="1" customWidth="1"/>
    <col min="13061" max="13061" width="10.7109375" style="94" customWidth="1"/>
    <col min="13062" max="13062" width="15.28515625" style="94" bestFit="1" customWidth="1"/>
    <col min="13063" max="13063" width="12.85546875" style="94" bestFit="1" customWidth="1"/>
    <col min="13064" max="13064" width="13.7109375" style="94" bestFit="1" customWidth="1"/>
    <col min="13065" max="13065" width="5.85546875" style="94" bestFit="1" customWidth="1"/>
    <col min="13066" max="13066" width="9.140625" style="94"/>
    <col min="13067" max="13067" width="4.5703125" style="94" bestFit="1" customWidth="1"/>
    <col min="13068" max="13068" width="23.28515625" style="94" bestFit="1" customWidth="1"/>
    <col min="13069" max="13069" width="7" style="94" bestFit="1" customWidth="1"/>
    <col min="13070" max="13073" width="23" style="94" bestFit="1" customWidth="1"/>
    <col min="13074" max="13312" width="9.140625" style="94"/>
    <col min="13313" max="13314" width="5.7109375" style="94" customWidth="1"/>
    <col min="13315" max="13315" width="11.140625" style="94" customWidth="1"/>
    <col min="13316" max="13316" width="12" style="94" bestFit="1" customWidth="1"/>
    <col min="13317" max="13317" width="10.7109375" style="94" customWidth="1"/>
    <col min="13318" max="13318" width="15.28515625" style="94" bestFit="1" customWidth="1"/>
    <col min="13319" max="13319" width="12.85546875" style="94" bestFit="1" customWidth="1"/>
    <col min="13320" max="13320" width="13.7109375" style="94" bestFit="1" customWidth="1"/>
    <col min="13321" max="13321" width="5.85546875" style="94" bestFit="1" customWidth="1"/>
    <col min="13322" max="13322" width="9.140625" style="94"/>
    <col min="13323" max="13323" width="4.5703125" style="94" bestFit="1" customWidth="1"/>
    <col min="13324" max="13324" width="23.28515625" style="94" bestFit="1" customWidth="1"/>
    <col min="13325" max="13325" width="7" style="94" bestFit="1" customWidth="1"/>
    <col min="13326" max="13329" width="23" style="94" bestFit="1" customWidth="1"/>
    <col min="13330" max="13568" width="9.140625" style="94"/>
    <col min="13569" max="13570" width="5.7109375" style="94" customWidth="1"/>
    <col min="13571" max="13571" width="11.140625" style="94" customWidth="1"/>
    <col min="13572" max="13572" width="12" style="94" bestFit="1" customWidth="1"/>
    <col min="13573" max="13573" width="10.7109375" style="94" customWidth="1"/>
    <col min="13574" max="13574" width="15.28515625" style="94" bestFit="1" customWidth="1"/>
    <col min="13575" max="13575" width="12.85546875" style="94" bestFit="1" customWidth="1"/>
    <col min="13576" max="13576" width="13.7109375" style="94" bestFit="1" customWidth="1"/>
    <col min="13577" max="13577" width="5.85546875" style="94" bestFit="1" customWidth="1"/>
    <col min="13578" max="13578" width="9.140625" style="94"/>
    <col min="13579" max="13579" width="4.5703125" style="94" bestFit="1" customWidth="1"/>
    <col min="13580" max="13580" width="23.28515625" style="94" bestFit="1" customWidth="1"/>
    <col min="13581" max="13581" width="7" style="94" bestFit="1" customWidth="1"/>
    <col min="13582" max="13585" width="23" style="94" bestFit="1" customWidth="1"/>
    <col min="13586" max="13824" width="9.140625" style="94"/>
    <col min="13825" max="13826" width="5.7109375" style="94" customWidth="1"/>
    <col min="13827" max="13827" width="11.140625" style="94" customWidth="1"/>
    <col min="13828" max="13828" width="12" style="94" bestFit="1" customWidth="1"/>
    <col min="13829" max="13829" width="10.7109375" style="94" customWidth="1"/>
    <col min="13830" max="13830" width="15.28515625" style="94" bestFit="1" customWidth="1"/>
    <col min="13831" max="13831" width="12.85546875" style="94" bestFit="1" customWidth="1"/>
    <col min="13832" max="13832" width="13.7109375" style="94" bestFit="1" customWidth="1"/>
    <col min="13833" max="13833" width="5.85546875" style="94" bestFit="1" customWidth="1"/>
    <col min="13834" max="13834" width="9.140625" style="94"/>
    <col min="13835" max="13835" width="4.5703125" style="94" bestFit="1" customWidth="1"/>
    <col min="13836" max="13836" width="23.28515625" style="94" bestFit="1" customWidth="1"/>
    <col min="13837" max="13837" width="7" style="94" bestFit="1" customWidth="1"/>
    <col min="13838" max="13841" width="23" style="94" bestFit="1" customWidth="1"/>
    <col min="13842" max="14080" width="9.140625" style="94"/>
    <col min="14081" max="14082" width="5.7109375" style="94" customWidth="1"/>
    <col min="14083" max="14083" width="11.140625" style="94" customWidth="1"/>
    <col min="14084" max="14084" width="12" style="94" bestFit="1" customWidth="1"/>
    <col min="14085" max="14085" width="10.7109375" style="94" customWidth="1"/>
    <col min="14086" max="14086" width="15.28515625" style="94" bestFit="1" customWidth="1"/>
    <col min="14087" max="14087" width="12.85546875" style="94" bestFit="1" customWidth="1"/>
    <col min="14088" max="14088" width="13.7109375" style="94" bestFit="1" customWidth="1"/>
    <col min="14089" max="14089" width="5.85546875" style="94" bestFit="1" customWidth="1"/>
    <col min="14090" max="14090" width="9.140625" style="94"/>
    <col min="14091" max="14091" width="4.5703125" style="94" bestFit="1" customWidth="1"/>
    <col min="14092" max="14092" width="23.28515625" style="94" bestFit="1" customWidth="1"/>
    <col min="14093" max="14093" width="7" style="94" bestFit="1" customWidth="1"/>
    <col min="14094" max="14097" width="23" style="94" bestFit="1" customWidth="1"/>
    <col min="14098" max="14336" width="9.140625" style="94"/>
    <col min="14337" max="14338" width="5.7109375" style="94" customWidth="1"/>
    <col min="14339" max="14339" width="11.140625" style="94" customWidth="1"/>
    <col min="14340" max="14340" width="12" style="94" bestFit="1" customWidth="1"/>
    <col min="14341" max="14341" width="10.7109375" style="94" customWidth="1"/>
    <col min="14342" max="14342" width="15.28515625" style="94" bestFit="1" customWidth="1"/>
    <col min="14343" max="14343" width="12.85546875" style="94" bestFit="1" customWidth="1"/>
    <col min="14344" max="14344" width="13.7109375" style="94" bestFit="1" customWidth="1"/>
    <col min="14345" max="14345" width="5.85546875" style="94" bestFit="1" customWidth="1"/>
    <col min="14346" max="14346" width="9.140625" style="94"/>
    <col min="14347" max="14347" width="4.5703125" style="94" bestFit="1" customWidth="1"/>
    <col min="14348" max="14348" width="23.28515625" style="94" bestFit="1" customWidth="1"/>
    <col min="14349" max="14349" width="7" style="94" bestFit="1" customWidth="1"/>
    <col min="14350" max="14353" width="23" style="94" bestFit="1" customWidth="1"/>
    <col min="14354" max="14592" width="9.140625" style="94"/>
    <col min="14593" max="14594" width="5.7109375" style="94" customWidth="1"/>
    <col min="14595" max="14595" width="11.140625" style="94" customWidth="1"/>
    <col min="14596" max="14596" width="12" style="94" bestFit="1" customWidth="1"/>
    <col min="14597" max="14597" width="10.7109375" style="94" customWidth="1"/>
    <col min="14598" max="14598" width="15.28515625" style="94" bestFit="1" customWidth="1"/>
    <col min="14599" max="14599" width="12.85546875" style="94" bestFit="1" customWidth="1"/>
    <col min="14600" max="14600" width="13.7109375" style="94" bestFit="1" customWidth="1"/>
    <col min="14601" max="14601" width="5.85546875" style="94" bestFit="1" customWidth="1"/>
    <col min="14602" max="14602" width="9.140625" style="94"/>
    <col min="14603" max="14603" width="4.5703125" style="94" bestFit="1" customWidth="1"/>
    <col min="14604" max="14604" width="23.28515625" style="94" bestFit="1" customWidth="1"/>
    <col min="14605" max="14605" width="7" style="94" bestFit="1" customWidth="1"/>
    <col min="14606" max="14609" width="23" style="94" bestFit="1" customWidth="1"/>
    <col min="14610" max="14848" width="9.140625" style="94"/>
    <col min="14849" max="14850" width="5.7109375" style="94" customWidth="1"/>
    <col min="14851" max="14851" width="11.140625" style="94" customWidth="1"/>
    <col min="14852" max="14852" width="12" style="94" bestFit="1" customWidth="1"/>
    <col min="14853" max="14853" width="10.7109375" style="94" customWidth="1"/>
    <col min="14854" max="14854" width="15.28515625" style="94" bestFit="1" customWidth="1"/>
    <col min="14855" max="14855" width="12.85546875" style="94" bestFit="1" customWidth="1"/>
    <col min="14856" max="14856" width="13.7109375" style="94" bestFit="1" customWidth="1"/>
    <col min="14857" max="14857" width="5.85546875" style="94" bestFit="1" customWidth="1"/>
    <col min="14858" max="14858" width="9.140625" style="94"/>
    <col min="14859" max="14859" width="4.5703125" style="94" bestFit="1" customWidth="1"/>
    <col min="14860" max="14860" width="23.28515625" style="94" bestFit="1" customWidth="1"/>
    <col min="14861" max="14861" width="7" style="94" bestFit="1" customWidth="1"/>
    <col min="14862" max="14865" width="23" style="94" bestFit="1" customWidth="1"/>
    <col min="14866" max="15104" width="9.140625" style="94"/>
    <col min="15105" max="15106" width="5.7109375" style="94" customWidth="1"/>
    <col min="15107" max="15107" width="11.140625" style="94" customWidth="1"/>
    <col min="15108" max="15108" width="12" style="94" bestFit="1" customWidth="1"/>
    <col min="15109" max="15109" width="10.7109375" style="94" customWidth="1"/>
    <col min="15110" max="15110" width="15.28515625" style="94" bestFit="1" customWidth="1"/>
    <col min="15111" max="15111" width="12.85546875" style="94" bestFit="1" customWidth="1"/>
    <col min="15112" max="15112" width="13.7109375" style="94" bestFit="1" customWidth="1"/>
    <col min="15113" max="15113" width="5.85546875" style="94" bestFit="1" customWidth="1"/>
    <col min="15114" max="15114" width="9.140625" style="94"/>
    <col min="15115" max="15115" width="4.5703125" style="94" bestFit="1" customWidth="1"/>
    <col min="15116" max="15116" width="23.28515625" style="94" bestFit="1" customWidth="1"/>
    <col min="15117" max="15117" width="7" style="94" bestFit="1" customWidth="1"/>
    <col min="15118" max="15121" width="23" style="94" bestFit="1" customWidth="1"/>
    <col min="15122" max="15360" width="9.140625" style="94"/>
    <col min="15361" max="15362" width="5.7109375" style="94" customWidth="1"/>
    <col min="15363" max="15363" width="11.140625" style="94" customWidth="1"/>
    <col min="15364" max="15364" width="12" style="94" bestFit="1" customWidth="1"/>
    <col min="15365" max="15365" width="10.7109375" style="94" customWidth="1"/>
    <col min="15366" max="15366" width="15.28515625" style="94" bestFit="1" customWidth="1"/>
    <col min="15367" max="15367" width="12.85546875" style="94" bestFit="1" customWidth="1"/>
    <col min="15368" max="15368" width="13.7109375" style="94" bestFit="1" customWidth="1"/>
    <col min="15369" max="15369" width="5.85546875" style="94" bestFit="1" customWidth="1"/>
    <col min="15370" max="15370" width="9.140625" style="94"/>
    <col min="15371" max="15371" width="4.5703125" style="94" bestFit="1" customWidth="1"/>
    <col min="15372" max="15372" width="23.28515625" style="94" bestFit="1" customWidth="1"/>
    <col min="15373" max="15373" width="7" style="94" bestFit="1" customWidth="1"/>
    <col min="15374" max="15377" width="23" style="94" bestFit="1" customWidth="1"/>
    <col min="15378" max="15616" width="9.140625" style="94"/>
    <col min="15617" max="15618" width="5.7109375" style="94" customWidth="1"/>
    <col min="15619" max="15619" width="11.140625" style="94" customWidth="1"/>
    <col min="15620" max="15620" width="12" style="94" bestFit="1" customWidth="1"/>
    <col min="15621" max="15621" width="10.7109375" style="94" customWidth="1"/>
    <col min="15622" max="15622" width="15.28515625" style="94" bestFit="1" customWidth="1"/>
    <col min="15623" max="15623" width="12.85546875" style="94" bestFit="1" customWidth="1"/>
    <col min="15624" max="15624" width="13.7109375" style="94" bestFit="1" customWidth="1"/>
    <col min="15625" max="15625" width="5.85546875" style="94" bestFit="1" customWidth="1"/>
    <col min="15626" max="15626" width="9.140625" style="94"/>
    <col min="15627" max="15627" width="4.5703125" style="94" bestFit="1" customWidth="1"/>
    <col min="15628" max="15628" width="23.28515625" style="94" bestFit="1" customWidth="1"/>
    <col min="15629" max="15629" width="7" style="94" bestFit="1" customWidth="1"/>
    <col min="15630" max="15633" width="23" style="94" bestFit="1" customWidth="1"/>
    <col min="15634" max="15872" width="9.140625" style="94"/>
    <col min="15873" max="15874" width="5.7109375" style="94" customWidth="1"/>
    <col min="15875" max="15875" width="11.140625" style="94" customWidth="1"/>
    <col min="15876" max="15876" width="12" style="94" bestFit="1" customWidth="1"/>
    <col min="15877" max="15877" width="10.7109375" style="94" customWidth="1"/>
    <col min="15878" max="15878" width="15.28515625" style="94" bestFit="1" customWidth="1"/>
    <col min="15879" max="15879" width="12.85546875" style="94" bestFit="1" customWidth="1"/>
    <col min="15880" max="15880" width="13.7109375" style="94" bestFit="1" customWidth="1"/>
    <col min="15881" max="15881" width="5.85546875" style="94" bestFit="1" customWidth="1"/>
    <col min="15882" max="15882" width="9.140625" style="94"/>
    <col min="15883" max="15883" width="4.5703125" style="94" bestFit="1" customWidth="1"/>
    <col min="15884" max="15884" width="23.28515625" style="94" bestFit="1" customWidth="1"/>
    <col min="15885" max="15885" width="7" style="94" bestFit="1" customWidth="1"/>
    <col min="15886" max="15889" width="23" style="94" bestFit="1" customWidth="1"/>
    <col min="15890" max="16128" width="9.140625" style="94"/>
    <col min="16129" max="16130" width="5.7109375" style="94" customWidth="1"/>
    <col min="16131" max="16131" width="11.140625" style="94" customWidth="1"/>
    <col min="16132" max="16132" width="12" style="94" bestFit="1" customWidth="1"/>
    <col min="16133" max="16133" width="10.7109375" style="94" customWidth="1"/>
    <col min="16134" max="16134" width="15.28515625" style="94" bestFit="1" customWidth="1"/>
    <col min="16135" max="16135" width="12.85546875" style="94" bestFit="1" customWidth="1"/>
    <col min="16136" max="16136" width="13.7109375" style="94" bestFit="1" customWidth="1"/>
    <col min="16137" max="16137" width="5.85546875" style="94" bestFit="1" customWidth="1"/>
    <col min="16138" max="16138" width="9.140625" style="94"/>
    <col min="16139" max="16139" width="4.5703125" style="94" bestFit="1" customWidth="1"/>
    <col min="16140" max="16140" width="23.28515625" style="94" bestFit="1" customWidth="1"/>
    <col min="16141" max="16141" width="7" style="94" bestFit="1" customWidth="1"/>
    <col min="16142" max="16145" width="23" style="94" bestFit="1" customWidth="1"/>
    <col min="16146" max="16384" width="9.140625" style="94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92"/>
      <c r="N1" s="6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93"/>
      <c r="N2" s="59"/>
    </row>
    <row r="3" spans="1:14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98"/>
      <c r="K3" s="98"/>
      <c r="L3" s="99"/>
      <c r="M3" s="100"/>
    </row>
    <row r="4" spans="1:14" s="102" customFormat="1" ht="15.75" x14ac:dyDescent="0.2">
      <c r="C4" s="1" t="s">
        <v>695</v>
      </c>
      <c r="D4" s="103"/>
      <c r="E4" s="104"/>
      <c r="F4" s="104"/>
      <c r="G4" s="104"/>
      <c r="H4" s="105"/>
      <c r="I4" s="105"/>
      <c r="J4" s="106"/>
      <c r="K4" s="106"/>
      <c r="M4" s="107"/>
    </row>
    <row r="5" spans="1:14" s="102" customFormat="1" ht="16.5" thickBot="1" x14ac:dyDescent="0.25">
      <c r="C5" s="1"/>
      <c r="D5" s="1"/>
      <c r="E5" s="104"/>
      <c r="F5" s="104"/>
      <c r="G5" s="104"/>
      <c r="H5" s="105"/>
      <c r="I5" s="105"/>
      <c r="J5" s="106"/>
      <c r="K5" s="106"/>
      <c r="M5" s="107"/>
    </row>
    <row r="6" spans="1:14" s="116" customFormat="1" ht="18" customHeight="1" thickBot="1" x14ac:dyDescent="0.25">
      <c r="A6" s="108" t="s">
        <v>2</v>
      </c>
      <c r="B6" s="109" t="s">
        <v>3</v>
      </c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112" t="s">
        <v>10</v>
      </c>
      <c r="K6" s="58" t="s">
        <v>179</v>
      </c>
      <c r="L6" s="114" t="s">
        <v>11</v>
      </c>
      <c r="M6" s="115"/>
    </row>
    <row r="7" spans="1:14" s="9" customFormat="1" ht="18" customHeight="1" x14ac:dyDescent="0.25">
      <c r="A7" s="39">
        <v>1</v>
      </c>
      <c r="B7" s="40">
        <v>60</v>
      </c>
      <c r="C7" s="33" t="s">
        <v>716</v>
      </c>
      <c r="D7" s="34" t="s">
        <v>717</v>
      </c>
      <c r="E7" s="35" t="s">
        <v>718</v>
      </c>
      <c r="F7" s="36" t="s">
        <v>15</v>
      </c>
      <c r="G7" s="36" t="s">
        <v>16</v>
      </c>
      <c r="H7" s="36"/>
      <c r="I7" s="67">
        <v>18</v>
      </c>
      <c r="J7" s="117">
        <v>3.5443287037037036E-3</v>
      </c>
      <c r="K7" s="69" t="s">
        <v>181</v>
      </c>
      <c r="L7" s="38" t="s">
        <v>445</v>
      </c>
      <c r="M7" s="118"/>
      <c r="N7" s="119"/>
    </row>
    <row r="8" spans="1:14" s="9" customFormat="1" ht="18" customHeight="1" x14ac:dyDescent="0.2">
      <c r="A8" s="39">
        <v>2</v>
      </c>
      <c r="B8" s="40">
        <v>58</v>
      </c>
      <c r="C8" s="33" t="s">
        <v>728</v>
      </c>
      <c r="D8" s="34" t="s">
        <v>729</v>
      </c>
      <c r="E8" s="35" t="s">
        <v>730</v>
      </c>
      <c r="F8" s="36" t="s">
        <v>15</v>
      </c>
      <c r="G8" s="36" t="s">
        <v>16</v>
      </c>
      <c r="H8" s="36"/>
      <c r="I8" s="67">
        <v>16</v>
      </c>
      <c r="J8" s="117">
        <v>3.5590277777777777E-3</v>
      </c>
      <c r="K8" s="69" t="s">
        <v>181</v>
      </c>
      <c r="L8" s="38" t="s">
        <v>731</v>
      </c>
      <c r="M8" s="118"/>
      <c r="N8" s="120"/>
    </row>
    <row r="9" spans="1:14" s="9" customFormat="1" ht="18" customHeight="1" x14ac:dyDescent="0.25">
      <c r="A9" s="39">
        <v>3</v>
      </c>
      <c r="B9" s="40">
        <v>34</v>
      </c>
      <c r="C9" s="33" t="s">
        <v>437</v>
      </c>
      <c r="D9" s="34" t="s">
        <v>495</v>
      </c>
      <c r="E9" s="35">
        <v>38054</v>
      </c>
      <c r="F9" s="36" t="s">
        <v>67</v>
      </c>
      <c r="G9" s="36" t="s">
        <v>68</v>
      </c>
      <c r="H9" s="36"/>
      <c r="I9" s="67">
        <v>14</v>
      </c>
      <c r="J9" s="117">
        <v>3.5872685185185187E-3</v>
      </c>
      <c r="K9" s="69" t="s">
        <v>181</v>
      </c>
      <c r="L9" s="38" t="s">
        <v>99</v>
      </c>
      <c r="M9" s="118" t="s">
        <v>703</v>
      </c>
      <c r="N9" s="43"/>
    </row>
    <row r="10" spans="1:14" s="9" customFormat="1" ht="18" customHeight="1" x14ac:dyDescent="0.25">
      <c r="A10" s="39">
        <v>4</v>
      </c>
      <c r="B10" s="40">
        <v>52</v>
      </c>
      <c r="C10" s="33" t="s">
        <v>724</v>
      </c>
      <c r="D10" s="34" t="s">
        <v>725</v>
      </c>
      <c r="E10" s="35" t="s">
        <v>611</v>
      </c>
      <c r="F10" s="36" t="s">
        <v>352</v>
      </c>
      <c r="G10" s="36" t="s">
        <v>353</v>
      </c>
      <c r="H10" s="36" t="s">
        <v>354</v>
      </c>
      <c r="I10" s="67">
        <v>13</v>
      </c>
      <c r="J10" s="117">
        <v>3.5947916666666667E-3</v>
      </c>
      <c r="K10" s="69" t="s">
        <v>181</v>
      </c>
      <c r="L10" s="38" t="s">
        <v>355</v>
      </c>
      <c r="M10" s="118"/>
      <c r="N10" s="119"/>
    </row>
    <row r="11" spans="1:14" s="9" customFormat="1" ht="18" customHeight="1" x14ac:dyDescent="0.25">
      <c r="A11" s="39">
        <v>5</v>
      </c>
      <c r="B11" s="40">
        <v>33</v>
      </c>
      <c r="C11" s="33" t="s">
        <v>726</v>
      </c>
      <c r="D11" s="34" t="s">
        <v>727</v>
      </c>
      <c r="E11" s="35">
        <v>38404</v>
      </c>
      <c r="F11" s="36" t="s">
        <v>67</v>
      </c>
      <c r="G11" s="36" t="s">
        <v>68</v>
      </c>
      <c r="H11" s="36"/>
      <c r="I11" s="67">
        <v>12</v>
      </c>
      <c r="J11" s="117">
        <v>3.6989583333333336E-3</v>
      </c>
      <c r="K11" s="69" t="s">
        <v>182</v>
      </c>
      <c r="L11" s="38" t="s">
        <v>461</v>
      </c>
      <c r="M11" s="118"/>
      <c r="N11" s="43"/>
    </row>
    <row r="12" spans="1:14" s="9" customFormat="1" ht="18" customHeight="1" x14ac:dyDescent="0.25">
      <c r="A12" s="39">
        <v>6</v>
      </c>
      <c r="B12" s="40">
        <v>56</v>
      </c>
      <c r="C12" s="33" t="s">
        <v>106</v>
      </c>
      <c r="D12" s="34" t="s">
        <v>696</v>
      </c>
      <c r="E12" s="35" t="s">
        <v>697</v>
      </c>
      <c r="F12" s="36" t="s">
        <v>103</v>
      </c>
      <c r="G12" s="36" t="s">
        <v>104</v>
      </c>
      <c r="H12" s="36"/>
      <c r="I12" s="67">
        <v>11</v>
      </c>
      <c r="J12" s="117">
        <v>3.8939814814814813E-3</v>
      </c>
      <c r="K12" s="69" t="s">
        <v>182</v>
      </c>
      <c r="L12" s="38" t="s">
        <v>140</v>
      </c>
      <c r="M12" s="118"/>
      <c r="N12" s="121"/>
    </row>
    <row r="13" spans="1:14" s="9" customFormat="1" ht="18" customHeight="1" x14ac:dyDescent="0.25">
      <c r="A13" s="39">
        <v>7</v>
      </c>
      <c r="B13" s="40">
        <v>44</v>
      </c>
      <c r="C13" s="33" t="s">
        <v>698</v>
      </c>
      <c r="D13" s="34" t="s">
        <v>699</v>
      </c>
      <c r="E13" s="35">
        <v>38380</v>
      </c>
      <c r="F13" s="36" t="s">
        <v>295</v>
      </c>
      <c r="G13" s="36" t="s">
        <v>296</v>
      </c>
      <c r="H13" s="36" t="s">
        <v>439</v>
      </c>
      <c r="I13" s="67">
        <v>10</v>
      </c>
      <c r="J13" s="117">
        <v>3.9474537037037039E-3</v>
      </c>
      <c r="K13" s="69" t="s">
        <v>182</v>
      </c>
      <c r="L13" s="38" t="s">
        <v>440</v>
      </c>
      <c r="M13" s="118"/>
      <c r="N13" s="43"/>
    </row>
    <row r="14" spans="1:14" s="9" customFormat="1" ht="18" customHeight="1" x14ac:dyDescent="0.25">
      <c r="A14" s="39">
        <v>8</v>
      </c>
      <c r="B14" s="40">
        <v>18</v>
      </c>
      <c r="C14" s="33" t="s">
        <v>700</v>
      </c>
      <c r="D14" s="34" t="s">
        <v>701</v>
      </c>
      <c r="E14" s="35" t="s">
        <v>702</v>
      </c>
      <c r="F14" s="36" t="s">
        <v>259</v>
      </c>
      <c r="G14" s="36" t="s">
        <v>260</v>
      </c>
      <c r="H14" s="36"/>
      <c r="I14" s="67">
        <v>9</v>
      </c>
      <c r="J14" s="117">
        <v>3.9761574074074083E-3</v>
      </c>
      <c r="K14" s="69" t="s">
        <v>183</v>
      </c>
      <c r="L14" s="38" t="s">
        <v>277</v>
      </c>
      <c r="M14" s="118"/>
      <c r="N14" s="122"/>
    </row>
    <row r="15" spans="1:14" s="9" customFormat="1" ht="18" customHeight="1" x14ac:dyDescent="0.25">
      <c r="A15" s="39">
        <v>9</v>
      </c>
      <c r="B15" s="40">
        <v>12</v>
      </c>
      <c r="C15" s="33" t="s">
        <v>158</v>
      </c>
      <c r="D15" s="34" t="s">
        <v>719</v>
      </c>
      <c r="E15" s="35" t="s">
        <v>720</v>
      </c>
      <c r="F15" s="36" t="s">
        <v>721</v>
      </c>
      <c r="G15" s="36" t="s">
        <v>722</v>
      </c>
      <c r="H15" s="36"/>
      <c r="I15" s="67">
        <v>8</v>
      </c>
      <c r="J15" s="117">
        <v>4.0217592592592588E-3</v>
      </c>
      <c r="K15" s="69" t="s">
        <v>183</v>
      </c>
      <c r="L15" s="38" t="s">
        <v>723</v>
      </c>
      <c r="M15" s="118"/>
      <c r="N15" s="119"/>
    </row>
    <row r="16" spans="1:14" s="9" customFormat="1" ht="18" customHeight="1" x14ac:dyDescent="0.25">
      <c r="A16" s="39">
        <v>10</v>
      </c>
      <c r="B16" s="40">
        <v>42</v>
      </c>
      <c r="C16" s="33" t="s">
        <v>735</v>
      </c>
      <c r="D16" s="34" t="s">
        <v>736</v>
      </c>
      <c r="E16" s="35" t="s">
        <v>737</v>
      </c>
      <c r="F16" s="36" t="s">
        <v>87</v>
      </c>
      <c r="G16" s="36" t="s">
        <v>738</v>
      </c>
      <c r="H16" s="36"/>
      <c r="I16" s="67">
        <v>7</v>
      </c>
      <c r="J16" s="117">
        <v>4.1450231481481485E-3</v>
      </c>
      <c r="K16" s="69" t="s">
        <v>183</v>
      </c>
      <c r="L16" s="38" t="s">
        <v>739</v>
      </c>
      <c r="M16" s="118"/>
      <c r="N16" s="43"/>
    </row>
    <row r="17" spans="1:14" s="9" customFormat="1" ht="18" customHeight="1" x14ac:dyDescent="0.25">
      <c r="A17" s="39">
        <v>11</v>
      </c>
      <c r="B17" s="40">
        <v>29</v>
      </c>
      <c r="C17" s="33" t="s">
        <v>704</v>
      </c>
      <c r="D17" s="34" t="s">
        <v>705</v>
      </c>
      <c r="E17" s="35" t="s">
        <v>706</v>
      </c>
      <c r="F17" s="36" t="s">
        <v>115</v>
      </c>
      <c r="G17" s="36" t="s">
        <v>116</v>
      </c>
      <c r="H17" s="36"/>
      <c r="I17" s="67">
        <v>6</v>
      </c>
      <c r="J17" s="117">
        <v>4.4407407407407408E-3</v>
      </c>
      <c r="K17" s="69" t="s">
        <v>184</v>
      </c>
      <c r="L17" s="38" t="s">
        <v>117</v>
      </c>
      <c r="M17" s="118"/>
      <c r="N17" s="119"/>
    </row>
    <row r="18" spans="1:14" s="9" customFormat="1" ht="18" customHeight="1" x14ac:dyDescent="0.2">
      <c r="A18" s="39">
        <v>12</v>
      </c>
      <c r="B18" s="40">
        <v>28</v>
      </c>
      <c r="C18" s="33" t="s">
        <v>707</v>
      </c>
      <c r="D18" s="34" t="s">
        <v>708</v>
      </c>
      <c r="E18" s="35" t="s">
        <v>694</v>
      </c>
      <c r="F18" s="36" t="s">
        <v>115</v>
      </c>
      <c r="G18" s="36" t="s">
        <v>116</v>
      </c>
      <c r="H18" s="36"/>
      <c r="I18" s="67">
        <v>5</v>
      </c>
      <c r="J18" s="117">
        <v>4.4837962962962965E-3</v>
      </c>
      <c r="K18" s="69" t="s">
        <v>184</v>
      </c>
      <c r="L18" s="38" t="s">
        <v>117</v>
      </c>
      <c r="M18" s="118"/>
      <c r="N18" s="120"/>
    </row>
    <row r="19" spans="1:14" s="9" customFormat="1" ht="18" customHeight="1" x14ac:dyDescent="0.25">
      <c r="A19" s="39">
        <v>13</v>
      </c>
      <c r="B19" s="40">
        <v>1</v>
      </c>
      <c r="C19" s="33" t="s">
        <v>709</v>
      </c>
      <c r="D19" s="34" t="s">
        <v>710</v>
      </c>
      <c r="E19" s="35">
        <v>38587</v>
      </c>
      <c r="F19" s="36" t="s">
        <v>152</v>
      </c>
      <c r="G19" s="36" t="s">
        <v>75</v>
      </c>
      <c r="H19" s="36"/>
      <c r="I19" s="67">
        <v>4</v>
      </c>
      <c r="J19" s="117">
        <v>4.5216435185185186E-3</v>
      </c>
      <c r="K19" s="69" t="s">
        <v>825</v>
      </c>
      <c r="L19" s="38" t="s">
        <v>153</v>
      </c>
      <c r="M19" s="118" t="s">
        <v>703</v>
      </c>
      <c r="N19" s="43"/>
    </row>
    <row r="20" spans="1:14" s="9" customFormat="1" ht="18" customHeight="1" x14ac:dyDescent="0.25">
      <c r="A20" s="39">
        <v>14</v>
      </c>
      <c r="B20" s="40">
        <v>37</v>
      </c>
      <c r="C20" s="33" t="s">
        <v>510</v>
      </c>
      <c r="D20" s="34" t="s">
        <v>711</v>
      </c>
      <c r="E20" s="35">
        <v>38664</v>
      </c>
      <c r="F20" s="36" t="s">
        <v>98</v>
      </c>
      <c r="G20" s="36" t="s">
        <v>68</v>
      </c>
      <c r="H20" s="36"/>
      <c r="I20" s="67">
        <v>3</v>
      </c>
      <c r="J20" s="117">
        <v>4.526620370370371E-3</v>
      </c>
      <c r="K20" s="69" t="s">
        <v>825</v>
      </c>
      <c r="L20" s="38" t="s">
        <v>99</v>
      </c>
      <c r="M20" s="118"/>
      <c r="N20" s="119"/>
    </row>
    <row r="21" spans="1:14" s="9" customFormat="1" ht="18" customHeight="1" x14ac:dyDescent="0.25">
      <c r="A21" s="39">
        <v>15</v>
      </c>
      <c r="B21" s="40">
        <v>55</v>
      </c>
      <c r="C21" s="33" t="s">
        <v>732</v>
      </c>
      <c r="D21" s="34" t="s">
        <v>733</v>
      </c>
      <c r="E21" s="35" t="s">
        <v>734</v>
      </c>
      <c r="F21" s="36" t="s">
        <v>103</v>
      </c>
      <c r="G21" s="36" t="s">
        <v>104</v>
      </c>
      <c r="H21" s="36"/>
      <c r="I21" s="67">
        <v>2</v>
      </c>
      <c r="J21" s="117">
        <v>4.6180555555555558E-3</v>
      </c>
      <c r="K21" s="69" t="s">
        <v>825</v>
      </c>
      <c r="L21" s="38" t="s">
        <v>140</v>
      </c>
      <c r="M21" s="118"/>
      <c r="N21" s="43"/>
    </row>
    <row r="22" spans="1:14" s="9" customFormat="1" ht="18" customHeight="1" x14ac:dyDescent="0.25">
      <c r="A22" s="39">
        <v>16</v>
      </c>
      <c r="B22" s="40">
        <v>3</v>
      </c>
      <c r="C22" s="33" t="s">
        <v>712</v>
      </c>
      <c r="D22" s="34" t="s">
        <v>713</v>
      </c>
      <c r="E22" s="35">
        <v>38244</v>
      </c>
      <c r="F22" s="36" t="s">
        <v>166</v>
      </c>
      <c r="G22" s="36" t="s">
        <v>167</v>
      </c>
      <c r="H22" s="36" t="s">
        <v>168</v>
      </c>
      <c r="I22" s="67">
        <v>1</v>
      </c>
      <c r="J22" s="117">
        <v>4.6285879629629637E-3</v>
      </c>
      <c r="K22" s="69" t="s">
        <v>825</v>
      </c>
      <c r="L22" s="38" t="s">
        <v>169</v>
      </c>
      <c r="M22" s="118"/>
      <c r="N22" s="121"/>
    </row>
    <row r="23" spans="1:14" ht="18" x14ac:dyDescent="0.25">
      <c r="M23" s="127"/>
      <c r="N23" s="122"/>
    </row>
    <row r="24" spans="1:14" ht="18" x14ac:dyDescent="0.25">
      <c r="M24" s="126"/>
      <c r="N24" s="43"/>
    </row>
  </sheetData>
  <autoFilter ref="A6:L6">
    <sortState ref="A7:L22">
      <sortCondition ref="J6"/>
    </sortState>
  </autoFilter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5" sqref="A5"/>
    </sheetView>
  </sheetViews>
  <sheetFormatPr defaultRowHeight="12.75" x14ac:dyDescent="0.2"/>
  <cols>
    <col min="1" max="2" width="5.7109375" style="94" customWidth="1"/>
    <col min="3" max="3" width="11.140625" style="94" customWidth="1"/>
    <col min="4" max="4" width="14.7109375" style="94" customWidth="1"/>
    <col min="5" max="5" width="10.7109375" style="123" customWidth="1"/>
    <col min="6" max="6" width="16.140625" style="124" bestFit="1" customWidth="1"/>
    <col min="7" max="7" width="14.85546875" style="124" bestFit="1" customWidth="1"/>
    <col min="8" max="8" width="14.140625" style="124" customWidth="1"/>
    <col min="9" max="9" width="9.140625" style="125"/>
    <col min="10" max="10" width="27.140625" style="101" bestFit="1" customWidth="1"/>
    <col min="11" max="11" width="9.140625" style="128" bestFit="1" customWidth="1"/>
    <col min="12" max="16" width="23" style="94" bestFit="1" customWidth="1"/>
    <col min="17" max="256" width="9.140625" style="94"/>
    <col min="257" max="258" width="5.7109375" style="94" customWidth="1"/>
    <col min="259" max="259" width="11.140625" style="94" customWidth="1"/>
    <col min="260" max="260" width="14.7109375" style="94" customWidth="1"/>
    <col min="261" max="261" width="10.7109375" style="94" customWidth="1"/>
    <col min="262" max="262" width="16.140625" style="94" bestFit="1" customWidth="1"/>
    <col min="263" max="263" width="12.85546875" style="94" bestFit="1" customWidth="1"/>
    <col min="264" max="264" width="14.140625" style="94" customWidth="1"/>
    <col min="265" max="265" width="9.140625" style="94"/>
    <col min="266" max="266" width="27.140625" style="94" bestFit="1" customWidth="1"/>
    <col min="267" max="267" width="9.140625" style="94" bestFit="1"/>
    <col min="268" max="272" width="23" style="94" bestFit="1" customWidth="1"/>
    <col min="273" max="512" width="9.140625" style="94"/>
    <col min="513" max="514" width="5.7109375" style="94" customWidth="1"/>
    <col min="515" max="515" width="11.140625" style="94" customWidth="1"/>
    <col min="516" max="516" width="14.7109375" style="94" customWidth="1"/>
    <col min="517" max="517" width="10.7109375" style="94" customWidth="1"/>
    <col min="518" max="518" width="16.140625" style="94" bestFit="1" customWidth="1"/>
    <col min="519" max="519" width="12.85546875" style="94" bestFit="1" customWidth="1"/>
    <col min="520" max="520" width="14.140625" style="94" customWidth="1"/>
    <col min="521" max="521" width="9.140625" style="94"/>
    <col min="522" max="522" width="27.140625" style="94" bestFit="1" customWidth="1"/>
    <col min="523" max="523" width="9.140625" style="94" bestFit="1"/>
    <col min="524" max="528" width="23" style="94" bestFit="1" customWidth="1"/>
    <col min="529" max="768" width="9.140625" style="94"/>
    <col min="769" max="770" width="5.7109375" style="94" customWidth="1"/>
    <col min="771" max="771" width="11.140625" style="94" customWidth="1"/>
    <col min="772" max="772" width="14.7109375" style="94" customWidth="1"/>
    <col min="773" max="773" width="10.7109375" style="94" customWidth="1"/>
    <col min="774" max="774" width="16.140625" style="94" bestFit="1" customWidth="1"/>
    <col min="775" max="775" width="12.85546875" style="94" bestFit="1" customWidth="1"/>
    <col min="776" max="776" width="14.140625" style="94" customWidth="1"/>
    <col min="777" max="777" width="9.140625" style="94"/>
    <col min="778" max="778" width="27.140625" style="94" bestFit="1" customWidth="1"/>
    <col min="779" max="779" width="9.140625" style="94" bestFit="1"/>
    <col min="780" max="784" width="23" style="94" bestFit="1" customWidth="1"/>
    <col min="785" max="1024" width="9.140625" style="94"/>
    <col min="1025" max="1026" width="5.7109375" style="94" customWidth="1"/>
    <col min="1027" max="1027" width="11.140625" style="94" customWidth="1"/>
    <col min="1028" max="1028" width="14.7109375" style="94" customWidth="1"/>
    <col min="1029" max="1029" width="10.7109375" style="94" customWidth="1"/>
    <col min="1030" max="1030" width="16.140625" style="94" bestFit="1" customWidth="1"/>
    <col min="1031" max="1031" width="12.85546875" style="94" bestFit="1" customWidth="1"/>
    <col min="1032" max="1032" width="14.140625" style="94" customWidth="1"/>
    <col min="1033" max="1033" width="9.140625" style="94"/>
    <col min="1034" max="1034" width="27.140625" style="94" bestFit="1" customWidth="1"/>
    <col min="1035" max="1035" width="9.140625" style="94" bestFit="1"/>
    <col min="1036" max="1040" width="23" style="94" bestFit="1" customWidth="1"/>
    <col min="1041" max="1280" width="9.140625" style="94"/>
    <col min="1281" max="1282" width="5.7109375" style="94" customWidth="1"/>
    <col min="1283" max="1283" width="11.140625" style="94" customWidth="1"/>
    <col min="1284" max="1284" width="14.7109375" style="94" customWidth="1"/>
    <col min="1285" max="1285" width="10.7109375" style="94" customWidth="1"/>
    <col min="1286" max="1286" width="16.140625" style="94" bestFit="1" customWidth="1"/>
    <col min="1287" max="1287" width="12.85546875" style="94" bestFit="1" customWidth="1"/>
    <col min="1288" max="1288" width="14.140625" style="94" customWidth="1"/>
    <col min="1289" max="1289" width="9.140625" style="94"/>
    <col min="1290" max="1290" width="27.140625" style="94" bestFit="1" customWidth="1"/>
    <col min="1291" max="1291" width="9.140625" style="94" bestFit="1"/>
    <col min="1292" max="1296" width="23" style="94" bestFit="1" customWidth="1"/>
    <col min="1297" max="1536" width="9.140625" style="94"/>
    <col min="1537" max="1538" width="5.7109375" style="94" customWidth="1"/>
    <col min="1539" max="1539" width="11.140625" style="94" customWidth="1"/>
    <col min="1540" max="1540" width="14.7109375" style="94" customWidth="1"/>
    <col min="1541" max="1541" width="10.7109375" style="94" customWidth="1"/>
    <col min="1542" max="1542" width="16.140625" style="94" bestFit="1" customWidth="1"/>
    <col min="1543" max="1543" width="12.85546875" style="94" bestFit="1" customWidth="1"/>
    <col min="1544" max="1544" width="14.140625" style="94" customWidth="1"/>
    <col min="1545" max="1545" width="9.140625" style="94"/>
    <col min="1546" max="1546" width="27.140625" style="94" bestFit="1" customWidth="1"/>
    <col min="1547" max="1547" width="9.140625" style="94" bestFit="1"/>
    <col min="1548" max="1552" width="23" style="94" bestFit="1" customWidth="1"/>
    <col min="1553" max="1792" width="9.140625" style="94"/>
    <col min="1793" max="1794" width="5.7109375" style="94" customWidth="1"/>
    <col min="1795" max="1795" width="11.140625" style="94" customWidth="1"/>
    <col min="1796" max="1796" width="14.7109375" style="94" customWidth="1"/>
    <col min="1797" max="1797" width="10.7109375" style="94" customWidth="1"/>
    <col min="1798" max="1798" width="16.140625" style="94" bestFit="1" customWidth="1"/>
    <col min="1799" max="1799" width="12.85546875" style="94" bestFit="1" customWidth="1"/>
    <col min="1800" max="1800" width="14.140625" style="94" customWidth="1"/>
    <col min="1801" max="1801" width="9.140625" style="94"/>
    <col min="1802" max="1802" width="27.140625" style="94" bestFit="1" customWidth="1"/>
    <col min="1803" max="1803" width="9.140625" style="94" bestFit="1"/>
    <col min="1804" max="1808" width="23" style="94" bestFit="1" customWidth="1"/>
    <col min="1809" max="2048" width="9.140625" style="94"/>
    <col min="2049" max="2050" width="5.7109375" style="94" customWidth="1"/>
    <col min="2051" max="2051" width="11.140625" style="94" customWidth="1"/>
    <col min="2052" max="2052" width="14.7109375" style="94" customWidth="1"/>
    <col min="2053" max="2053" width="10.7109375" style="94" customWidth="1"/>
    <col min="2054" max="2054" width="16.140625" style="94" bestFit="1" customWidth="1"/>
    <col min="2055" max="2055" width="12.85546875" style="94" bestFit="1" customWidth="1"/>
    <col min="2056" max="2056" width="14.140625" style="94" customWidth="1"/>
    <col min="2057" max="2057" width="9.140625" style="94"/>
    <col min="2058" max="2058" width="27.140625" style="94" bestFit="1" customWidth="1"/>
    <col min="2059" max="2059" width="9.140625" style="94" bestFit="1"/>
    <col min="2060" max="2064" width="23" style="94" bestFit="1" customWidth="1"/>
    <col min="2065" max="2304" width="9.140625" style="94"/>
    <col min="2305" max="2306" width="5.7109375" style="94" customWidth="1"/>
    <col min="2307" max="2307" width="11.140625" style="94" customWidth="1"/>
    <col min="2308" max="2308" width="14.7109375" style="94" customWidth="1"/>
    <col min="2309" max="2309" width="10.7109375" style="94" customWidth="1"/>
    <col min="2310" max="2310" width="16.140625" style="94" bestFit="1" customWidth="1"/>
    <col min="2311" max="2311" width="12.85546875" style="94" bestFit="1" customWidth="1"/>
    <col min="2312" max="2312" width="14.140625" style="94" customWidth="1"/>
    <col min="2313" max="2313" width="9.140625" style="94"/>
    <col min="2314" max="2314" width="27.140625" style="94" bestFit="1" customWidth="1"/>
    <col min="2315" max="2315" width="9.140625" style="94" bestFit="1"/>
    <col min="2316" max="2320" width="23" style="94" bestFit="1" customWidth="1"/>
    <col min="2321" max="2560" width="9.140625" style="94"/>
    <col min="2561" max="2562" width="5.7109375" style="94" customWidth="1"/>
    <col min="2563" max="2563" width="11.140625" style="94" customWidth="1"/>
    <col min="2564" max="2564" width="14.7109375" style="94" customWidth="1"/>
    <col min="2565" max="2565" width="10.7109375" style="94" customWidth="1"/>
    <col min="2566" max="2566" width="16.140625" style="94" bestFit="1" customWidth="1"/>
    <col min="2567" max="2567" width="12.85546875" style="94" bestFit="1" customWidth="1"/>
    <col min="2568" max="2568" width="14.140625" style="94" customWidth="1"/>
    <col min="2569" max="2569" width="9.140625" style="94"/>
    <col min="2570" max="2570" width="27.140625" style="94" bestFit="1" customWidth="1"/>
    <col min="2571" max="2571" width="9.140625" style="94" bestFit="1"/>
    <col min="2572" max="2576" width="23" style="94" bestFit="1" customWidth="1"/>
    <col min="2577" max="2816" width="9.140625" style="94"/>
    <col min="2817" max="2818" width="5.7109375" style="94" customWidth="1"/>
    <col min="2819" max="2819" width="11.140625" style="94" customWidth="1"/>
    <col min="2820" max="2820" width="14.7109375" style="94" customWidth="1"/>
    <col min="2821" max="2821" width="10.7109375" style="94" customWidth="1"/>
    <col min="2822" max="2822" width="16.140625" style="94" bestFit="1" customWidth="1"/>
    <col min="2823" max="2823" width="12.85546875" style="94" bestFit="1" customWidth="1"/>
    <col min="2824" max="2824" width="14.140625" style="94" customWidth="1"/>
    <col min="2825" max="2825" width="9.140625" style="94"/>
    <col min="2826" max="2826" width="27.140625" style="94" bestFit="1" customWidth="1"/>
    <col min="2827" max="2827" width="9.140625" style="94" bestFit="1"/>
    <col min="2828" max="2832" width="23" style="94" bestFit="1" customWidth="1"/>
    <col min="2833" max="3072" width="9.140625" style="94"/>
    <col min="3073" max="3074" width="5.7109375" style="94" customWidth="1"/>
    <col min="3075" max="3075" width="11.140625" style="94" customWidth="1"/>
    <col min="3076" max="3076" width="14.7109375" style="94" customWidth="1"/>
    <col min="3077" max="3077" width="10.7109375" style="94" customWidth="1"/>
    <col min="3078" max="3078" width="16.140625" style="94" bestFit="1" customWidth="1"/>
    <col min="3079" max="3079" width="12.85546875" style="94" bestFit="1" customWidth="1"/>
    <col min="3080" max="3080" width="14.140625" style="94" customWidth="1"/>
    <col min="3081" max="3081" width="9.140625" style="94"/>
    <col min="3082" max="3082" width="27.140625" style="94" bestFit="1" customWidth="1"/>
    <col min="3083" max="3083" width="9.140625" style="94" bestFit="1"/>
    <col min="3084" max="3088" width="23" style="94" bestFit="1" customWidth="1"/>
    <col min="3089" max="3328" width="9.140625" style="94"/>
    <col min="3329" max="3330" width="5.7109375" style="94" customWidth="1"/>
    <col min="3331" max="3331" width="11.140625" style="94" customWidth="1"/>
    <col min="3332" max="3332" width="14.7109375" style="94" customWidth="1"/>
    <col min="3333" max="3333" width="10.7109375" style="94" customWidth="1"/>
    <col min="3334" max="3334" width="16.140625" style="94" bestFit="1" customWidth="1"/>
    <col min="3335" max="3335" width="12.85546875" style="94" bestFit="1" customWidth="1"/>
    <col min="3336" max="3336" width="14.140625" style="94" customWidth="1"/>
    <col min="3337" max="3337" width="9.140625" style="94"/>
    <col min="3338" max="3338" width="27.140625" style="94" bestFit="1" customWidth="1"/>
    <col min="3339" max="3339" width="9.140625" style="94" bestFit="1"/>
    <col min="3340" max="3344" width="23" style="94" bestFit="1" customWidth="1"/>
    <col min="3345" max="3584" width="9.140625" style="94"/>
    <col min="3585" max="3586" width="5.7109375" style="94" customWidth="1"/>
    <col min="3587" max="3587" width="11.140625" style="94" customWidth="1"/>
    <col min="3588" max="3588" width="14.7109375" style="94" customWidth="1"/>
    <col min="3589" max="3589" width="10.7109375" style="94" customWidth="1"/>
    <col min="3590" max="3590" width="16.140625" style="94" bestFit="1" customWidth="1"/>
    <col min="3591" max="3591" width="12.85546875" style="94" bestFit="1" customWidth="1"/>
    <col min="3592" max="3592" width="14.140625" style="94" customWidth="1"/>
    <col min="3593" max="3593" width="9.140625" style="94"/>
    <col min="3594" max="3594" width="27.140625" style="94" bestFit="1" customWidth="1"/>
    <col min="3595" max="3595" width="9.140625" style="94" bestFit="1"/>
    <col min="3596" max="3600" width="23" style="94" bestFit="1" customWidth="1"/>
    <col min="3601" max="3840" width="9.140625" style="94"/>
    <col min="3841" max="3842" width="5.7109375" style="94" customWidth="1"/>
    <col min="3843" max="3843" width="11.140625" style="94" customWidth="1"/>
    <col min="3844" max="3844" width="14.7109375" style="94" customWidth="1"/>
    <col min="3845" max="3845" width="10.7109375" style="94" customWidth="1"/>
    <col min="3846" max="3846" width="16.140625" style="94" bestFit="1" customWidth="1"/>
    <col min="3847" max="3847" width="12.85546875" style="94" bestFit="1" customWidth="1"/>
    <col min="3848" max="3848" width="14.140625" style="94" customWidth="1"/>
    <col min="3849" max="3849" width="9.140625" style="94"/>
    <col min="3850" max="3850" width="27.140625" style="94" bestFit="1" customWidth="1"/>
    <col min="3851" max="3851" width="9.140625" style="94" bestFit="1"/>
    <col min="3852" max="3856" width="23" style="94" bestFit="1" customWidth="1"/>
    <col min="3857" max="4096" width="9.140625" style="94"/>
    <col min="4097" max="4098" width="5.7109375" style="94" customWidth="1"/>
    <col min="4099" max="4099" width="11.140625" style="94" customWidth="1"/>
    <col min="4100" max="4100" width="14.7109375" style="94" customWidth="1"/>
    <col min="4101" max="4101" width="10.7109375" style="94" customWidth="1"/>
    <col min="4102" max="4102" width="16.140625" style="94" bestFit="1" customWidth="1"/>
    <col min="4103" max="4103" width="12.85546875" style="94" bestFit="1" customWidth="1"/>
    <col min="4104" max="4104" width="14.140625" style="94" customWidth="1"/>
    <col min="4105" max="4105" width="9.140625" style="94"/>
    <col min="4106" max="4106" width="27.140625" style="94" bestFit="1" customWidth="1"/>
    <col min="4107" max="4107" width="9.140625" style="94" bestFit="1"/>
    <col min="4108" max="4112" width="23" style="94" bestFit="1" customWidth="1"/>
    <col min="4113" max="4352" width="9.140625" style="94"/>
    <col min="4353" max="4354" width="5.7109375" style="94" customWidth="1"/>
    <col min="4355" max="4355" width="11.140625" style="94" customWidth="1"/>
    <col min="4356" max="4356" width="14.7109375" style="94" customWidth="1"/>
    <col min="4357" max="4357" width="10.7109375" style="94" customWidth="1"/>
    <col min="4358" max="4358" width="16.140625" style="94" bestFit="1" customWidth="1"/>
    <col min="4359" max="4359" width="12.85546875" style="94" bestFit="1" customWidth="1"/>
    <col min="4360" max="4360" width="14.140625" style="94" customWidth="1"/>
    <col min="4361" max="4361" width="9.140625" style="94"/>
    <col min="4362" max="4362" width="27.140625" style="94" bestFit="1" customWidth="1"/>
    <col min="4363" max="4363" width="9.140625" style="94" bestFit="1"/>
    <col min="4364" max="4368" width="23" style="94" bestFit="1" customWidth="1"/>
    <col min="4369" max="4608" width="9.140625" style="94"/>
    <col min="4609" max="4610" width="5.7109375" style="94" customWidth="1"/>
    <col min="4611" max="4611" width="11.140625" style="94" customWidth="1"/>
    <col min="4612" max="4612" width="14.7109375" style="94" customWidth="1"/>
    <col min="4613" max="4613" width="10.7109375" style="94" customWidth="1"/>
    <col min="4614" max="4614" width="16.140625" style="94" bestFit="1" customWidth="1"/>
    <col min="4615" max="4615" width="12.85546875" style="94" bestFit="1" customWidth="1"/>
    <col min="4616" max="4616" width="14.140625" style="94" customWidth="1"/>
    <col min="4617" max="4617" width="9.140625" style="94"/>
    <col min="4618" max="4618" width="27.140625" style="94" bestFit="1" customWidth="1"/>
    <col min="4619" max="4619" width="9.140625" style="94" bestFit="1"/>
    <col min="4620" max="4624" width="23" style="94" bestFit="1" customWidth="1"/>
    <col min="4625" max="4864" width="9.140625" style="94"/>
    <col min="4865" max="4866" width="5.7109375" style="94" customWidth="1"/>
    <col min="4867" max="4867" width="11.140625" style="94" customWidth="1"/>
    <col min="4868" max="4868" width="14.7109375" style="94" customWidth="1"/>
    <col min="4869" max="4869" width="10.7109375" style="94" customWidth="1"/>
    <col min="4870" max="4870" width="16.140625" style="94" bestFit="1" customWidth="1"/>
    <col min="4871" max="4871" width="12.85546875" style="94" bestFit="1" customWidth="1"/>
    <col min="4872" max="4872" width="14.140625" style="94" customWidth="1"/>
    <col min="4873" max="4873" width="9.140625" style="94"/>
    <col min="4874" max="4874" width="27.140625" style="94" bestFit="1" customWidth="1"/>
    <col min="4875" max="4875" width="9.140625" style="94" bestFit="1"/>
    <col min="4876" max="4880" width="23" style="94" bestFit="1" customWidth="1"/>
    <col min="4881" max="5120" width="9.140625" style="94"/>
    <col min="5121" max="5122" width="5.7109375" style="94" customWidth="1"/>
    <col min="5123" max="5123" width="11.140625" style="94" customWidth="1"/>
    <col min="5124" max="5124" width="14.7109375" style="94" customWidth="1"/>
    <col min="5125" max="5125" width="10.7109375" style="94" customWidth="1"/>
    <col min="5126" max="5126" width="16.140625" style="94" bestFit="1" customWidth="1"/>
    <col min="5127" max="5127" width="12.85546875" style="94" bestFit="1" customWidth="1"/>
    <col min="5128" max="5128" width="14.140625" style="94" customWidth="1"/>
    <col min="5129" max="5129" width="9.140625" style="94"/>
    <col min="5130" max="5130" width="27.140625" style="94" bestFit="1" customWidth="1"/>
    <col min="5131" max="5131" width="9.140625" style="94" bestFit="1"/>
    <col min="5132" max="5136" width="23" style="94" bestFit="1" customWidth="1"/>
    <col min="5137" max="5376" width="9.140625" style="94"/>
    <col min="5377" max="5378" width="5.7109375" style="94" customWidth="1"/>
    <col min="5379" max="5379" width="11.140625" style="94" customWidth="1"/>
    <col min="5380" max="5380" width="14.7109375" style="94" customWidth="1"/>
    <col min="5381" max="5381" width="10.7109375" style="94" customWidth="1"/>
    <col min="5382" max="5382" width="16.140625" style="94" bestFit="1" customWidth="1"/>
    <col min="5383" max="5383" width="12.85546875" style="94" bestFit="1" customWidth="1"/>
    <col min="5384" max="5384" width="14.140625" style="94" customWidth="1"/>
    <col min="5385" max="5385" width="9.140625" style="94"/>
    <col min="5386" max="5386" width="27.140625" style="94" bestFit="1" customWidth="1"/>
    <col min="5387" max="5387" width="9.140625" style="94" bestFit="1"/>
    <col min="5388" max="5392" width="23" style="94" bestFit="1" customWidth="1"/>
    <col min="5393" max="5632" width="9.140625" style="94"/>
    <col min="5633" max="5634" width="5.7109375" style="94" customWidth="1"/>
    <col min="5635" max="5635" width="11.140625" style="94" customWidth="1"/>
    <col min="5636" max="5636" width="14.7109375" style="94" customWidth="1"/>
    <col min="5637" max="5637" width="10.7109375" style="94" customWidth="1"/>
    <col min="5638" max="5638" width="16.140625" style="94" bestFit="1" customWidth="1"/>
    <col min="5639" max="5639" width="12.85546875" style="94" bestFit="1" customWidth="1"/>
    <col min="5640" max="5640" width="14.140625" style="94" customWidth="1"/>
    <col min="5641" max="5641" width="9.140625" style="94"/>
    <col min="5642" max="5642" width="27.140625" style="94" bestFit="1" customWidth="1"/>
    <col min="5643" max="5643" width="9.140625" style="94" bestFit="1"/>
    <col min="5644" max="5648" width="23" style="94" bestFit="1" customWidth="1"/>
    <col min="5649" max="5888" width="9.140625" style="94"/>
    <col min="5889" max="5890" width="5.7109375" style="94" customWidth="1"/>
    <col min="5891" max="5891" width="11.140625" style="94" customWidth="1"/>
    <col min="5892" max="5892" width="14.7109375" style="94" customWidth="1"/>
    <col min="5893" max="5893" width="10.7109375" style="94" customWidth="1"/>
    <col min="5894" max="5894" width="16.140625" style="94" bestFit="1" customWidth="1"/>
    <col min="5895" max="5895" width="12.85546875" style="94" bestFit="1" customWidth="1"/>
    <col min="5896" max="5896" width="14.140625" style="94" customWidth="1"/>
    <col min="5897" max="5897" width="9.140625" style="94"/>
    <col min="5898" max="5898" width="27.140625" style="94" bestFit="1" customWidth="1"/>
    <col min="5899" max="5899" width="9.140625" style="94" bestFit="1"/>
    <col min="5900" max="5904" width="23" style="94" bestFit="1" customWidth="1"/>
    <col min="5905" max="6144" width="9.140625" style="94"/>
    <col min="6145" max="6146" width="5.7109375" style="94" customWidth="1"/>
    <col min="6147" max="6147" width="11.140625" style="94" customWidth="1"/>
    <col min="6148" max="6148" width="14.7109375" style="94" customWidth="1"/>
    <col min="6149" max="6149" width="10.7109375" style="94" customWidth="1"/>
    <col min="6150" max="6150" width="16.140625" style="94" bestFit="1" customWidth="1"/>
    <col min="6151" max="6151" width="12.85546875" style="94" bestFit="1" customWidth="1"/>
    <col min="6152" max="6152" width="14.140625" style="94" customWidth="1"/>
    <col min="6153" max="6153" width="9.140625" style="94"/>
    <col min="6154" max="6154" width="27.140625" style="94" bestFit="1" customWidth="1"/>
    <col min="6155" max="6155" width="9.140625" style="94" bestFit="1"/>
    <col min="6156" max="6160" width="23" style="94" bestFit="1" customWidth="1"/>
    <col min="6161" max="6400" width="9.140625" style="94"/>
    <col min="6401" max="6402" width="5.7109375" style="94" customWidth="1"/>
    <col min="6403" max="6403" width="11.140625" style="94" customWidth="1"/>
    <col min="6404" max="6404" width="14.7109375" style="94" customWidth="1"/>
    <col min="6405" max="6405" width="10.7109375" style="94" customWidth="1"/>
    <col min="6406" max="6406" width="16.140625" style="94" bestFit="1" customWidth="1"/>
    <col min="6407" max="6407" width="12.85546875" style="94" bestFit="1" customWidth="1"/>
    <col min="6408" max="6408" width="14.140625" style="94" customWidth="1"/>
    <col min="6409" max="6409" width="9.140625" style="94"/>
    <col min="6410" max="6410" width="27.140625" style="94" bestFit="1" customWidth="1"/>
    <col min="6411" max="6411" width="9.140625" style="94" bestFit="1"/>
    <col min="6412" max="6416" width="23" style="94" bestFit="1" customWidth="1"/>
    <col min="6417" max="6656" width="9.140625" style="94"/>
    <col min="6657" max="6658" width="5.7109375" style="94" customWidth="1"/>
    <col min="6659" max="6659" width="11.140625" style="94" customWidth="1"/>
    <col min="6660" max="6660" width="14.7109375" style="94" customWidth="1"/>
    <col min="6661" max="6661" width="10.7109375" style="94" customWidth="1"/>
    <col min="6662" max="6662" width="16.140625" style="94" bestFit="1" customWidth="1"/>
    <col min="6663" max="6663" width="12.85546875" style="94" bestFit="1" customWidth="1"/>
    <col min="6664" max="6664" width="14.140625" style="94" customWidth="1"/>
    <col min="6665" max="6665" width="9.140625" style="94"/>
    <col min="6666" max="6666" width="27.140625" style="94" bestFit="1" customWidth="1"/>
    <col min="6667" max="6667" width="9.140625" style="94" bestFit="1"/>
    <col min="6668" max="6672" width="23" style="94" bestFit="1" customWidth="1"/>
    <col min="6673" max="6912" width="9.140625" style="94"/>
    <col min="6913" max="6914" width="5.7109375" style="94" customWidth="1"/>
    <col min="6915" max="6915" width="11.140625" style="94" customWidth="1"/>
    <col min="6916" max="6916" width="14.7109375" style="94" customWidth="1"/>
    <col min="6917" max="6917" width="10.7109375" style="94" customWidth="1"/>
    <col min="6918" max="6918" width="16.140625" style="94" bestFit="1" customWidth="1"/>
    <col min="6919" max="6919" width="12.85546875" style="94" bestFit="1" customWidth="1"/>
    <col min="6920" max="6920" width="14.140625" style="94" customWidth="1"/>
    <col min="6921" max="6921" width="9.140625" style="94"/>
    <col min="6922" max="6922" width="27.140625" style="94" bestFit="1" customWidth="1"/>
    <col min="6923" max="6923" width="9.140625" style="94" bestFit="1"/>
    <col min="6924" max="6928" width="23" style="94" bestFit="1" customWidth="1"/>
    <col min="6929" max="7168" width="9.140625" style="94"/>
    <col min="7169" max="7170" width="5.7109375" style="94" customWidth="1"/>
    <col min="7171" max="7171" width="11.140625" style="94" customWidth="1"/>
    <col min="7172" max="7172" width="14.7109375" style="94" customWidth="1"/>
    <col min="7173" max="7173" width="10.7109375" style="94" customWidth="1"/>
    <col min="7174" max="7174" width="16.140625" style="94" bestFit="1" customWidth="1"/>
    <col min="7175" max="7175" width="12.85546875" style="94" bestFit="1" customWidth="1"/>
    <col min="7176" max="7176" width="14.140625" style="94" customWidth="1"/>
    <col min="7177" max="7177" width="9.140625" style="94"/>
    <col min="7178" max="7178" width="27.140625" style="94" bestFit="1" customWidth="1"/>
    <col min="7179" max="7179" width="9.140625" style="94" bestFit="1"/>
    <col min="7180" max="7184" width="23" style="94" bestFit="1" customWidth="1"/>
    <col min="7185" max="7424" width="9.140625" style="94"/>
    <col min="7425" max="7426" width="5.7109375" style="94" customWidth="1"/>
    <col min="7427" max="7427" width="11.140625" style="94" customWidth="1"/>
    <col min="7428" max="7428" width="14.7109375" style="94" customWidth="1"/>
    <col min="7429" max="7429" width="10.7109375" style="94" customWidth="1"/>
    <col min="7430" max="7430" width="16.140625" style="94" bestFit="1" customWidth="1"/>
    <col min="7431" max="7431" width="12.85546875" style="94" bestFit="1" customWidth="1"/>
    <col min="7432" max="7432" width="14.140625" style="94" customWidth="1"/>
    <col min="7433" max="7433" width="9.140625" style="94"/>
    <col min="7434" max="7434" width="27.140625" style="94" bestFit="1" customWidth="1"/>
    <col min="7435" max="7435" width="9.140625" style="94" bestFit="1"/>
    <col min="7436" max="7440" width="23" style="94" bestFit="1" customWidth="1"/>
    <col min="7441" max="7680" width="9.140625" style="94"/>
    <col min="7681" max="7682" width="5.7109375" style="94" customWidth="1"/>
    <col min="7683" max="7683" width="11.140625" style="94" customWidth="1"/>
    <col min="7684" max="7684" width="14.7109375" style="94" customWidth="1"/>
    <col min="7685" max="7685" width="10.7109375" style="94" customWidth="1"/>
    <col min="7686" max="7686" width="16.140625" style="94" bestFit="1" customWidth="1"/>
    <col min="7687" max="7687" width="12.85546875" style="94" bestFit="1" customWidth="1"/>
    <col min="7688" max="7688" width="14.140625" style="94" customWidth="1"/>
    <col min="7689" max="7689" width="9.140625" style="94"/>
    <col min="7690" max="7690" width="27.140625" style="94" bestFit="1" customWidth="1"/>
    <col min="7691" max="7691" width="9.140625" style="94" bestFit="1"/>
    <col min="7692" max="7696" width="23" style="94" bestFit="1" customWidth="1"/>
    <col min="7697" max="7936" width="9.140625" style="94"/>
    <col min="7937" max="7938" width="5.7109375" style="94" customWidth="1"/>
    <col min="7939" max="7939" width="11.140625" style="94" customWidth="1"/>
    <col min="7940" max="7940" width="14.7109375" style="94" customWidth="1"/>
    <col min="7941" max="7941" width="10.7109375" style="94" customWidth="1"/>
    <col min="7942" max="7942" width="16.140625" style="94" bestFit="1" customWidth="1"/>
    <col min="7943" max="7943" width="12.85546875" style="94" bestFit="1" customWidth="1"/>
    <col min="7944" max="7944" width="14.140625" style="94" customWidth="1"/>
    <col min="7945" max="7945" width="9.140625" style="94"/>
    <col min="7946" max="7946" width="27.140625" style="94" bestFit="1" customWidth="1"/>
    <col min="7947" max="7947" width="9.140625" style="94" bestFit="1"/>
    <col min="7948" max="7952" width="23" style="94" bestFit="1" customWidth="1"/>
    <col min="7953" max="8192" width="9.140625" style="94"/>
    <col min="8193" max="8194" width="5.7109375" style="94" customWidth="1"/>
    <col min="8195" max="8195" width="11.140625" style="94" customWidth="1"/>
    <col min="8196" max="8196" width="14.7109375" style="94" customWidth="1"/>
    <col min="8197" max="8197" width="10.7109375" style="94" customWidth="1"/>
    <col min="8198" max="8198" width="16.140625" style="94" bestFit="1" customWidth="1"/>
    <col min="8199" max="8199" width="12.85546875" style="94" bestFit="1" customWidth="1"/>
    <col min="8200" max="8200" width="14.140625" style="94" customWidth="1"/>
    <col min="8201" max="8201" width="9.140625" style="94"/>
    <col min="8202" max="8202" width="27.140625" style="94" bestFit="1" customWidth="1"/>
    <col min="8203" max="8203" width="9.140625" style="94" bestFit="1"/>
    <col min="8204" max="8208" width="23" style="94" bestFit="1" customWidth="1"/>
    <col min="8209" max="8448" width="9.140625" style="94"/>
    <col min="8449" max="8450" width="5.7109375" style="94" customWidth="1"/>
    <col min="8451" max="8451" width="11.140625" style="94" customWidth="1"/>
    <col min="8452" max="8452" width="14.7109375" style="94" customWidth="1"/>
    <col min="8453" max="8453" width="10.7109375" style="94" customWidth="1"/>
    <col min="8454" max="8454" width="16.140625" style="94" bestFit="1" customWidth="1"/>
    <col min="8455" max="8455" width="12.85546875" style="94" bestFit="1" customWidth="1"/>
    <col min="8456" max="8456" width="14.140625" style="94" customWidth="1"/>
    <col min="8457" max="8457" width="9.140625" style="94"/>
    <col min="8458" max="8458" width="27.140625" style="94" bestFit="1" customWidth="1"/>
    <col min="8459" max="8459" width="9.140625" style="94" bestFit="1"/>
    <col min="8460" max="8464" width="23" style="94" bestFit="1" customWidth="1"/>
    <col min="8465" max="8704" width="9.140625" style="94"/>
    <col min="8705" max="8706" width="5.7109375" style="94" customWidth="1"/>
    <col min="8707" max="8707" width="11.140625" style="94" customWidth="1"/>
    <col min="8708" max="8708" width="14.7109375" style="94" customWidth="1"/>
    <col min="8709" max="8709" width="10.7109375" style="94" customWidth="1"/>
    <col min="8710" max="8710" width="16.140625" style="94" bestFit="1" customWidth="1"/>
    <col min="8711" max="8711" width="12.85546875" style="94" bestFit="1" customWidth="1"/>
    <col min="8712" max="8712" width="14.140625" style="94" customWidth="1"/>
    <col min="8713" max="8713" width="9.140625" style="94"/>
    <col min="8714" max="8714" width="27.140625" style="94" bestFit="1" customWidth="1"/>
    <col min="8715" max="8715" width="9.140625" style="94" bestFit="1"/>
    <col min="8716" max="8720" width="23" style="94" bestFit="1" customWidth="1"/>
    <col min="8721" max="8960" width="9.140625" style="94"/>
    <col min="8961" max="8962" width="5.7109375" style="94" customWidth="1"/>
    <col min="8963" max="8963" width="11.140625" style="94" customWidth="1"/>
    <col min="8964" max="8964" width="14.7109375" style="94" customWidth="1"/>
    <col min="8965" max="8965" width="10.7109375" style="94" customWidth="1"/>
    <col min="8966" max="8966" width="16.140625" style="94" bestFit="1" customWidth="1"/>
    <col min="8967" max="8967" width="12.85546875" style="94" bestFit="1" customWidth="1"/>
    <col min="8968" max="8968" width="14.140625" style="94" customWidth="1"/>
    <col min="8969" max="8969" width="9.140625" style="94"/>
    <col min="8970" max="8970" width="27.140625" style="94" bestFit="1" customWidth="1"/>
    <col min="8971" max="8971" width="9.140625" style="94" bestFit="1"/>
    <col min="8972" max="8976" width="23" style="94" bestFit="1" customWidth="1"/>
    <col min="8977" max="9216" width="9.140625" style="94"/>
    <col min="9217" max="9218" width="5.7109375" style="94" customWidth="1"/>
    <col min="9219" max="9219" width="11.140625" style="94" customWidth="1"/>
    <col min="9220" max="9220" width="14.7109375" style="94" customWidth="1"/>
    <col min="9221" max="9221" width="10.7109375" style="94" customWidth="1"/>
    <col min="9222" max="9222" width="16.140625" style="94" bestFit="1" customWidth="1"/>
    <col min="9223" max="9223" width="12.85546875" style="94" bestFit="1" customWidth="1"/>
    <col min="9224" max="9224" width="14.140625" style="94" customWidth="1"/>
    <col min="9225" max="9225" width="9.140625" style="94"/>
    <col min="9226" max="9226" width="27.140625" style="94" bestFit="1" customWidth="1"/>
    <col min="9227" max="9227" width="9.140625" style="94" bestFit="1"/>
    <col min="9228" max="9232" width="23" style="94" bestFit="1" customWidth="1"/>
    <col min="9233" max="9472" width="9.140625" style="94"/>
    <col min="9473" max="9474" width="5.7109375" style="94" customWidth="1"/>
    <col min="9475" max="9475" width="11.140625" style="94" customWidth="1"/>
    <col min="9476" max="9476" width="14.7109375" style="94" customWidth="1"/>
    <col min="9477" max="9477" width="10.7109375" style="94" customWidth="1"/>
    <col min="9478" max="9478" width="16.140625" style="94" bestFit="1" customWidth="1"/>
    <col min="9479" max="9479" width="12.85546875" style="94" bestFit="1" customWidth="1"/>
    <col min="9480" max="9480" width="14.140625" style="94" customWidth="1"/>
    <col min="9481" max="9481" width="9.140625" style="94"/>
    <col min="9482" max="9482" width="27.140625" style="94" bestFit="1" customWidth="1"/>
    <col min="9483" max="9483" width="9.140625" style="94" bestFit="1"/>
    <col min="9484" max="9488" width="23" style="94" bestFit="1" customWidth="1"/>
    <col min="9489" max="9728" width="9.140625" style="94"/>
    <col min="9729" max="9730" width="5.7109375" style="94" customWidth="1"/>
    <col min="9731" max="9731" width="11.140625" style="94" customWidth="1"/>
    <col min="9732" max="9732" width="14.7109375" style="94" customWidth="1"/>
    <col min="9733" max="9733" width="10.7109375" style="94" customWidth="1"/>
    <col min="9734" max="9734" width="16.140625" style="94" bestFit="1" customWidth="1"/>
    <col min="9735" max="9735" width="12.85546875" style="94" bestFit="1" customWidth="1"/>
    <col min="9736" max="9736" width="14.140625" style="94" customWidth="1"/>
    <col min="9737" max="9737" width="9.140625" style="94"/>
    <col min="9738" max="9738" width="27.140625" style="94" bestFit="1" customWidth="1"/>
    <col min="9739" max="9739" width="9.140625" style="94" bestFit="1"/>
    <col min="9740" max="9744" width="23" style="94" bestFit="1" customWidth="1"/>
    <col min="9745" max="9984" width="9.140625" style="94"/>
    <col min="9985" max="9986" width="5.7109375" style="94" customWidth="1"/>
    <col min="9987" max="9987" width="11.140625" style="94" customWidth="1"/>
    <col min="9988" max="9988" width="14.7109375" style="94" customWidth="1"/>
    <col min="9989" max="9989" width="10.7109375" style="94" customWidth="1"/>
    <col min="9990" max="9990" width="16.140625" style="94" bestFit="1" customWidth="1"/>
    <col min="9991" max="9991" width="12.85546875" style="94" bestFit="1" customWidth="1"/>
    <col min="9992" max="9992" width="14.140625" style="94" customWidth="1"/>
    <col min="9993" max="9993" width="9.140625" style="94"/>
    <col min="9994" max="9994" width="27.140625" style="94" bestFit="1" customWidth="1"/>
    <col min="9995" max="9995" width="9.140625" style="94" bestFit="1"/>
    <col min="9996" max="10000" width="23" style="94" bestFit="1" customWidth="1"/>
    <col min="10001" max="10240" width="9.140625" style="94"/>
    <col min="10241" max="10242" width="5.7109375" style="94" customWidth="1"/>
    <col min="10243" max="10243" width="11.140625" style="94" customWidth="1"/>
    <col min="10244" max="10244" width="14.7109375" style="94" customWidth="1"/>
    <col min="10245" max="10245" width="10.7109375" style="94" customWidth="1"/>
    <col min="10246" max="10246" width="16.140625" style="94" bestFit="1" customWidth="1"/>
    <col min="10247" max="10247" width="12.85546875" style="94" bestFit="1" customWidth="1"/>
    <col min="10248" max="10248" width="14.140625" style="94" customWidth="1"/>
    <col min="10249" max="10249" width="9.140625" style="94"/>
    <col min="10250" max="10250" width="27.140625" style="94" bestFit="1" customWidth="1"/>
    <col min="10251" max="10251" width="9.140625" style="94" bestFit="1"/>
    <col min="10252" max="10256" width="23" style="94" bestFit="1" customWidth="1"/>
    <col min="10257" max="10496" width="9.140625" style="94"/>
    <col min="10497" max="10498" width="5.7109375" style="94" customWidth="1"/>
    <col min="10499" max="10499" width="11.140625" style="94" customWidth="1"/>
    <col min="10500" max="10500" width="14.7109375" style="94" customWidth="1"/>
    <col min="10501" max="10501" width="10.7109375" style="94" customWidth="1"/>
    <col min="10502" max="10502" width="16.140625" style="94" bestFit="1" customWidth="1"/>
    <col min="10503" max="10503" width="12.85546875" style="94" bestFit="1" customWidth="1"/>
    <col min="10504" max="10504" width="14.140625" style="94" customWidth="1"/>
    <col min="10505" max="10505" width="9.140625" style="94"/>
    <col min="10506" max="10506" width="27.140625" style="94" bestFit="1" customWidth="1"/>
    <col min="10507" max="10507" width="9.140625" style="94" bestFit="1"/>
    <col min="10508" max="10512" width="23" style="94" bestFit="1" customWidth="1"/>
    <col min="10513" max="10752" width="9.140625" style="94"/>
    <col min="10753" max="10754" width="5.7109375" style="94" customWidth="1"/>
    <col min="10755" max="10755" width="11.140625" style="94" customWidth="1"/>
    <col min="10756" max="10756" width="14.7109375" style="94" customWidth="1"/>
    <col min="10757" max="10757" width="10.7109375" style="94" customWidth="1"/>
    <col min="10758" max="10758" width="16.140625" style="94" bestFit="1" customWidth="1"/>
    <col min="10759" max="10759" width="12.85546875" style="94" bestFit="1" customWidth="1"/>
    <col min="10760" max="10760" width="14.140625" style="94" customWidth="1"/>
    <col min="10761" max="10761" width="9.140625" style="94"/>
    <col min="10762" max="10762" width="27.140625" style="94" bestFit="1" customWidth="1"/>
    <col min="10763" max="10763" width="9.140625" style="94" bestFit="1"/>
    <col min="10764" max="10768" width="23" style="94" bestFit="1" customWidth="1"/>
    <col min="10769" max="11008" width="9.140625" style="94"/>
    <col min="11009" max="11010" width="5.7109375" style="94" customWidth="1"/>
    <col min="11011" max="11011" width="11.140625" style="94" customWidth="1"/>
    <col min="11012" max="11012" width="14.7109375" style="94" customWidth="1"/>
    <col min="11013" max="11013" width="10.7109375" style="94" customWidth="1"/>
    <col min="11014" max="11014" width="16.140625" style="94" bestFit="1" customWidth="1"/>
    <col min="11015" max="11015" width="12.85546875" style="94" bestFit="1" customWidth="1"/>
    <col min="11016" max="11016" width="14.140625" style="94" customWidth="1"/>
    <col min="11017" max="11017" width="9.140625" style="94"/>
    <col min="11018" max="11018" width="27.140625" style="94" bestFit="1" customWidth="1"/>
    <col min="11019" max="11019" width="9.140625" style="94" bestFit="1"/>
    <col min="11020" max="11024" width="23" style="94" bestFit="1" customWidth="1"/>
    <col min="11025" max="11264" width="9.140625" style="94"/>
    <col min="11265" max="11266" width="5.7109375" style="94" customWidth="1"/>
    <col min="11267" max="11267" width="11.140625" style="94" customWidth="1"/>
    <col min="11268" max="11268" width="14.7109375" style="94" customWidth="1"/>
    <col min="11269" max="11269" width="10.7109375" style="94" customWidth="1"/>
    <col min="11270" max="11270" width="16.140625" style="94" bestFit="1" customWidth="1"/>
    <col min="11271" max="11271" width="12.85546875" style="94" bestFit="1" customWidth="1"/>
    <col min="11272" max="11272" width="14.140625" style="94" customWidth="1"/>
    <col min="11273" max="11273" width="9.140625" style="94"/>
    <col min="11274" max="11274" width="27.140625" style="94" bestFit="1" customWidth="1"/>
    <col min="11275" max="11275" width="9.140625" style="94" bestFit="1"/>
    <col min="11276" max="11280" width="23" style="94" bestFit="1" customWidth="1"/>
    <col min="11281" max="11520" width="9.140625" style="94"/>
    <col min="11521" max="11522" width="5.7109375" style="94" customWidth="1"/>
    <col min="11523" max="11523" width="11.140625" style="94" customWidth="1"/>
    <col min="11524" max="11524" width="14.7109375" style="94" customWidth="1"/>
    <col min="11525" max="11525" width="10.7109375" style="94" customWidth="1"/>
    <col min="11526" max="11526" width="16.140625" style="94" bestFit="1" customWidth="1"/>
    <col min="11527" max="11527" width="12.85546875" style="94" bestFit="1" customWidth="1"/>
    <col min="11528" max="11528" width="14.140625" style="94" customWidth="1"/>
    <col min="11529" max="11529" width="9.140625" style="94"/>
    <col min="11530" max="11530" width="27.140625" style="94" bestFit="1" customWidth="1"/>
    <col min="11531" max="11531" width="9.140625" style="94" bestFit="1"/>
    <col min="11532" max="11536" width="23" style="94" bestFit="1" customWidth="1"/>
    <col min="11537" max="11776" width="9.140625" style="94"/>
    <col min="11777" max="11778" width="5.7109375" style="94" customWidth="1"/>
    <col min="11779" max="11779" width="11.140625" style="94" customWidth="1"/>
    <col min="11780" max="11780" width="14.7109375" style="94" customWidth="1"/>
    <col min="11781" max="11781" width="10.7109375" style="94" customWidth="1"/>
    <col min="11782" max="11782" width="16.140625" style="94" bestFit="1" customWidth="1"/>
    <col min="11783" max="11783" width="12.85546875" style="94" bestFit="1" customWidth="1"/>
    <col min="11784" max="11784" width="14.140625" style="94" customWidth="1"/>
    <col min="11785" max="11785" width="9.140625" style="94"/>
    <col min="11786" max="11786" width="27.140625" style="94" bestFit="1" customWidth="1"/>
    <col min="11787" max="11787" width="9.140625" style="94" bestFit="1"/>
    <col min="11788" max="11792" width="23" style="94" bestFit="1" customWidth="1"/>
    <col min="11793" max="12032" width="9.140625" style="94"/>
    <col min="12033" max="12034" width="5.7109375" style="94" customWidth="1"/>
    <col min="12035" max="12035" width="11.140625" style="94" customWidth="1"/>
    <col min="12036" max="12036" width="14.7109375" style="94" customWidth="1"/>
    <col min="12037" max="12037" width="10.7109375" style="94" customWidth="1"/>
    <col min="12038" max="12038" width="16.140625" style="94" bestFit="1" customWidth="1"/>
    <col min="12039" max="12039" width="12.85546875" style="94" bestFit="1" customWidth="1"/>
    <col min="12040" max="12040" width="14.140625" style="94" customWidth="1"/>
    <col min="12041" max="12041" width="9.140625" style="94"/>
    <col min="12042" max="12042" width="27.140625" style="94" bestFit="1" customWidth="1"/>
    <col min="12043" max="12043" width="9.140625" style="94" bestFit="1"/>
    <col min="12044" max="12048" width="23" style="94" bestFit="1" customWidth="1"/>
    <col min="12049" max="12288" width="9.140625" style="94"/>
    <col min="12289" max="12290" width="5.7109375" style="94" customWidth="1"/>
    <col min="12291" max="12291" width="11.140625" style="94" customWidth="1"/>
    <col min="12292" max="12292" width="14.7109375" style="94" customWidth="1"/>
    <col min="12293" max="12293" width="10.7109375" style="94" customWidth="1"/>
    <col min="12294" max="12294" width="16.140625" style="94" bestFit="1" customWidth="1"/>
    <col min="12295" max="12295" width="12.85546875" style="94" bestFit="1" customWidth="1"/>
    <col min="12296" max="12296" width="14.140625" style="94" customWidth="1"/>
    <col min="12297" max="12297" width="9.140625" style="94"/>
    <col min="12298" max="12298" width="27.140625" style="94" bestFit="1" customWidth="1"/>
    <col min="12299" max="12299" width="9.140625" style="94" bestFit="1"/>
    <col min="12300" max="12304" width="23" style="94" bestFit="1" customWidth="1"/>
    <col min="12305" max="12544" width="9.140625" style="94"/>
    <col min="12545" max="12546" width="5.7109375" style="94" customWidth="1"/>
    <col min="12547" max="12547" width="11.140625" style="94" customWidth="1"/>
    <col min="12548" max="12548" width="14.7109375" style="94" customWidth="1"/>
    <col min="12549" max="12549" width="10.7109375" style="94" customWidth="1"/>
    <col min="12550" max="12550" width="16.140625" style="94" bestFit="1" customWidth="1"/>
    <col min="12551" max="12551" width="12.85546875" style="94" bestFit="1" customWidth="1"/>
    <col min="12552" max="12552" width="14.140625" style="94" customWidth="1"/>
    <col min="12553" max="12553" width="9.140625" style="94"/>
    <col min="12554" max="12554" width="27.140625" style="94" bestFit="1" customWidth="1"/>
    <col min="12555" max="12555" width="9.140625" style="94" bestFit="1"/>
    <col min="12556" max="12560" width="23" style="94" bestFit="1" customWidth="1"/>
    <col min="12561" max="12800" width="9.140625" style="94"/>
    <col min="12801" max="12802" width="5.7109375" style="94" customWidth="1"/>
    <col min="12803" max="12803" width="11.140625" style="94" customWidth="1"/>
    <col min="12804" max="12804" width="14.7109375" style="94" customWidth="1"/>
    <col min="12805" max="12805" width="10.7109375" style="94" customWidth="1"/>
    <col min="12806" max="12806" width="16.140625" style="94" bestFit="1" customWidth="1"/>
    <col min="12807" max="12807" width="12.85546875" style="94" bestFit="1" customWidth="1"/>
    <col min="12808" max="12808" width="14.140625" style="94" customWidth="1"/>
    <col min="12809" max="12809" width="9.140625" style="94"/>
    <col min="12810" max="12810" width="27.140625" style="94" bestFit="1" customWidth="1"/>
    <col min="12811" max="12811" width="9.140625" style="94" bestFit="1"/>
    <col min="12812" max="12816" width="23" style="94" bestFit="1" customWidth="1"/>
    <col min="12817" max="13056" width="9.140625" style="94"/>
    <col min="13057" max="13058" width="5.7109375" style="94" customWidth="1"/>
    <col min="13059" max="13059" width="11.140625" style="94" customWidth="1"/>
    <col min="13060" max="13060" width="14.7109375" style="94" customWidth="1"/>
    <col min="13061" max="13061" width="10.7109375" style="94" customWidth="1"/>
    <col min="13062" max="13062" width="16.140625" style="94" bestFit="1" customWidth="1"/>
    <col min="13063" max="13063" width="12.85546875" style="94" bestFit="1" customWidth="1"/>
    <col min="13064" max="13064" width="14.140625" style="94" customWidth="1"/>
    <col min="13065" max="13065" width="9.140625" style="94"/>
    <col min="13066" max="13066" width="27.140625" style="94" bestFit="1" customWidth="1"/>
    <col min="13067" max="13067" width="9.140625" style="94" bestFit="1"/>
    <col min="13068" max="13072" width="23" style="94" bestFit="1" customWidth="1"/>
    <col min="13073" max="13312" width="9.140625" style="94"/>
    <col min="13313" max="13314" width="5.7109375" style="94" customWidth="1"/>
    <col min="13315" max="13315" width="11.140625" style="94" customWidth="1"/>
    <col min="13316" max="13316" width="14.7109375" style="94" customWidth="1"/>
    <col min="13317" max="13317" width="10.7109375" style="94" customWidth="1"/>
    <col min="13318" max="13318" width="16.140625" style="94" bestFit="1" customWidth="1"/>
    <col min="13319" max="13319" width="12.85546875" style="94" bestFit="1" customWidth="1"/>
    <col min="13320" max="13320" width="14.140625" style="94" customWidth="1"/>
    <col min="13321" max="13321" width="9.140625" style="94"/>
    <col min="13322" max="13322" width="27.140625" style="94" bestFit="1" customWidth="1"/>
    <col min="13323" max="13323" width="9.140625" style="94" bestFit="1"/>
    <col min="13324" max="13328" width="23" style="94" bestFit="1" customWidth="1"/>
    <col min="13329" max="13568" width="9.140625" style="94"/>
    <col min="13569" max="13570" width="5.7109375" style="94" customWidth="1"/>
    <col min="13571" max="13571" width="11.140625" style="94" customWidth="1"/>
    <col min="13572" max="13572" width="14.7109375" style="94" customWidth="1"/>
    <col min="13573" max="13573" width="10.7109375" style="94" customWidth="1"/>
    <col min="13574" max="13574" width="16.140625" style="94" bestFit="1" customWidth="1"/>
    <col min="13575" max="13575" width="12.85546875" style="94" bestFit="1" customWidth="1"/>
    <col min="13576" max="13576" width="14.140625" style="94" customWidth="1"/>
    <col min="13577" max="13577" width="9.140625" style="94"/>
    <col min="13578" max="13578" width="27.140625" style="94" bestFit="1" customWidth="1"/>
    <col min="13579" max="13579" width="9.140625" style="94" bestFit="1"/>
    <col min="13580" max="13584" width="23" style="94" bestFit="1" customWidth="1"/>
    <col min="13585" max="13824" width="9.140625" style="94"/>
    <col min="13825" max="13826" width="5.7109375" style="94" customWidth="1"/>
    <col min="13827" max="13827" width="11.140625" style="94" customWidth="1"/>
    <col min="13828" max="13828" width="14.7109375" style="94" customWidth="1"/>
    <col min="13829" max="13829" width="10.7109375" style="94" customWidth="1"/>
    <col min="13830" max="13830" width="16.140625" style="94" bestFit="1" customWidth="1"/>
    <col min="13831" max="13831" width="12.85546875" style="94" bestFit="1" customWidth="1"/>
    <col min="13832" max="13832" width="14.140625" style="94" customWidth="1"/>
    <col min="13833" max="13833" width="9.140625" style="94"/>
    <col min="13834" max="13834" width="27.140625" style="94" bestFit="1" customWidth="1"/>
    <col min="13835" max="13835" width="9.140625" style="94" bestFit="1"/>
    <col min="13836" max="13840" width="23" style="94" bestFit="1" customWidth="1"/>
    <col min="13841" max="14080" width="9.140625" style="94"/>
    <col min="14081" max="14082" width="5.7109375" style="94" customWidth="1"/>
    <col min="14083" max="14083" width="11.140625" style="94" customWidth="1"/>
    <col min="14084" max="14084" width="14.7109375" style="94" customWidth="1"/>
    <col min="14085" max="14085" width="10.7109375" style="94" customWidth="1"/>
    <col min="14086" max="14086" width="16.140625" style="94" bestFit="1" customWidth="1"/>
    <col min="14087" max="14087" width="12.85546875" style="94" bestFit="1" customWidth="1"/>
    <col min="14088" max="14088" width="14.140625" style="94" customWidth="1"/>
    <col min="14089" max="14089" width="9.140625" style="94"/>
    <col min="14090" max="14090" width="27.140625" style="94" bestFit="1" customWidth="1"/>
    <col min="14091" max="14091" width="9.140625" style="94" bestFit="1"/>
    <col min="14092" max="14096" width="23" style="94" bestFit="1" customWidth="1"/>
    <col min="14097" max="14336" width="9.140625" style="94"/>
    <col min="14337" max="14338" width="5.7109375" style="94" customWidth="1"/>
    <col min="14339" max="14339" width="11.140625" style="94" customWidth="1"/>
    <col min="14340" max="14340" width="14.7109375" style="94" customWidth="1"/>
    <col min="14341" max="14341" width="10.7109375" style="94" customWidth="1"/>
    <col min="14342" max="14342" width="16.140625" style="94" bestFit="1" customWidth="1"/>
    <col min="14343" max="14343" width="12.85546875" style="94" bestFit="1" customWidth="1"/>
    <col min="14344" max="14344" width="14.140625" style="94" customWidth="1"/>
    <col min="14345" max="14345" width="9.140625" style="94"/>
    <col min="14346" max="14346" width="27.140625" style="94" bestFit="1" customWidth="1"/>
    <col min="14347" max="14347" width="9.140625" style="94" bestFit="1"/>
    <col min="14348" max="14352" width="23" style="94" bestFit="1" customWidth="1"/>
    <col min="14353" max="14592" width="9.140625" style="94"/>
    <col min="14593" max="14594" width="5.7109375" style="94" customWidth="1"/>
    <col min="14595" max="14595" width="11.140625" style="94" customWidth="1"/>
    <col min="14596" max="14596" width="14.7109375" style="94" customWidth="1"/>
    <col min="14597" max="14597" width="10.7109375" style="94" customWidth="1"/>
    <col min="14598" max="14598" width="16.140625" style="94" bestFit="1" customWidth="1"/>
    <col min="14599" max="14599" width="12.85546875" style="94" bestFit="1" customWidth="1"/>
    <col min="14600" max="14600" width="14.140625" style="94" customWidth="1"/>
    <col min="14601" max="14601" width="9.140625" style="94"/>
    <col min="14602" max="14602" width="27.140625" style="94" bestFit="1" customWidth="1"/>
    <col min="14603" max="14603" width="9.140625" style="94" bestFit="1"/>
    <col min="14604" max="14608" width="23" style="94" bestFit="1" customWidth="1"/>
    <col min="14609" max="14848" width="9.140625" style="94"/>
    <col min="14849" max="14850" width="5.7109375" style="94" customWidth="1"/>
    <col min="14851" max="14851" width="11.140625" style="94" customWidth="1"/>
    <col min="14852" max="14852" width="14.7109375" style="94" customWidth="1"/>
    <col min="14853" max="14853" width="10.7109375" style="94" customWidth="1"/>
    <col min="14854" max="14854" width="16.140625" style="94" bestFit="1" customWidth="1"/>
    <col min="14855" max="14855" width="12.85546875" style="94" bestFit="1" customWidth="1"/>
    <col min="14856" max="14856" width="14.140625" style="94" customWidth="1"/>
    <col min="14857" max="14857" width="9.140625" style="94"/>
    <col min="14858" max="14858" width="27.140625" style="94" bestFit="1" customWidth="1"/>
    <col min="14859" max="14859" width="9.140625" style="94" bestFit="1"/>
    <col min="14860" max="14864" width="23" style="94" bestFit="1" customWidth="1"/>
    <col min="14865" max="15104" width="9.140625" style="94"/>
    <col min="15105" max="15106" width="5.7109375" style="94" customWidth="1"/>
    <col min="15107" max="15107" width="11.140625" style="94" customWidth="1"/>
    <col min="15108" max="15108" width="14.7109375" style="94" customWidth="1"/>
    <col min="15109" max="15109" width="10.7109375" style="94" customWidth="1"/>
    <col min="15110" max="15110" width="16.140625" style="94" bestFit="1" customWidth="1"/>
    <col min="15111" max="15111" width="12.85546875" style="94" bestFit="1" customWidth="1"/>
    <col min="15112" max="15112" width="14.140625" style="94" customWidth="1"/>
    <col min="15113" max="15113" width="9.140625" style="94"/>
    <col min="15114" max="15114" width="27.140625" style="94" bestFit="1" customWidth="1"/>
    <col min="15115" max="15115" width="9.140625" style="94" bestFit="1"/>
    <col min="15116" max="15120" width="23" style="94" bestFit="1" customWidth="1"/>
    <col min="15121" max="15360" width="9.140625" style="94"/>
    <col min="15361" max="15362" width="5.7109375" style="94" customWidth="1"/>
    <col min="15363" max="15363" width="11.140625" style="94" customWidth="1"/>
    <col min="15364" max="15364" width="14.7109375" style="94" customWidth="1"/>
    <col min="15365" max="15365" width="10.7109375" style="94" customWidth="1"/>
    <col min="15366" max="15366" width="16.140625" style="94" bestFit="1" customWidth="1"/>
    <col min="15367" max="15367" width="12.85546875" style="94" bestFit="1" customWidth="1"/>
    <col min="15368" max="15368" width="14.140625" style="94" customWidth="1"/>
    <col min="15369" max="15369" width="9.140625" style="94"/>
    <col min="15370" max="15370" width="27.140625" style="94" bestFit="1" customWidth="1"/>
    <col min="15371" max="15371" width="9.140625" style="94" bestFit="1"/>
    <col min="15372" max="15376" width="23" style="94" bestFit="1" customWidth="1"/>
    <col min="15377" max="15616" width="9.140625" style="94"/>
    <col min="15617" max="15618" width="5.7109375" style="94" customWidth="1"/>
    <col min="15619" max="15619" width="11.140625" style="94" customWidth="1"/>
    <col min="15620" max="15620" width="14.7109375" style="94" customWidth="1"/>
    <col min="15621" max="15621" width="10.7109375" style="94" customWidth="1"/>
    <col min="15622" max="15622" width="16.140625" style="94" bestFit="1" customWidth="1"/>
    <col min="15623" max="15623" width="12.85546875" style="94" bestFit="1" customWidth="1"/>
    <col min="15624" max="15624" width="14.140625" style="94" customWidth="1"/>
    <col min="15625" max="15625" width="9.140625" style="94"/>
    <col min="15626" max="15626" width="27.140625" style="94" bestFit="1" customWidth="1"/>
    <col min="15627" max="15627" width="9.140625" style="94" bestFit="1"/>
    <col min="15628" max="15632" width="23" style="94" bestFit="1" customWidth="1"/>
    <col min="15633" max="15872" width="9.140625" style="94"/>
    <col min="15873" max="15874" width="5.7109375" style="94" customWidth="1"/>
    <col min="15875" max="15875" width="11.140625" style="94" customWidth="1"/>
    <col min="15876" max="15876" width="14.7109375" style="94" customWidth="1"/>
    <col min="15877" max="15877" width="10.7109375" style="94" customWidth="1"/>
    <col min="15878" max="15878" width="16.140625" style="94" bestFit="1" customWidth="1"/>
    <col min="15879" max="15879" width="12.85546875" style="94" bestFit="1" customWidth="1"/>
    <col min="15880" max="15880" width="14.140625" style="94" customWidth="1"/>
    <col min="15881" max="15881" width="9.140625" style="94"/>
    <col min="15882" max="15882" width="27.140625" style="94" bestFit="1" customWidth="1"/>
    <col min="15883" max="15883" width="9.140625" style="94" bestFit="1"/>
    <col min="15884" max="15888" width="23" style="94" bestFit="1" customWidth="1"/>
    <col min="15889" max="16128" width="9.140625" style="94"/>
    <col min="16129" max="16130" width="5.7109375" style="94" customWidth="1"/>
    <col min="16131" max="16131" width="11.140625" style="94" customWidth="1"/>
    <col min="16132" max="16132" width="14.7109375" style="94" customWidth="1"/>
    <col min="16133" max="16133" width="10.7109375" style="94" customWidth="1"/>
    <col min="16134" max="16134" width="16.140625" style="94" bestFit="1" customWidth="1"/>
    <col min="16135" max="16135" width="12.85546875" style="94" bestFit="1" customWidth="1"/>
    <col min="16136" max="16136" width="14.140625" style="94" customWidth="1"/>
    <col min="16137" max="16137" width="9.140625" style="94"/>
    <col min="16138" max="16138" width="27.140625" style="94" bestFit="1" customWidth="1"/>
    <col min="16139" max="16139" width="9.140625" style="94" bestFit="1"/>
    <col min="16140" max="16144" width="23" style="94" bestFit="1" customWidth="1"/>
    <col min="16145" max="16384" width="9.140625" style="94"/>
  </cols>
  <sheetData>
    <row r="1" spans="1:12" s="1" customFormat="1" ht="15.75" x14ac:dyDescent="0.2">
      <c r="A1" s="1" t="s">
        <v>1388</v>
      </c>
      <c r="D1" s="2"/>
      <c r="E1" s="3"/>
      <c r="F1" s="3"/>
      <c r="G1" s="3"/>
      <c r="H1" s="4"/>
      <c r="I1" s="5"/>
      <c r="J1" s="6"/>
      <c r="K1" s="92"/>
      <c r="L1" s="6"/>
    </row>
    <row r="2" spans="1:12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93"/>
      <c r="L2" s="59"/>
    </row>
    <row r="3" spans="1:12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8"/>
      <c r="J3" s="99"/>
      <c r="K3" s="100"/>
    </row>
    <row r="4" spans="1:12" s="17" customFormat="1" ht="15.75" x14ac:dyDescent="0.2">
      <c r="C4" s="1" t="s">
        <v>740</v>
      </c>
      <c r="D4" s="1"/>
      <c r="E4" s="2"/>
      <c r="F4" s="2"/>
      <c r="G4" s="2"/>
      <c r="H4" s="18"/>
      <c r="I4" s="80"/>
      <c r="K4" s="129"/>
    </row>
    <row r="5" spans="1:12" s="17" customFormat="1" ht="16.5" thickBot="1" x14ac:dyDescent="0.25">
      <c r="C5" s="1">
        <v>1</v>
      </c>
      <c r="D5" s="1" t="s">
        <v>175</v>
      </c>
      <c r="E5" s="11"/>
      <c r="F5" s="61"/>
      <c r="G5" s="61"/>
      <c r="H5" s="46"/>
      <c r="I5" s="62"/>
      <c r="J5" s="60"/>
      <c r="K5" s="129"/>
    </row>
    <row r="6" spans="1:12" s="16" customFormat="1" ht="18" customHeight="1" thickBot="1" x14ac:dyDescent="0.25">
      <c r="A6" s="108" t="s">
        <v>741</v>
      </c>
      <c r="B6" s="130" t="s">
        <v>3</v>
      </c>
      <c r="C6" s="131" t="s">
        <v>4</v>
      </c>
      <c r="D6" s="24" t="s">
        <v>5</v>
      </c>
      <c r="E6" s="132" t="s">
        <v>6</v>
      </c>
      <c r="F6" s="133" t="s">
        <v>7</v>
      </c>
      <c r="G6" s="26" t="s">
        <v>8</v>
      </c>
      <c r="H6" s="26" t="s">
        <v>9</v>
      </c>
      <c r="I6" s="132" t="s">
        <v>10</v>
      </c>
      <c r="J6" s="28" t="s">
        <v>11</v>
      </c>
      <c r="K6" s="134"/>
      <c r="L6" s="30"/>
    </row>
    <row r="7" spans="1:12" s="9" customFormat="1" ht="18" customHeight="1" x14ac:dyDescent="0.25">
      <c r="A7" s="39">
        <v>1</v>
      </c>
      <c r="B7" s="67">
        <v>13</v>
      </c>
      <c r="C7" s="33" t="s">
        <v>311</v>
      </c>
      <c r="D7" s="34" t="s">
        <v>742</v>
      </c>
      <c r="E7" s="35">
        <v>38430</v>
      </c>
      <c r="F7" s="36" t="s">
        <v>191</v>
      </c>
      <c r="G7" s="36" t="s">
        <v>22</v>
      </c>
      <c r="H7" s="36"/>
      <c r="I7" s="135">
        <v>3.4342592592592589E-3</v>
      </c>
      <c r="J7" s="38" t="s">
        <v>284</v>
      </c>
      <c r="K7" s="118"/>
      <c r="L7" s="136"/>
    </row>
    <row r="8" spans="1:12" s="9" customFormat="1" ht="18" customHeight="1" x14ac:dyDescent="0.25">
      <c r="A8" s="39">
        <v>2</v>
      </c>
      <c r="B8" s="67">
        <v>53</v>
      </c>
      <c r="C8" s="33" t="s">
        <v>743</v>
      </c>
      <c r="D8" s="34" t="s">
        <v>744</v>
      </c>
      <c r="E8" s="35" t="s">
        <v>745</v>
      </c>
      <c r="F8" s="36" t="s">
        <v>133</v>
      </c>
      <c r="G8" s="36" t="s">
        <v>134</v>
      </c>
      <c r="H8" s="36" t="s">
        <v>292</v>
      </c>
      <c r="I8" s="135">
        <v>3.4831018518518518E-3</v>
      </c>
      <c r="J8" s="38" t="s">
        <v>135</v>
      </c>
      <c r="K8" s="118"/>
      <c r="L8" s="43"/>
    </row>
    <row r="9" spans="1:12" s="9" customFormat="1" ht="18" customHeight="1" x14ac:dyDescent="0.25">
      <c r="A9" s="39">
        <v>3</v>
      </c>
      <c r="B9" s="67">
        <v>37</v>
      </c>
      <c r="C9" s="33" t="s">
        <v>746</v>
      </c>
      <c r="D9" s="34" t="s">
        <v>747</v>
      </c>
      <c r="E9" s="35">
        <v>38503</v>
      </c>
      <c r="F9" s="36" t="s">
        <v>295</v>
      </c>
      <c r="G9" s="36" t="s">
        <v>296</v>
      </c>
      <c r="H9" s="36" t="s">
        <v>439</v>
      </c>
      <c r="I9" s="135">
        <v>3.4843750000000001E-3</v>
      </c>
      <c r="J9" s="38" t="s">
        <v>440</v>
      </c>
      <c r="K9" s="118"/>
      <c r="L9" s="43"/>
    </row>
    <row r="10" spans="1:12" s="9" customFormat="1" ht="18" customHeight="1" x14ac:dyDescent="0.25">
      <c r="A10" s="39">
        <v>4</v>
      </c>
      <c r="B10" s="67">
        <v>4</v>
      </c>
      <c r="C10" s="33" t="s">
        <v>748</v>
      </c>
      <c r="D10" s="34" t="s">
        <v>749</v>
      </c>
      <c r="E10" s="35" t="s">
        <v>750</v>
      </c>
      <c r="F10" s="36" t="s">
        <v>27</v>
      </c>
      <c r="G10" s="36" t="s">
        <v>751</v>
      </c>
      <c r="H10" s="36" t="s">
        <v>29</v>
      </c>
      <c r="I10" s="135">
        <v>3.5287037037037036E-3</v>
      </c>
      <c r="J10" s="38" t="s">
        <v>30</v>
      </c>
      <c r="K10" s="118"/>
      <c r="L10" s="119"/>
    </row>
    <row r="11" spans="1:12" s="9" customFormat="1" ht="18" customHeight="1" x14ac:dyDescent="0.25">
      <c r="A11" s="39">
        <v>5</v>
      </c>
      <c r="B11" s="67">
        <v>35</v>
      </c>
      <c r="C11" s="33" t="s">
        <v>752</v>
      </c>
      <c r="D11" s="34" t="s">
        <v>753</v>
      </c>
      <c r="E11" s="35">
        <v>38497</v>
      </c>
      <c r="F11" s="36" t="s">
        <v>295</v>
      </c>
      <c r="G11" s="36" t="s">
        <v>301</v>
      </c>
      <c r="H11" s="36" t="s">
        <v>349</v>
      </c>
      <c r="I11" s="135">
        <v>3.6846064814814814E-3</v>
      </c>
      <c r="J11" s="38" t="s">
        <v>754</v>
      </c>
      <c r="K11" s="118"/>
      <c r="L11" s="43"/>
    </row>
    <row r="12" spans="1:12" s="9" customFormat="1" ht="18" customHeight="1" x14ac:dyDescent="0.25">
      <c r="A12" s="39">
        <v>6</v>
      </c>
      <c r="B12" s="67">
        <v>19</v>
      </c>
      <c r="C12" s="33" t="s">
        <v>755</v>
      </c>
      <c r="D12" s="34" t="s">
        <v>756</v>
      </c>
      <c r="E12" s="35">
        <v>38316</v>
      </c>
      <c r="F12" s="36" t="s">
        <v>98</v>
      </c>
      <c r="G12" s="36" t="s">
        <v>68</v>
      </c>
      <c r="H12" s="36"/>
      <c r="I12" s="135">
        <v>3.8303240740740741E-3</v>
      </c>
      <c r="J12" s="38" t="s">
        <v>99</v>
      </c>
      <c r="K12" s="118"/>
      <c r="L12" s="122"/>
    </row>
    <row r="13" spans="1:12" s="9" customFormat="1" ht="18" customHeight="1" x14ac:dyDescent="0.25">
      <c r="A13" s="39">
        <v>7</v>
      </c>
      <c r="B13" s="67">
        <v>22</v>
      </c>
      <c r="C13" s="33" t="s">
        <v>757</v>
      </c>
      <c r="D13" s="34" t="s">
        <v>758</v>
      </c>
      <c r="E13" s="35">
        <v>38633</v>
      </c>
      <c r="F13" s="36" t="s">
        <v>210</v>
      </c>
      <c r="G13" s="36" t="s">
        <v>211</v>
      </c>
      <c r="H13" s="36"/>
      <c r="I13" s="135">
        <v>3.8769675925925929E-3</v>
      </c>
      <c r="J13" s="38" t="s">
        <v>759</v>
      </c>
      <c r="K13" s="118"/>
      <c r="L13" s="119"/>
    </row>
    <row r="14" spans="1:12" s="9" customFormat="1" ht="18" customHeight="1" thickBot="1" x14ac:dyDescent="0.3">
      <c r="A14" s="39">
        <v>8</v>
      </c>
      <c r="B14" s="67">
        <v>26</v>
      </c>
      <c r="C14" s="33" t="s">
        <v>760</v>
      </c>
      <c r="D14" s="34" t="s">
        <v>761</v>
      </c>
      <c r="E14" s="35">
        <v>38556</v>
      </c>
      <c r="F14" s="36" t="s">
        <v>145</v>
      </c>
      <c r="G14" s="36" t="s">
        <v>146</v>
      </c>
      <c r="H14" s="36"/>
      <c r="I14" s="135">
        <v>3.9185185185185182E-3</v>
      </c>
      <c r="J14" s="38" t="s">
        <v>147</v>
      </c>
      <c r="K14" s="118"/>
      <c r="L14" s="43"/>
    </row>
    <row r="15" spans="1:12" s="16" customFormat="1" ht="18" customHeight="1" thickBot="1" x14ac:dyDescent="0.25">
      <c r="A15" s="141"/>
      <c r="B15" s="142"/>
      <c r="C15" s="143">
        <v>2</v>
      </c>
      <c r="D15" s="144" t="s">
        <v>175</v>
      </c>
      <c r="E15" s="145"/>
      <c r="F15" s="146"/>
      <c r="G15" s="147"/>
      <c r="H15" s="148"/>
      <c r="I15" s="149"/>
      <c r="J15" s="150"/>
      <c r="K15" s="134"/>
      <c r="L15" s="30"/>
    </row>
    <row r="16" spans="1:12" s="17" customFormat="1" ht="15.75" x14ac:dyDescent="0.2">
      <c r="A16" s="137" t="s">
        <v>741</v>
      </c>
      <c r="B16" s="137" t="s">
        <v>3</v>
      </c>
      <c r="C16" s="138" t="s">
        <v>4</v>
      </c>
      <c r="D16" s="139" t="s">
        <v>5</v>
      </c>
      <c r="E16" s="73" t="s">
        <v>6</v>
      </c>
      <c r="F16" s="140" t="s">
        <v>7</v>
      </c>
      <c r="G16" s="140" t="s">
        <v>8</v>
      </c>
      <c r="H16" s="140" t="s">
        <v>9</v>
      </c>
      <c r="I16" s="73" t="s">
        <v>10</v>
      </c>
      <c r="J16" s="139" t="s">
        <v>11</v>
      </c>
      <c r="K16" s="129"/>
    </row>
    <row r="17" spans="1:12" s="9" customFormat="1" ht="18" customHeight="1" x14ac:dyDescent="0.25">
      <c r="A17" s="39">
        <v>1</v>
      </c>
      <c r="B17" s="67">
        <v>41</v>
      </c>
      <c r="C17" s="33" t="s">
        <v>777</v>
      </c>
      <c r="D17" s="34" t="s">
        <v>778</v>
      </c>
      <c r="E17" s="35" t="s">
        <v>779</v>
      </c>
      <c r="F17" s="36" t="s">
        <v>329</v>
      </c>
      <c r="G17" s="36" t="s">
        <v>330</v>
      </c>
      <c r="H17" s="36" t="s">
        <v>331</v>
      </c>
      <c r="I17" s="135">
        <v>3.1402777777777779E-3</v>
      </c>
      <c r="J17" s="38" t="s">
        <v>332</v>
      </c>
      <c r="K17" s="118"/>
      <c r="L17" s="119"/>
    </row>
    <row r="18" spans="1:12" s="9" customFormat="1" ht="18" customHeight="1" x14ac:dyDescent="0.25">
      <c r="A18" s="39">
        <v>2</v>
      </c>
      <c r="B18" s="67">
        <v>59</v>
      </c>
      <c r="C18" s="33" t="s">
        <v>768</v>
      </c>
      <c r="D18" s="34" t="s">
        <v>769</v>
      </c>
      <c r="E18" s="35" t="s">
        <v>597</v>
      </c>
      <c r="F18" s="36" t="s">
        <v>53</v>
      </c>
      <c r="G18" s="36" t="s">
        <v>16</v>
      </c>
      <c r="H18" s="36"/>
      <c r="I18" s="135">
        <v>3.2262731481481478E-3</v>
      </c>
      <c r="J18" s="38" t="s">
        <v>17</v>
      </c>
      <c r="K18" s="118" t="s">
        <v>767</v>
      </c>
      <c r="L18" s="43"/>
    </row>
    <row r="19" spans="1:12" s="9" customFormat="1" ht="18" customHeight="1" x14ac:dyDescent="0.25">
      <c r="A19" s="39">
        <v>3</v>
      </c>
      <c r="B19" s="67">
        <v>58</v>
      </c>
      <c r="C19" s="33" t="s">
        <v>791</v>
      </c>
      <c r="D19" s="34" t="s">
        <v>792</v>
      </c>
      <c r="E19" s="35" t="s">
        <v>793</v>
      </c>
      <c r="F19" s="36" t="s">
        <v>53</v>
      </c>
      <c r="G19" s="36" t="s">
        <v>16</v>
      </c>
      <c r="H19" s="36"/>
      <c r="I19" s="135">
        <v>3.2553240740740741E-3</v>
      </c>
      <c r="J19" s="38" t="s">
        <v>195</v>
      </c>
      <c r="K19" s="118"/>
      <c r="L19" s="119"/>
    </row>
    <row r="20" spans="1:12" s="9" customFormat="1" ht="18" customHeight="1" x14ac:dyDescent="0.25">
      <c r="A20" s="39">
        <v>4</v>
      </c>
      <c r="B20" s="67">
        <v>5</v>
      </c>
      <c r="C20" s="33" t="s">
        <v>583</v>
      </c>
      <c r="D20" s="34" t="s">
        <v>765</v>
      </c>
      <c r="E20" s="35">
        <v>38000</v>
      </c>
      <c r="F20" s="36" t="s">
        <v>499</v>
      </c>
      <c r="G20" s="36" t="s">
        <v>500</v>
      </c>
      <c r="H20" s="36"/>
      <c r="I20" s="135">
        <v>3.3159722222222223E-3</v>
      </c>
      <c r="J20" s="38" t="s">
        <v>501</v>
      </c>
      <c r="K20" s="118"/>
      <c r="L20" s="43"/>
    </row>
    <row r="21" spans="1:12" s="9" customFormat="1" ht="18" customHeight="1" x14ac:dyDescent="0.25">
      <c r="A21" s="39">
        <v>5</v>
      </c>
      <c r="B21" s="67">
        <v>148</v>
      </c>
      <c r="C21" s="33" t="s">
        <v>764</v>
      </c>
      <c r="D21" s="34" t="s">
        <v>789</v>
      </c>
      <c r="E21" s="35" t="s">
        <v>790</v>
      </c>
      <c r="F21" s="36" t="s">
        <v>133</v>
      </c>
      <c r="G21" s="36" t="s">
        <v>134</v>
      </c>
      <c r="H21" s="36"/>
      <c r="I21" s="135">
        <v>3.3459490740740741E-3</v>
      </c>
      <c r="J21" s="38" t="s">
        <v>135</v>
      </c>
      <c r="K21" s="118" t="s">
        <v>776</v>
      </c>
      <c r="L21" s="43"/>
    </row>
    <row r="22" spans="1:12" s="9" customFormat="1" ht="18" customHeight="1" x14ac:dyDescent="0.25">
      <c r="A22" s="39">
        <v>6</v>
      </c>
      <c r="B22" s="67">
        <v>21</v>
      </c>
      <c r="C22" s="33" t="s">
        <v>673</v>
      </c>
      <c r="D22" s="34" t="s">
        <v>781</v>
      </c>
      <c r="E22" s="35">
        <v>38952</v>
      </c>
      <c r="F22" s="36" t="s">
        <v>210</v>
      </c>
      <c r="G22" s="36" t="s">
        <v>211</v>
      </c>
      <c r="H22" s="36"/>
      <c r="I22" s="135">
        <v>3.4513888888888888E-3</v>
      </c>
      <c r="J22" s="38" t="s">
        <v>782</v>
      </c>
      <c r="K22" s="118" t="s">
        <v>780</v>
      </c>
      <c r="L22" s="43"/>
    </row>
    <row r="23" spans="1:12" ht="18" x14ac:dyDescent="0.25">
      <c r="A23" s="39">
        <v>7</v>
      </c>
      <c r="B23" s="67">
        <v>18</v>
      </c>
      <c r="C23" s="33" t="s">
        <v>322</v>
      </c>
      <c r="D23" s="34" t="s">
        <v>766</v>
      </c>
      <c r="E23" s="35">
        <v>38260</v>
      </c>
      <c r="F23" s="36" t="s">
        <v>67</v>
      </c>
      <c r="G23" s="36" t="s">
        <v>68</v>
      </c>
      <c r="H23" s="36"/>
      <c r="I23" s="135">
        <v>3.500925925925926E-3</v>
      </c>
      <c r="J23" s="38" t="s">
        <v>99</v>
      </c>
      <c r="K23" s="118"/>
      <c r="L23" s="119"/>
    </row>
    <row r="24" spans="1:12" s="9" customFormat="1" ht="18" customHeight="1" x14ac:dyDescent="0.25">
      <c r="A24" s="39">
        <v>8</v>
      </c>
      <c r="B24" s="67">
        <v>29</v>
      </c>
      <c r="C24" s="33" t="s">
        <v>770</v>
      </c>
      <c r="D24" s="34" t="s">
        <v>771</v>
      </c>
      <c r="E24" s="35" t="s">
        <v>772</v>
      </c>
      <c r="F24" s="36" t="s">
        <v>87</v>
      </c>
      <c r="G24" s="36" t="s">
        <v>88</v>
      </c>
      <c r="H24" s="36"/>
      <c r="I24" s="135">
        <v>3.5112268518518522E-3</v>
      </c>
      <c r="J24" s="38" t="s">
        <v>347</v>
      </c>
      <c r="K24" s="118" t="s">
        <v>788</v>
      </c>
      <c r="L24" s="119"/>
    </row>
    <row r="25" spans="1:12" ht="18" x14ac:dyDescent="0.25">
      <c r="A25" s="39">
        <v>9</v>
      </c>
      <c r="B25" s="67">
        <v>49</v>
      </c>
      <c r="C25" s="33" t="s">
        <v>773</v>
      </c>
      <c r="D25" s="34" t="s">
        <v>774</v>
      </c>
      <c r="E25" s="35" t="s">
        <v>775</v>
      </c>
      <c r="F25" s="36" t="s">
        <v>133</v>
      </c>
      <c r="G25" s="36" t="s">
        <v>134</v>
      </c>
      <c r="H25" s="36"/>
      <c r="I25" s="135">
        <v>3.5763888888888894E-3</v>
      </c>
      <c r="J25" s="38" t="s">
        <v>135</v>
      </c>
      <c r="K25" s="151"/>
      <c r="L25" s="43"/>
    </row>
    <row r="26" spans="1:12" ht="18" x14ac:dyDescent="0.25">
      <c r="A26" s="39">
        <v>10</v>
      </c>
      <c r="B26" s="67">
        <v>31</v>
      </c>
      <c r="C26" s="33" t="s">
        <v>287</v>
      </c>
      <c r="D26" s="34" t="s">
        <v>783</v>
      </c>
      <c r="E26" s="35" t="s">
        <v>784</v>
      </c>
      <c r="F26" s="36" t="s">
        <v>785</v>
      </c>
      <c r="G26" s="36" t="s">
        <v>786</v>
      </c>
      <c r="H26" s="36"/>
      <c r="I26" s="135">
        <v>3.6335648148148147E-3</v>
      </c>
      <c r="J26" s="38" t="s">
        <v>787</v>
      </c>
      <c r="K26" s="151"/>
      <c r="L26" s="43"/>
    </row>
  </sheetData>
  <autoFilter ref="A16:J16">
    <sortState ref="A17:J26">
      <sortCondition ref="I16"/>
    </sortState>
  </autoFilter>
  <printOptions horizontalCentered="1"/>
  <pageMargins left="0.2" right="0.39370078740157483" top="0.35" bottom="0.24" header="0.17" footer="0.21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XFD1048576"/>
    </sheetView>
  </sheetViews>
  <sheetFormatPr defaultRowHeight="12.75" x14ac:dyDescent="0.2"/>
  <cols>
    <col min="1" max="2" width="5.7109375" style="94" customWidth="1"/>
    <col min="3" max="3" width="11.140625" style="94" customWidth="1"/>
    <col min="4" max="4" width="14.7109375" style="94" customWidth="1"/>
    <col min="5" max="5" width="10.7109375" style="123" customWidth="1"/>
    <col min="6" max="6" width="10.7109375" style="124" bestFit="1" customWidth="1"/>
    <col min="7" max="7" width="14.85546875" style="124" bestFit="1" customWidth="1"/>
    <col min="8" max="8" width="13.7109375" style="124" bestFit="1" customWidth="1"/>
    <col min="9" max="9" width="7" style="124" customWidth="1"/>
    <col min="10" max="10" width="9.140625" style="125"/>
    <col min="11" max="11" width="7.7109375" style="125" customWidth="1"/>
    <col min="12" max="12" width="16.28515625" style="101" bestFit="1" customWidth="1"/>
    <col min="13" max="13" width="9.140625" style="128" bestFit="1" customWidth="1"/>
    <col min="14" max="18" width="23" style="94" bestFit="1" customWidth="1"/>
    <col min="19" max="258" width="9.140625" style="94"/>
    <col min="259" max="260" width="5.7109375" style="94" customWidth="1"/>
    <col min="261" max="261" width="11.140625" style="94" customWidth="1"/>
    <col min="262" max="262" width="14.7109375" style="94" customWidth="1"/>
    <col min="263" max="263" width="10.7109375" style="94" customWidth="1"/>
    <col min="264" max="264" width="16.140625" style="94" bestFit="1" customWidth="1"/>
    <col min="265" max="265" width="12.85546875" style="94" bestFit="1" customWidth="1"/>
    <col min="266" max="266" width="14.140625" style="94" customWidth="1"/>
    <col min="267" max="267" width="9.140625" style="94"/>
    <col min="268" max="268" width="27.140625" style="94" bestFit="1" customWidth="1"/>
    <col min="269" max="269" width="9.140625" style="94" bestFit="1"/>
    <col min="270" max="274" width="23" style="94" bestFit="1" customWidth="1"/>
    <col min="275" max="514" width="9.140625" style="94"/>
    <col min="515" max="516" width="5.7109375" style="94" customWidth="1"/>
    <col min="517" max="517" width="11.140625" style="94" customWidth="1"/>
    <col min="518" max="518" width="14.7109375" style="94" customWidth="1"/>
    <col min="519" max="519" width="10.7109375" style="94" customWidth="1"/>
    <col min="520" max="520" width="16.140625" style="94" bestFit="1" customWidth="1"/>
    <col min="521" max="521" width="12.85546875" style="94" bestFit="1" customWidth="1"/>
    <col min="522" max="522" width="14.140625" style="94" customWidth="1"/>
    <col min="523" max="523" width="9.140625" style="94"/>
    <col min="524" max="524" width="27.140625" style="94" bestFit="1" customWidth="1"/>
    <col min="525" max="525" width="9.140625" style="94" bestFit="1"/>
    <col min="526" max="530" width="23" style="94" bestFit="1" customWidth="1"/>
    <col min="531" max="770" width="9.140625" style="94"/>
    <col min="771" max="772" width="5.7109375" style="94" customWidth="1"/>
    <col min="773" max="773" width="11.140625" style="94" customWidth="1"/>
    <col min="774" max="774" width="14.7109375" style="94" customWidth="1"/>
    <col min="775" max="775" width="10.7109375" style="94" customWidth="1"/>
    <col min="776" max="776" width="16.140625" style="94" bestFit="1" customWidth="1"/>
    <col min="777" max="777" width="12.85546875" style="94" bestFit="1" customWidth="1"/>
    <col min="778" max="778" width="14.140625" style="94" customWidth="1"/>
    <col min="779" max="779" width="9.140625" style="94"/>
    <col min="780" max="780" width="27.140625" style="94" bestFit="1" customWidth="1"/>
    <col min="781" max="781" width="9.140625" style="94" bestFit="1"/>
    <col min="782" max="786" width="23" style="94" bestFit="1" customWidth="1"/>
    <col min="787" max="1026" width="9.140625" style="94"/>
    <col min="1027" max="1028" width="5.7109375" style="94" customWidth="1"/>
    <col min="1029" max="1029" width="11.140625" style="94" customWidth="1"/>
    <col min="1030" max="1030" width="14.7109375" style="94" customWidth="1"/>
    <col min="1031" max="1031" width="10.7109375" style="94" customWidth="1"/>
    <col min="1032" max="1032" width="16.140625" style="94" bestFit="1" customWidth="1"/>
    <col min="1033" max="1033" width="12.85546875" style="94" bestFit="1" customWidth="1"/>
    <col min="1034" max="1034" width="14.140625" style="94" customWidth="1"/>
    <col min="1035" max="1035" width="9.140625" style="94"/>
    <col min="1036" max="1036" width="27.140625" style="94" bestFit="1" customWidth="1"/>
    <col min="1037" max="1037" width="9.140625" style="94" bestFit="1"/>
    <col min="1038" max="1042" width="23" style="94" bestFit="1" customWidth="1"/>
    <col min="1043" max="1282" width="9.140625" style="94"/>
    <col min="1283" max="1284" width="5.7109375" style="94" customWidth="1"/>
    <col min="1285" max="1285" width="11.140625" style="94" customWidth="1"/>
    <col min="1286" max="1286" width="14.7109375" style="94" customWidth="1"/>
    <col min="1287" max="1287" width="10.7109375" style="94" customWidth="1"/>
    <col min="1288" max="1288" width="16.140625" style="94" bestFit="1" customWidth="1"/>
    <col min="1289" max="1289" width="12.85546875" style="94" bestFit="1" customWidth="1"/>
    <col min="1290" max="1290" width="14.140625" style="94" customWidth="1"/>
    <col min="1291" max="1291" width="9.140625" style="94"/>
    <col min="1292" max="1292" width="27.140625" style="94" bestFit="1" customWidth="1"/>
    <col min="1293" max="1293" width="9.140625" style="94" bestFit="1"/>
    <col min="1294" max="1298" width="23" style="94" bestFit="1" customWidth="1"/>
    <col min="1299" max="1538" width="9.140625" style="94"/>
    <col min="1539" max="1540" width="5.7109375" style="94" customWidth="1"/>
    <col min="1541" max="1541" width="11.140625" style="94" customWidth="1"/>
    <col min="1542" max="1542" width="14.7109375" style="94" customWidth="1"/>
    <col min="1543" max="1543" width="10.7109375" style="94" customWidth="1"/>
    <col min="1544" max="1544" width="16.140625" style="94" bestFit="1" customWidth="1"/>
    <col min="1545" max="1545" width="12.85546875" style="94" bestFit="1" customWidth="1"/>
    <col min="1546" max="1546" width="14.140625" style="94" customWidth="1"/>
    <col min="1547" max="1547" width="9.140625" style="94"/>
    <col min="1548" max="1548" width="27.140625" style="94" bestFit="1" customWidth="1"/>
    <col min="1549" max="1549" width="9.140625" style="94" bestFit="1"/>
    <col min="1550" max="1554" width="23" style="94" bestFit="1" customWidth="1"/>
    <col min="1555" max="1794" width="9.140625" style="94"/>
    <col min="1795" max="1796" width="5.7109375" style="94" customWidth="1"/>
    <col min="1797" max="1797" width="11.140625" style="94" customWidth="1"/>
    <col min="1798" max="1798" width="14.7109375" style="94" customWidth="1"/>
    <col min="1799" max="1799" width="10.7109375" style="94" customWidth="1"/>
    <col min="1800" max="1800" width="16.140625" style="94" bestFit="1" customWidth="1"/>
    <col min="1801" max="1801" width="12.85546875" style="94" bestFit="1" customWidth="1"/>
    <col min="1802" max="1802" width="14.140625" style="94" customWidth="1"/>
    <col min="1803" max="1803" width="9.140625" style="94"/>
    <col min="1804" max="1804" width="27.140625" style="94" bestFit="1" customWidth="1"/>
    <col min="1805" max="1805" width="9.140625" style="94" bestFit="1"/>
    <col min="1806" max="1810" width="23" style="94" bestFit="1" customWidth="1"/>
    <col min="1811" max="2050" width="9.140625" style="94"/>
    <col min="2051" max="2052" width="5.7109375" style="94" customWidth="1"/>
    <col min="2053" max="2053" width="11.140625" style="94" customWidth="1"/>
    <col min="2054" max="2054" width="14.7109375" style="94" customWidth="1"/>
    <col min="2055" max="2055" width="10.7109375" style="94" customWidth="1"/>
    <col min="2056" max="2056" width="16.140625" style="94" bestFit="1" customWidth="1"/>
    <col min="2057" max="2057" width="12.85546875" style="94" bestFit="1" customWidth="1"/>
    <col min="2058" max="2058" width="14.140625" style="94" customWidth="1"/>
    <col min="2059" max="2059" width="9.140625" style="94"/>
    <col min="2060" max="2060" width="27.140625" style="94" bestFit="1" customWidth="1"/>
    <col min="2061" max="2061" width="9.140625" style="94" bestFit="1"/>
    <col min="2062" max="2066" width="23" style="94" bestFit="1" customWidth="1"/>
    <col min="2067" max="2306" width="9.140625" style="94"/>
    <col min="2307" max="2308" width="5.7109375" style="94" customWidth="1"/>
    <col min="2309" max="2309" width="11.140625" style="94" customWidth="1"/>
    <col min="2310" max="2310" width="14.7109375" style="94" customWidth="1"/>
    <col min="2311" max="2311" width="10.7109375" style="94" customWidth="1"/>
    <col min="2312" max="2312" width="16.140625" style="94" bestFit="1" customWidth="1"/>
    <col min="2313" max="2313" width="12.85546875" style="94" bestFit="1" customWidth="1"/>
    <col min="2314" max="2314" width="14.140625" style="94" customWidth="1"/>
    <col min="2315" max="2315" width="9.140625" style="94"/>
    <col min="2316" max="2316" width="27.140625" style="94" bestFit="1" customWidth="1"/>
    <col min="2317" max="2317" width="9.140625" style="94" bestFit="1"/>
    <col min="2318" max="2322" width="23" style="94" bestFit="1" customWidth="1"/>
    <col min="2323" max="2562" width="9.140625" style="94"/>
    <col min="2563" max="2564" width="5.7109375" style="94" customWidth="1"/>
    <col min="2565" max="2565" width="11.140625" style="94" customWidth="1"/>
    <col min="2566" max="2566" width="14.7109375" style="94" customWidth="1"/>
    <col min="2567" max="2567" width="10.7109375" style="94" customWidth="1"/>
    <col min="2568" max="2568" width="16.140625" style="94" bestFit="1" customWidth="1"/>
    <col min="2569" max="2569" width="12.85546875" style="94" bestFit="1" customWidth="1"/>
    <col min="2570" max="2570" width="14.140625" style="94" customWidth="1"/>
    <col min="2571" max="2571" width="9.140625" style="94"/>
    <col min="2572" max="2572" width="27.140625" style="94" bestFit="1" customWidth="1"/>
    <col min="2573" max="2573" width="9.140625" style="94" bestFit="1"/>
    <col min="2574" max="2578" width="23" style="94" bestFit="1" customWidth="1"/>
    <col min="2579" max="2818" width="9.140625" style="94"/>
    <col min="2819" max="2820" width="5.7109375" style="94" customWidth="1"/>
    <col min="2821" max="2821" width="11.140625" style="94" customWidth="1"/>
    <col min="2822" max="2822" width="14.7109375" style="94" customWidth="1"/>
    <col min="2823" max="2823" width="10.7109375" style="94" customWidth="1"/>
    <col min="2824" max="2824" width="16.140625" style="94" bestFit="1" customWidth="1"/>
    <col min="2825" max="2825" width="12.85546875" style="94" bestFit="1" customWidth="1"/>
    <col min="2826" max="2826" width="14.140625" style="94" customWidth="1"/>
    <col min="2827" max="2827" width="9.140625" style="94"/>
    <col min="2828" max="2828" width="27.140625" style="94" bestFit="1" customWidth="1"/>
    <col min="2829" max="2829" width="9.140625" style="94" bestFit="1"/>
    <col min="2830" max="2834" width="23" style="94" bestFit="1" customWidth="1"/>
    <col min="2835" max="3074" width="9.140625" style="94"/>
    <col min="3075" max="3076" width="5.7109375" style="94" customWidth="1"/>
    <col min="3077" max="3077" width="11.140625" style="94" customWidth="1"/>
    <col min="3078" max="3078" width="14.7109375" style="94" customWidth="1"/>
    <col min="3079" max="3079" width="10.7109375" style="94" customWidth="1"/>
    <col min="3080" max="3080" width="16.140625" style="94" bestFit="1" customWidth="1"/>
    <col min="3081" max="3081" width="12.85546875" style="94" bestFit="1" customWidth="1"/>
    <col min="3082" max="3082" width="14.140625" style="94" customWidth="1"/>
    <col min="3083" max="3083" width="9.140625" style="94"/>
    <col min="3084" max="3084" width="27.140625" style="94" bestFit="1" customWidth="1"/>
    <col min="3085" max="3085" width="9.140625" style="94" bestFit="1"/>
    <col min="3086" max="3090" width="23" style="94" bestFit="1" customWidth="1"/>
    <col min="3091" max="3330" width="9.140625" style="94"/>
    <col min="3331" max="3332" width="5.7109375" style="94" customWidth="1"/>
    <col min="3333" max="3333" width="11.140625" style="94" customWidth="1"/>
    <col min="3334" max="3334" width="14.7109375" style="94" customWidth="1"/>
    <col min="3335" max="3335" width="10.7109375" style="94" customWidth="1"/>
    <col min="3336" max="3336" width="16.140625" style="94" bestFit="1" customWidth="1"/>
    <col min="3337" max="3337" width="12.85546875" style="94" bestFit="1" customWidth="1"/>
    <col min="3338" max="3338" width="14.140625" style="94" customWidth="1"/>
    <col min="3339" max="3339" width="9.140625" style="94"/>
    <col min="3340" max="3340" width="27.140625" style="94" bestFit="1" customWidth="1"/>
    <col min="3341" max="3341" width="9.140625" style="94" bestFit="1"/>
    <col min="3342" max="3346" width="23" style="94" bestFit="1" customWidth="1"/>
    <col min="3347" max="3586" width="9.140625" style="94"/>
    <col min="3587" max="3588" width="5.7109375" style="94" customWidth="1"/>
    <col min="3589" max="3589" width="11.140625" style="94" customWidth="1"/>
    <col min="3590" max="3590" width="14.7109375" style="94" customWidth="1"/>
    <col min="3591" max="3591" width="10.7109375" style="94" customWidth="1"/>
    <col min="3592" max="3592" width="16.140625" style="94" bestFit="1" customWidth="1"/>
    <col min="3593" max="3593" width="12.85546875" style="94" bestFit="1" customWidth="1"/>
    <col min="3594" max="3594" width="14.140625" style="94" customWidth="1"/>
    <col min="3595" max="3595" width="9.140625" style="94"/>
    <col min="3596" max="3596" width="27.140625" style="94" bestFit="1" customWidth="1"/>
    <col min="3597" max="3597" width="9.140625" style="94" bestFit="1"/>
    <col min="3598" max="3602" width="23" style="94" bestFit="1" customWidth="1"/>
    <col min="3603" max="3842" width="9.140625" style="94"/>
    <col min="3843" max="3844" width="5.7109375" style="94" customWidth="1"/>
    <col min="3845" max="3845" width="11.140625" style="94" customWidth="1"/>
    <col min="3846" max="3846" width="14.7109375" style="94" customWidth="1"/>
    <col min="3847" max="3847" width="10.7109375" style="94" customWidth="1"/>
    <col min="3848" max="3848" width="16.140625" style="94" bestFit="1" customWidth="1"/>
    <col min="3849" max="3849" width="12.85546875" style="94" bestFit="1" customWidth="1"/>
    <col min="3850" max="3850" width="14.140625" style="94" customWidth="1"/>
    <col min="3851" max="3851" width="9.140625" style="94"/>
    <col min="3852" max="3852" width="27.140625" style="94" bestFit="1" customWidth="1"/>
    <col min="3853" max="3853" width="9.140625" style="94" bestFit="1"/>
    <col min="3854" max="3858" width="23" style="94" bestFit="1" customWidth="1"/>
    <col min="3859" max="4098" width="9.140625" style="94"/>
    <col min="4099" max="4100" width="5.7109375" style="94" customWidth="1"/>
    <col min="4101" max="4101" width="11.140625" style="94" customWidth="1"/>
    <col min="4102" max="4102" width="14.7109375" style="94" customWidth="1"/>
    <col min="4103" max="4103" width="10.7109375" style="94" customWidth="1"/>
    <col min="4104" max="4104" width="16.140625" style="94" bestFit="1" customWidth="1"/>
    <col min="4105" max="4105" width="12.85546875" style="94" bestFit="1" customWidth="1"/>
    <col min="4106" max="4106" width="14.140625" style="94" customWidth="1"/>
    <col min="4107" max="4107" width="9.140625" style="94"/>
    <col min="4108" max="4108" width="27.140625" style="94" bestFit="1" customWidth="1"/>
    <col min="4109" max="4109" width="9.140625" style="94" bestFit="1"/>
    <col min="4110" max="4114" width="23" style="94" bestFit="1" customWidth="1"/>
    <col min="4115" max="4354" width="9.140625" style="94"/>
    <col min="4355" max="4356" width="5.7109375" style="94" customWidth="1"/>
    <col min="4357" max="4357" width="11.140625" style="94" customWidth="1"/>
    <col min="4358" max="4358" width="14.7109375" style="94" customWidth="1"/>
    <col min="4359" max="4359" width="10.7109375" style="94" customWidth="1"/>
    <col min="4360" max="4360" width="16.140625" style="94" bestFit="1" customWidth="1"/>
    <col min="4361" max="4361" width="12.85546875" style="94" bestFit="1" customWidth="1"/>
    <col min="4362" max="4362" width="14.140625" style="94" customWidth="1"/>
    <col min="4363" max="4363" width="9.140625" style="94"/>
    <col min="4364" max="4364" width="27.140625" style="94" bestFit="1" customWidth="1"/>
    <col min="4365" max="4365" width="9.140625" style="94" bestFit="1"/>
    <col min="4366" max="4370" width="23" style="94" bestFit="1" customWidth="1"/>
    <col min="4371" max="4610" width="9.140625" style="94"/>
    <col min="4611" max="4612" width="5.7109375" style="94" customWidth="1"/>
    <col min="4613" max="4613" width="11.140625" style="94" customWidth="1"/>
    <col min="4614" max="4614" width="14.7109375" style="94" customWidth="1"/>
    <col min="4615" max="4615" width="10.7109375" style="94" customWidth="1"/>
    <col min="4616" max="4616" width="16.140625" style="94" bestFit="1" customWidth="1"/>
    <col min="4617" max="4617" width="12.85546875" style="94" bestFit="1" customWidth="1"/>
    <col min="4618" max="4618" width="14.140625" style="94" customWidth="1"/>
    <col min="4619" max="4619" width="9.140625" style="94"/>
    <col min="4620" max="4620" width="27.140625" style="94" bestFit="1" customWidth="1"/>
    <col min="4621" max="4621" width="9.140625" style="94" bestFit="1"/>
    <col min="4622" max="4626" width="23" style="94" bestFit="1" customWidth="1"/>
    <col min="4627" max="4866" width="9.140625" style="94"/>
    <col min="4867" max="4868" width="5.7109375" style="94" customWidth="1"/>
    <col min="4869" max="4869" width="11.140625" style="94" customWidth="1"/>
    <col min="4870" max="4870" width="14.7109375" style="94" customWidth="1"/>
    <col min="4871" max="4871" width="10.7109375" style="94" customWidth="1"/>
    <col min="4872" max="4872" width="16.140625" style="94" bestFit="1" customWidth="1"/>
    <col min="4873" max="4873" width="12.85546875" style="94" bestFit="1" customWidth="1"/>
    <col min="4874" max="4874" width="14.140625" style="94" customWidth="1"/>
    <col min="4875" max="4875" width="9.140625" style="94"/>
    <col min="4876" max="4876" width="27.140625" style="94" bestFit="1" customWidth="1"/>
    <col min="4877" max="4877" width="9.140625" style="94" bestFit="1"/>
    <col min="4878" max="4882" width="23" style="94" bestFit="1" customWidth="1"/>
    <col min="4883" max="5122" width="9.140625" style="94"/>
    <col min="5123" max="5124" width="5.7109375" style="94" customWidth="1"/>
    <col min="5125" max="5125" width="11.140625" style="94" customWidth="1"/>
    <col min="5126" max="5126" width="14.7109375" style="94" customWidth="1"/>
    <col min="5127" max="5127" width="10.7109375" style="94" customWidth="1"/>
    <col min="5128" max="5128" width="16.140625" style="94" bestFit="1" customWidth="1"/>
    <col min="5129" max="5129" width="12.85546875" style="94" bestFit="1" customWidth="1"/>
    <col min="5130" max="5130" width="14.140625" style="94" customWidth="1"/>
    <col min="5131" max="5131" width="9.140625" style="94"/>
    <col min="5132" max="5132" width="27.140625" style="94" bestFit="1" customWidth="1"/>
    <col min="5133" max="5133" width="9.140625" style="94" bestFit="1"/>
    <col min="5134" max="5138" width="23" style="94" bestFit="1" customWidth="1"/>
    <col min="5139" max="5378" width="9.140625" style="94"/>
    <col min="5379" max="5380" width="5.7109375" style="94" customWidth="1"/>
    <col min="5381" max="5381" width="11.140625" style="94" customWidth="1"/>
    <col min="5382" max="5382" width="14.7109375" style="94" customWidth="1"/>
    <col min="5383" max="5383" width="10.7109375" style="94" customWidth="1"/>
    <col min="5384" max="5384" width="16.140625" style="94" bestFit="1" customWidth="1"/>
    <col min="5385" max="5385" width="12.85546875" style="94" bestFit="1" customWidth="1"/>
    <col min="5386" max="5386" width="14.140625" style="94" customWidth="1"/>
    <col min="5387" max="5387" width="9.140625" style="94"/>
    <col min="5388" max="5388" width="27.140625" style="94" bestFit="1" customWidth="1"/>
    <col min="5389" max="5389" width="9.140625" style="94" bestFit="1"/>
    <col min="5390" max="5394" width="23" style="94" bestFit="1" customWidth="1"/>
    <col min="5395" max="5634" width="9.140625" style="94"/>
    <col min="5635" max="5636" width="5.7109375" style="94" customWidth="1"/>
    <col min="5637" max="5637" width="11.140625" style="94" customWidth="1"/>
    <col min="5638" max="5638" width="14.7109375" style="94" customWidth="1"/>
    <col min="5639" max="5639" width="10.7109375" style="94" customWidth="1"/>
    <col min="5640" max="5640" width="16.140625" style="94" bestFit="1" customWidth="1"/>
    <col min="5641" max="5641" width="12.85546875" style="94" bestFit="1" customWidth="1"/>
    <col min="5642" max="5642" width="14.140625" style="94" customWidth="1"/>
    <col min="5643" max="5643" width="9.140625" style="94"/>
    <col min="5644" max="5644" width="27.140625" style="94" bestFit="1" customWidth="1"/>
    <col min="5645" max="5645" width="9.140625" style="94" bestFit="1"/>
    <col min="5646" max="5650" width="23" style="94" bestFit="1" customWidth="1"/>
    <col min="5651" max="5890" width="9.140625" style="94"/>
    <col min="5891" max="5892" width="5.7109375" style="94" customWidth="1"/>
    <col min="5893" max="5893" width="11.140625" style="94" customWidth="1"/>
    <col min="5894" max="5894" width="14.7109375" style="94" customWidth="1"/>
    <col min="5895" max="5895" width="10.7109375" style="94" customWidth="1"/>
    <col min="5896" max="5896" width="16.140625" style="94" bestFit="1" customWidth="1"/>
    <col min="5897" max="5897" width="12.85546875" style="94" bestFit="1" customWidth="1"/>
    <col min="5898" max="5898" width="14.140625" style="94" customWidth="1"/>
    <col min="5899" max="5899" width="9.140625" style="94"/>
    <col min="5900" max="5900" width="27.140625" style="94" bestFit="1" customWidth="1"/>
    <col min="5901" max="5901" width="9.140625" style="94" bestFit="1"/>
    <col min="5902" max="5906" width="23" style="94" bestFit="1" customWidth="1"/>
    <col min="5907" max="6146" width="9.140625" style="94"/>
    <col min="6147" max="6148" width="5.7109375" style="94" customWidth="1"/>
    <col min="6149" max="6149" width="11.140625" style="94" customWidth="1"/>
    <col min="6150" max="6150" width="14.7109375" style="94" customWidth="1"/>
    <col min="6151" max="6151" width="10.7109375" style="94" customWidth="1"/>
    <col min="6152" max="6152" width="16.140625" style="94" bestFit="1" customWidth="1"/>
    <col min="6153" max="6153" width="12.85546875" style="94" bestFit="1" customWidth="1"/>
    <col min="6154" max="6154" width="14.140625" style="94" customWidth="1"/>
    <col min="6155" max="6155" width="9.140625" style="94"/>
    <col min="6156" max="6156" width="27.140625" style="94" bestFit="1" customWidth="1"/>
    <col min="6157" max="6157" width="9.140625" style="94" bestFit="1"/>
    <col min="6158" max="6162" width="23" style="94" bestFit="1" customWidth="1"/>
    <col min="6163" max="6402" width="9.140625" style="94"/>
    <col min="6403" max="6404" width="5.7109375" style="94" customWidth="1"/>
    <col min="6405" max="6405" width="11.140625" style="94" customWidth="1"/>
    <col min="6406" max="6406" width="14.7109375" style="94" customWidth="1"/>
    <col min="6407" max="6407" width="10.7109375" style="94" customWidth="1"/>
    <col min="6408" max="6408" width="16.140625" style="94" bestFit="1" customWidth="1"/>
    <col min="6409" max="6409" width="12.85546875" style="94" bestFit="1" customWidth="1"/>
    <col min="6410" max="6410" width="14.140625" style="94" customWidth="1"/>
    <col min="6411" max="6411" width="9.140625" style="94"/>
    <col min="6412" max="6412" width="27.140625" style="94" bestFit="1" customWidth="1"/>
    <col min="6413" max="6413" width="9.140625" style="94" bestFit="1"/>
    <col min="6414" max="6418" width="23" style="94" bestFit="1" customWidth="1"/>
    <col min="6419" max="6658" width="9.140625" style="94"/>
    <col min="6659" max="6660" width="5.7109375" style="94" customWidth="1"/>
    <col min="6661" max="6661" width="11.140625" style="94" customWidth="1"/>
    <col min="6662" max="6662" width="14.7109375" style="94" customWidth="1"/>
    <col min="6663" max="6663" width="10.7109375" style="94" customWidth="1"/>
    <col min="6664" max="6664" width="16.140625" style="94" bestFit="1" customWidth="1"/>
    <col min="6665" max="6665" width="12.85546875" style="94" bestFit="1" customWidth="1"/>
    <col min="6666" max="6666" width="14.140625" style="94" customWidth="1"/>
    <col min="6667" max="6667" width="9.140625" style="94"/>
    <col min="6668" max="6668" width="27.140625" style="94" bestFit="1" customWidth="1"/>
    <col min="6669" max="6669" width="9.140625" style="94" bestFit="1"/>
    <col min="6670" max="6674" width="23" style="94" bestFit="1" customWidth="1"/>
    <col min="6675" max="6914" width="9.140625" style="94"/>
    <col min="6915" max="6916" width="5.7109375" style="94" customWidth="1"/>
    <col min="6917" max="6917" width="11.140625" style="94" customWidth="1"/>
    <col min="6918" max="6918" width="14.7109375" style="94" customWidth="1"/>
    <col min="6919" max="6919" width="10.7109375" style="94" customWidth="1"/>
    <col min="6920" max="6920" width="16.140625" style="94" bestFit="1" customWidth="1"/>
    <col min="6921" max="6921" width="12.85546875" style="94" bestFit="1" customWidth="1"/>
    <col min="6922" max="6922" width="14.140625" style="94" customWidth="1"/>
    <col min="6923" max="6923" width="9.140625" style="94"/>
    <col min="6924" max="6924" width="27.140625" style="94" bestFit="1" customWidth="1"/>
    <col min="6925" max="6925" width="9.140625" style="94" bestFit="1"/>
    <col min="6926" max="6930" width="23" style="94" bestFit="1" customWidth="1"/>
    <col min="6931" max="7170" width="9.140625" style="94"/>
    <col min="7171" max="7172" width="5.7109375" style="94" customWidth="1"/>
    <col min="7173" max="7173" width="11.140625" style="94" customWidth="1"/>
    <col min="7174" max="7174" width="14.7109375" style="94" customWidth="1"/>
    <col min="7175" max="7175" width="10.7109375" style="94" customWidth="1"/>
    <col min="7176" max="7176" width="16.140625" style="94" bestFit="1" customWidth="1"/>
    <col min="7177" max="7177" width="12.85546875" style="94" bestFit="1" customWidth="1"/>
    <col min="7178" max="7178" width="14.140625" style="94" customWidth="1"/>
    <col min="7179" max="7179" width="9.140625" style="94"/>
    <col min="7180" max="7180" width="27.140625" style="94" bestFit="1" customWidth="1"/>
    <col min="7181" max="7181" width="9.140625" style="94" bestFit="1"/>
    <col min="7182" max="7186" width="23" style="94" bestFit="1" customWidth="1"/>
    <col min="7187" max="7426" width="9.140625" style="94"/>
    <col min="7427" max="7428" width="5.7109375" style="94" customWidth="1"/>
    <col min="7429" max="7429" width="11.140625" style="94" customWidth="1"/>
    <col min="7430" max="7430" width="14.7109375" style="94" customWidth="1"/>
    <col min="7431" max="7431" width="10.7109375" style="94" customWidth="1"/>
    <col min="7432" max="7432" width="16.140625" style="94" bestFit="1" customWidth="1"/>
    <col min="7433" max="7433" width="12.85546875" style="94" bestFit="1" customWidth="1"/>
    <col min="7434" max="7434" width="14.140625" style="94" customWidth="1"/>
    <col min="7435" max="7435" width="9.140625" style="94"/>
    <col min="7436" max="7436" width="27.140625" style="94" bestFit="1" customWidth="1"/>
    <col min="7437" max="7437" width="9.140625" style="94" bestFit="1"/>
    <col min="7438" max="7442" width="23" style="94" bestFit="1" customWidth="1"/>
    <col min="7443" max="7682" width="9.140625" style="94"/>
    <col min="7683" max="7684" width="5.7109375" style="94" customWidth="1"/>
    <col min="7685" max="7685" width="11.140625" style="94" customWidth="1"/>
    <col min="7686" max="7686" width="14.7109375" style="94" customWidth="1"/>
    <col min="7687" max="7687" width="10.7109375" style="94" customWidth="1"/>
    <col min="7688" max="7688" width="16.140625" style="94" bestFit="1" customWidth="1"/>
    <col min="7689" max="7689" width="12.85546875" style="94" bestFit="1" customWidth="1"/>
    <col min="7690" max="7690" width="14.140625" style="94" customWidth="1"/>
    <col min="7691" max="7691" width="9.140625" style="94"/>
    <col min="7692" max="7692" width="27.140625" style="94" bestFit="1" customWidth="1"/>
    <col min="7693" max="7693" width="9.140625" style="94" bestFit="1"/>
    <col min="7694" max="7698" width="23" style="94" bestFit="1" customWidth="1"/>
    <col min="7699" max="7938" width="9.140625" style="94"/>
    <col min="7939" max="7940" width="5.7109375" style="94" customWidth="1"/>
    <col min="7941" max="7941" width="11.140625" style="94" customWidth="1"/>
    <col min="7942" max="7942" width="14.7109375" style="94" customWidth="1"/>
    <col min="7943" max="7943" width="10.7109375" style="94" customWidth="1"/>
    <col min="7944" max="7944" width="16.140625" style="94" bestFit="1" customWidth="1"/>
    <col min="7945" max="7945" width="12.85546875" style="94" bestFit="1" customWidth="1"/>
    <col min="7946" max="7946" width="14.140625" style="94" customWidth="1"/>
    <col min="7947" max="7947" width="9.140625" style="94"/>
    <col min="7948" max="7948" width="27.140625" style="94" bestFit="1" customWidth="1"/>
    <col min="7949" max="7949" width="9.140625" style="94" bestFit="1"/>
    <col min="7950" max="7954" width="23" style="94" bestFit="1" customWidth="1"/>
    <col min="7955" max="8194" width="9.140625" style="94"/>
    <col min="8195" max="8196" width="5.7109375" style="94" customWidth="1"/>
    <col min="8197" max="8197" width="11.140625" style="94" customWidth="1"/>
    <col min="8198" max="8198" width="14.7109375" style="94" customWidth="1"/>
    <col min="8199" max="8199" width="10.7109375" style="94" customWidth="1"/>
    <col min="8200" max="8200" width="16.140625" style="94" bestFit="1" customWidth="1"/>
    <col min="8201" max="8201" width="12.85546875" style="94" bestFit="1" customWidth="1"/>
    <col min="8202" max="8202" width="14.140625" style="94" customWidth="1"/>
    <col min="8203" max="8203" width="9.140625" style="94"/>
    <col min="8204" max="8204" width="27.140625" style="94" bestFit="1" customWidth="1"/>
    <col min="8205" max="8205" width="9.140625" style="94" bestFit="1"/>
    <col min="8206" max="8210" width="23" style="94" bestFit="1" customWidth="1"/>
    <col min="8211" max="8450" width="9.140625" style="94"/>
    <col min="8451" max="8452" width="5.7109375" style="94" customWidth="1"/>
    <col min="8453" max="8453" width="11.140625" style="94" customWidth="1"/>
    <col min="8454" max="8454" width="14.7109375" style="94" customWidth="1"/>
    <col min="8455" max="8455" width="10.7109375" style="94" customWidth="1"/>
    <col min="8456" max="8456" width="16.140625" style="94" bestFit="1" customWidth="1"/>
    <col min="8457" max="8457" width="12.85546875" style="94" bestFit="1" customWidth="1"/>
    <col min="8458" max="8458" width="14.140625" style="94" customWidth="1"/>
    <col min="8459" max="8459" width="9.140625" style="94"/>
    <col min="8460" max="8460" width="27.140625" style="94" bestFit="1" customWidth="1"/>
    <col min="8461" max="8461" width="9.140625" style="94" bestFit="1"/>
    <col min="8462" max="8466" width="23" style="94" bestFit="1" customWidth="1"/>
    <col min="8467" max="8706" width="9.140625" style="94"/>
    <col min="8707" max="8708" width="5.7109375" style="94" customWidth="1"/>
    <col min="8709" max="8709" width="11.140625" style="94" customWidth="1"/>
    <col min="8710" max="8710" width="14.7109375" style="94" customWidth="1"/>
    <col min="8711" max="8711" width="10.7109375" style="94" customWidth="1"/>
    <col min="8712" max="8712" width="16.140625" style="94" bestFit="1" customWidth="1"/>
    <col min="8713" max="8713" width="12.85546875" style="94" bestFit="1" customWidth="1"/>
    <col min="8714" max="8714" width="14.140625" style="94" customWidth="1"/>
    <col min="8715" max="8715" width="9.140625" style="94"/>
    <col min="8716" max="8716" width="27.140625" style="94" bestFit="1" customWidth="1"/>
    <col min="8717" max="8717" width="9.140625" style="94" bestFit="1"/>
    <col min="8718" max="8722" width="23" style="94" bestFit="1" customWidth="1"/>
    <col min="8723" max="8962" width="9.140625" style="94"/>
    <col min="8963" max="8964" width="5.7109375" style="94" customWidth="1"/>
    <col min="8965" max="8965" width="11.140625" style="94" customWidth="1"/>
    <col min="8966" max="8966" width="14.7109375" style="94" customWidth="1"/>
    <col min="8967" max="8967" width="10.7109375" style="94" customWidth="1"/>
    <col min="8968" max="8968" width="16.140625" style="94" bestFit="1" customWidth="1"/>
    <col min="8969" max="8969" width="12.85546875" style="94" bestFit="1" customWidth="1"/>
    <col min="8970" max="8970" width="14.140625" style="94" customWidth="1"/>
    <col min="8971" max="8971" width="9.140625" style="94"/>
    <col min="8972" max="8972" width="27.140625" style="94" bestFit="1" customWidth="1"/>
    <col min="8973" max="8973" width="9.140625" style="94" bestFit="1"/>
    <col min="8974" max="8978" width="23" style="94" bestFit="1" customWidth="1"/>
    <col min="8979" max="9218" width="9.140625" style="94"/>
    <col min="9219" max="9220" width="5.7109375" style="94" customWidth="1"/>
    <col min="9221" max="9221" width="11.140625" style="94" customWidth="1"/>
    <col min="9222" max="9222" width="14.7109375" style="94" customWidth="1"/>
    <col min="9223" max="9223" width="10.7109375" style="94" customWidth="1"/>
    <col min="9224" max="9224" width="16.140625" style="94" bestFit="1" customWidth="1"/>
    <col min="9225" max="9225" width="12.85546875" style="94" bestFit="1" customWidth="1"/>
    <col min="9226" max="9226" width="14.140625" style="94" customWidth="1"/>
    <col min="9227" max="9227" width="9.140625" style="94"/>
    <col min="9228" max="9228" width="27.140625" style="94" bestFit="1" customWidth="1"/>
    <col min="9229" max="9229" width="9.140625" style="94" bestFit="1"/>
    <col min="9230" max="9234" width="23" style="94" bestFit="1" customWidth="1"/>
    <col min="9235" max="9474" width="9.140625" style="94"/>
    <col min="9475" max="9476" width="5.7109375" style="94" customWidth="1"/>
    <col min="9477" max="9477" width="11.140625" style="94" customWidth="1"/>
    <col min="9478" max="9478" width="14.7109375" style="94" customWidth="1"/>
    <col min="9479" max="9479" width="10.7109375" style="94" customWidth="1"/>
    <col min="9480" max="9480" width="16.140625" style="94" bestFit="1" customWidth="1"/>
    <col min="9481" max="9481" width="12.85546875" style="94" bestFit="1" customWidth="1"/>
    <col min="9482" max="9482" width="14.140625" style="94" customWidth="1"/>
    <col min="9483" max="9483" width="9.140625" style="94"/>
    <col min="9484" max="9484" width="27.140625" style="94" bestFit="1" customWidth="1"/>
    <col min="9485" max="9485" width="9.140625" style="94" bestFit="1"/>
    <col min="9486" max="9490" width="23" style="94" bestFit="1" customWidth="1"/>
    <col min="9491" max="9730" width="9.140625" style="94"/>
    <col min="9731" max="9732" width="5.7109375" style="94" customWidth="1"/>
    <col min="9733" max="9733" width="11.140625" style="94" customWidth="1"/>
    <col min="9734" max="9734" width="14.7109375" style="94" customWidth="1"/>
    <col min="9735" max="9735" width="10.7109375" style="94" customWidth="1"/>
    <col min="9736" max="9736" width="16.140625" style="94" bestFit="1" customWidth="1"/>
    <col min="9737" max="9737" width="12.85546875" style="94" bestFit="1" customWidth="1"/>
    <col min="9738" max="9738" width="14.140625" style="94" customWidth="1"/>
    <col min="9739" max="9739" width="9.140625" style="94"/>
    <col min="9740" max="9740" width="27.140625" style="94" bestFit="1" customWidth="1"/>
    <col min="9741" max="9741" width="9.140625" style="94" bestFit="1"/>
    <col min="9742" max="9746" width="23" style="94" bestFit="1" customWidth="1"/>
    <col min="9747" max="9986" width="9.140625" style="94"/>
    <col min="9987" max="9988" width="5.7109375" style="94" customWidth="1"/>
    <col min="9989" max="9989" width="11.140625" style="94" customWidth="1"/>
    <col min="9990" max="9990" width="14.7109375" style="94" customWidth="1"/>
    <col min="9991" max="9991" width="10.7109375" style="94" customWidth="1"/>
    <col min="9992" max="9992" width="16.140625" style="94" bestFit="1" customWidth="1"/>
    <col min="9993" max="9993" width="12.85546875" style="94" bestFit="1" customWidth="1"/>
    <col min="9994" max="9994" width="14.140625" style="94" customWidth="1"/>
    <col min="9995" max="9995" width="9.140625" style="94"/>
    <col min="9996" max="9996" width="27.140625" style="94" bestFit="1" customWidth="1"/>
    <col min="9997" max="9997" width="9.140625" style="94" bestFit="1"/>
    <col min="9998" max="10002" width="23" style="94" bestFit="1" customWidth="1"/>
    <col min="10003" max="10242" width="9.140625" style="94"/>
    <col min="10243" max="10244" width="5.7109375" style="94" customWidth="1"/>
    <col min="10245" max="10245" width="11.140625" style="94" customWidth="1"/>
    <col min="10246" max="10246" width="14.7109375" style="94" customWidth="1"/>
    <col min="10247" max="10247" width="10.7109375" style="94" customWidth="1"/>
    <col min="10248" max="10248" width="16.140625" style="94" bestFit="1" customWidth="1"/>
    <col min="10249" max="10249" width="12.85546875" style="94" bestFit="1" customWidth="1"/>
    <col min="10250" max="10250" width="14.140625" style="94" customWidth="1"/>
    <col min="10251" max="10251" width="9.140625" style="94"/>
    <col min="10252" max="10252" width="27.140625" style="94" bestFit="1" customWidth="1"/>
    <col min="10253" max="10253" width="9.140625" style="94" bestFit="1"/>
    <col min="10254" max="10258" width="23" style="94" bestFit="1" customWidth="1"/>
    <col min="10259" max="10498" width="9.140625" style="94"/>
    <col min="10499" max="10500" width="5.7109375" style="94" customWidth="1"/>
    <col min="10501" max="10501" width="11.140625" style="94" customWidth="1"/>
    <col min="10502" max="10502" width="14.7109375" style="94" customWidth="1"/>
    <col min="10503" max="10503" width="10.7109375" style="94" customWidth="1"/>
    <col min="10504" max="10504" width="16.140625" style="94" bestFit="1" customWidth="1"/>
    <col min="10505" max="10505" width="12.85546875" style="94" bestFit="1" customWidth="1"/>
    <col min="10506" max="10506" width="14.140625" style="94" customWidth="1"/>
    <col min="10507" max="10507" width="9.140625" style="94"/>
    <col min="10508" max="10508" width="27.140625" style="94" bestFit="1" customWidth="1"/>
    <col min="10509" max="10509" width="9.140625" style="94" bestFit="1"/>
    <col min="10510" max="10514" width="23" style="94" bestFit="1" customWidth="1"/>
    <col min="10515" max="10754" width="9.140625" style="94"/>
    <col min="10755" max="10756" width="5.7109375" style="94" customWidth="1"/>
    <col min="10757" max="10757" width="11.140625" style="94" customWidth="1"/>
    <col min="10758" max="10758" width="14.7109375" style="94" customWidth="1"/>
    <col min="10759" max="10759" width="10.7109375" style="94" customWidth="1"/>
    <col min="10760" max="10760" width="16.140625" style="94" bestFit="1" customWidth="1"/>
    <col min="10761" max="10761" width="12.85546875" style="94" bestFit="1" customWidth="1"/>
    <col min="10762" max="10762" width="14.140625" style="94" customWidth="1"/>
    <col min="10763" max="10763" width="9.140625" style="94"/>
    <col min="10764" max="10764" width="27.140625" style="94" bestFit="1" customWidth="1"/>
    <col min="10765" max="10765" width="9.140625" style="94" bestFit="1"/>
    <col min="10766" max="10770" width="23" style="94" bestFit="1" customWidth="1"/>
    <col min="10771" max="11010" width="9.140625" style="94"/>
    <col min="11011" max="11012" width="5.7109375" style="94" customWidth="1"/>
    <col min="11013" max="11013" width="11.140625" style="94" customWidth="1"/>
    <col min="11014" max="11014" width="14.7109375" style="94" customWidth="1"/>
    <col min="11015" max="11015" width="10.7109375" style="94" customWidth="1"/>
    <col min="11016" max="11016" width="16.140625" style="94" bestFit="1" customWidth="1"/>
    <col min="11017" max="11017" width="12.85546875" style="94" bestFit="1" customWidth="1"/>
    <col min="11018" max="11018" width="14.140625" style="94" customWidth="1"/>
    <col min="11019" max="11019" width="9.140625" style="94"/>
    <col min="11020" max="11020" width="27.140625" style="94" bestFit="1" customWidth="1"/>
    <col min="11021" max="11021" width="9.140625" style="94" bestFit="1"/>
    <col min="11022" max="11026" width="23" style="94" bestFit="1" customWidth="1"/>
    <col min="11027" max="11266" width="9.140625" style="94"/>
    <col min="11267" max="11268" width="5.7109375" style="94" customWidth="1"/>
    <col min="11269" max="11269" width="11.140625" style="94" customWidth="1"/>
    <col min="11270" max="11270" width="14.7109375" style="94" customWidth="1"/>
    <col min="11271" max="11271" width="10.7109375" style="94" customWidth="1"/>
    <col min="11272" max="11272" width="16.140625" style="94" bestFit="1" customWidth="1"/>
    <col min="11273" max="11273" width="12.85546875" style="94" bestFit="1" customWidth="1"/>
    <col min="11274" max="11274" width="14.140625" style="94" customWidth="1"/>
    <col min="11275" max="11275" width="9.140625" style="94"/>
    <col min="11276" max="11276" width="27.140625" style="94" bestFit="1" customWidth="1"/>
    <col min="11277" max="11277" width="9.140625" style="94" bestFit="1"/>
    <col min="11278" max="11282" width="23" style="94" bestFit="1" customWidth="1"/>
    <col min="11283" max="11522" width="9.140625" style="94"/>
    <col min="11523" max="11524" width="5.7109375" style="94" customWidth="1"/>
    <col min="11525" max="11525" width="11.140625" style="94" customWidth="1"/>
    <col min="11526" max="11526" width="14.7109375" style="94" customWidth="1"/>
    <col min="11527" max="11527" width="10.7109375" style="94" customWidth="1"/>
    <col min="11528" max="11528" width="16.140625" style="94" bestFit="1" customWidth="1"/>
    <col min="11529" max="11529" width="12.85546875" style="94" bestFit="1" customWidth="1"/>
    <col min="11530" max="11530" width="14.140625" style="94" customWidth="1"/>
    <col min="11531" max="11531" width="9.140625" style="94"/>
    <col min="11532" max="11532" width="27.140625" style="94" bestFit="1" customWidth="1"/>
    <col min="11533" max="11533" width="9.140625" style="94" bestFit="1"/>
    <col min="11534" max="11538" width="23" style="94" bestFit="1" customWidth="1"/>
    <col min="11539" max="11778" width="9.140625" style="94"/>
    <col min="11779" max="11780" width="5.7109375" style="94" customWidth="1"/>
    <col min="11781" max="11781" width="11.140625" style="94" customWidth="1"/>
    <col min="11782" max="11782" width="14.7109375" style="94" customWidth="1"/>
    <col min="11783" max="11783" width="10.7109375" style="94" customWidth="1"/>
    <col min="11784" max="11784" width="16.140625" style="94" bestFit="1" customWidth="1"/>
    <col min="11785" max="11785" width="12.85546875" style="94" bestFit="1" customWidth="1"/>
    <col min="11786" max="11786" width="14.140625" style="94" customWidth="1"/>
    <col min="11787" max="11787" width="9.140625" style="94"/>
    <col min="11788" max="11788" width="27.140625" style="94" bestFit="1" customWidth="1"/>
    <col min="11789" max="11789" width="9.140625" style="94" bestFit="1"/>
    <col min="11790" max="11794" width="23" style="94" bestFit="1" customWidth="1"/>
    <col min="11795" max="12034" width="9.140625" style="94"/>
    <col min="12035" max="12036" width="5.7109375" style="94" customWidth="1"/>
    <col min="12037" max="12037" width="11.140625" style="94" customWidth="1"/>
    <col min="12038" max="12038" width="14.7109375" style="94" customWidth="1"/>
    <col min="12039" max="12039" width="10.7109375" style="94" customWidth="1"/>
    <col min="12040" max="12040" width="16.140625" style="94" bestFit="1" customWidth="1"/>
    <col min="12041" max="12041" width="12.85546875" style="94" bestFit="1" customWidth="1"/>
    <col min="12042" max="12042" width="14.140625" style="94" customWidth="1"/>
    <col min="12043" max="12043" width="9.140625" style="94"/>
    <col min="12044" max="12044" width="27.140625" style="94" bestFit="1" customWidth="1"/>
    <col min="12045" max="12045" width="9.140625" style="94" bestFit="1"/>
    <col min="12046" max="12050" width="23" style="94" bestFit="1" customWidth="1"/>
    <col min="12051" max="12290" width="9.140625" style="94"/>
    <col min="12291" max="12292" width="5.7109375" style="94" customWidth="1"/>
    <col min="12293" max="12293" width="11.140625" style="94" customWidth="1"/>
    <col min="12294" max="12294" width="14.7109375" style="94" customWidth="1"/>
    <col min="12295" max="12295" width="10.7109375" style="94" customWidth="1"/>
    <col min="12296" max="12296" width="16.140625" style="94" bestFit="1" customWidth="1"/>
    <col min="12297" max="12297" width="12.85546875" style="94" bestFit="1" customWidth="1"/>
    <col min="12298" max="12298" width="14.140625" style="94" customWidth="1"/>
    <col min="12299" max="12299" width="9.140625" style="94"/>
    <col min="12300" max="12300" width="27.140625" style="94" bestFit="1" customWidth="1"/>
    <col min="12301" max="12301" width="9.140625" style="94" bestFit="1"/>
    <col min="12302" max="12306" width="23" style="94" bestFit="1" customWidth="1"/>
    <col min="12307" max="12546" width="9.140625" style="94"/>
    <col min="12547" max="12548" width="5.7109375" style="94" customWidth="1"/>
    <col min="12549" max="12549" width="11.140625" style="94" customWidth="1"/>
    <col min="12550" max="12550" width="14.7109375" style="94" customWidth="1"/>
    <col min="12551" max="12551" width="10.7109375" style="94" customWidth="1"/>
    <col min="12552" max="12552" width="16.140625" style="94" bestFit="1" customWidth="1"/>
    <col min="12553" max="12553" width="12.85546875" style="94" bestFit="1" customWidth="1"/>
    <col min="12554" max="12554" width="14.140625" style="94" customWidth="1"/>
    <col min="12555" max="12555" width="9.140625" style="94"/>
    <col min="12556" max="12556" width="27.140625" style="94" bestFit="1" customWidth="1"/>
    <col min="12557" max="12557" width="9.140625" style="94" bestFit="1"/>
    <col min="12558" max="12562" width="23" style="94" bestFit="1" customWidth="1"/>
    <col min="12563" max="12802" width="9.140625" style="94"/>
    <col min="12803" max="12804" width="5.7109375" style="94" customWidth="1"/>
    <col min="12805" max="12805" width="11.140625" style="94" customWidth="1"/>
    <col min="12806" max="12806" width="14.7109375" style="94" customWidth="1"/>
    <col min="12807" max="12807" width="10.7109375" style="94" customWidth="1"/>
    <col min="12808" max="12808" width="16.140625" style="94" bestFit="1" customWidth="1"/>
    <col min="12809" max="12809" width="12.85546875" style="94" bestFit="1" customWidth="1"/>
    <col min="12810" max="12810" width="14.140625" style="94" customWidth="1"/>
    <col min="12811" max="12811" width="9.140625" style="94"/>
    <col min="12812" max="12812" width="27.140625" style="94" bestFit="1" customWidth="1"/>
    <col min="12813" max="12813" width="9.140625" style="94" bestFit="1"/>
    <col min="12814" max="12818" width="23" style="94" bestFit="1" customWidth="1"/>
    <col min="12819" max="13058" width="9.140625" style="94"/>
    <col min="13059" max="13060" width="5.7109375" style="94" customWidth="1"/>
    <col min="13061" max="13061" width="11.140625" style="94" customWidth="1"/>
    <col min="13062" max="13062" width="14.7109375" style="94" customWidth="1"/>
    <col min="13063" max="13063" width="10.7109375" style="94" customWidth="1"/>
    <col min="13064" max="13064" width="16.140625" style="94" bestFit="1" customWidth="1"/>
    <col min="13065" max="13065" width="12.85546875" style="94" bestFit="1" customWidth="1"/>
    <col min="13066" max="13066" width="14.140625" style="94" customWidth="1"/>
    <col min="13067" max="13067" width="9.140625" style="94"/>
    <col min="13068" max="13068" width="27.140625" style="94" bestFit="1" customWidth="1"/>
    <col min="13069" max="13069" width="9.140625" style="94" bestFit="1"/>
    <col min="13070" max="13074" width="23" style="94" bestFit="1" customWidth="1"/>
    <col min="13075" max="13314" width="9.140625" style="94"/>
    <col min="13315" max="13316" width="5.7109375" style="94" customWidth="1"/>
    <col min="13317" max="13317" width="11.140625" style="94" customWidth="1"/>
    <col min="13318" max="13318" width="14.7109375" style="94" customWidth="1"/>
    <col min="13319" max="13319" width="10.7109375" style="94" customWidth="1"/>
    <col min="13320" max="13320" width="16.140625" style="94" bestFit="1" customWidth="1"/>
    <col min="13321" max="13321" width="12.85546875" style="94" bestFit="1" customWidth="1"/>
    <col min="13322" max="13322" width="14.140625" style="94" customWidth="1"/>
    <col min="13323" max="13323" width="9.140625" style="94"/>
    <col min="13324" max="13324" width="27.140625" style="94" bestFit="1" customWidth="1"/>
    <col min="13325" max="13325" width="9.140625" style="94" bestFit="1"/>
    <col min="13326" max="13330" width="23" style="94" bestFit="1" customWidth="1"/>
    <col min="13331" max="13570" width="9.140625" style="94"/>
    <col min="13571" max="13572" width="5.7109375" style="94" customWidth="1"/>
    <col min="13573" max="13573" width="11.140625" style="94" customWidth="1"/>
    <col min="13574" max="13574" width="14.7109375" style="94" customWidth="1"/>
    <col min="13575" max="13575" width="10.7109375" style="94" customWidth="1"/>
    <col min="13576" max="13576" width="16.140625" style="94" bestFit="1" customWidth="1"/>
    <col min="13577" max="13577" width="12.85546875" style="94" bestFit="1" customWidth="1"/>
    <col min="13578" max="13578" width="14.140625" style="94" customWidth="1"/>
    <col min="13579" max="13579" width="9.140625" style="94"/>
    <col min="13580" max="13580" width="27.140625" style="94" bestFit="1" customWidth="1"/>
    <col min="13581" max="13581" width="9.140625" style="94" bestFit="1"/>
    <col min="13582" max="13586" width="23" style="94" bestFit="1" customWidth="1"/>
    <col min="13587" max="13826" width="9.140625" style="94"/>
    <col min="13827" max="13828" width="5.7109375" style="94" customWidth="1"/>
    <col min="13829" max="13829" width="11.140625" style="94" customWidth="1"/>
    <col min="13830" max="13830" width="14.7109375" style="94" customWidth="1"/>
    <col min="13831" max="13831" width="10.7109375" style="94" customWidth="1"/>
    <col min="13832" max="13832" width="16.140625" style="94" bestFit="1" customWidth="1"/>
    <col min="13833" max="13833" width="12.85546875" style="94" bestFit="1" customWidth="1"/>
    <col min="13834" max="13834" width="14.140625" style="94" customWidth="1"/>
    <col min="13835" max="13835" width="9.140625" style="94"/>
    <col min="13836" max="13836" width="27.140625" style="94" bestFit="1" customWidth="1"/>
    <col min="13837" max="13837" width="9.140625" style="94" bestFit="1"/>
    <col min="13838" max="13842" width="23" style="94" bestFit="1" customWidth="1"/>
    <col min="13843" max="14082" width="9.140625" style="94"/>
    <col min="14083" max="14084" width="5.7109375" style="94" customWidth="1"/>
    <col min="14085" max="14085" width="11.140625" style="94" customWidth="1"/>
    <col min="14086" max="14086" width="14.7109375" style="94" customWidth="1"/>
    <col min="14087" max="14087" width="10.7109375" style="94" customWidth="1"/>
    <col min="14088" max="14088" width="16.140625" style="94" bestFit="1" customWidth="1"/>
    <col min="14089" max="14089" width="12.85546875" style="94" bestFit="1" customWidth="1"/>
    <col min="14090" max="14090" width="14.140625" style="94" customWidth="1"/>
    <col min="14091" max="14091" width="9.140625" style="94"/>
    <col min="14092" max="14092" width="27.140625" style="94" bestFit="1" customWidth="1"/>
    <col min="14093" max="14093" width="9.140625" style="94" bestFit="1"/>
    <col min="14094" max="14098" width="23" style="94" bestFit="1" customWidth="1"/>
    <col min="14099" max="14338" width="9.140625" style="94"/>
    <col min="14339" max="14340" width="5.7109375" style="94" customWidth="1"/>
    <col min="14341" max="14341" width="11.140625" style="94" customWidth="1"/>
    <col min="14342" max="14342" width="14.7109375" style="94" customWidth="1"/>
    <col min="14343" max="14343" width="10.7109375" style="94" customWidth="1"/>
    <col min="14344" max="14344" width="16.140625" style="94" bestFit="1" customWidth="1"/>
    <col min="14345" max="14345" width="12.85546875" style="94" bestFit="1" customWidth="1"/>
    <col min="14346" max="14346" width="14.140625" style="94" customWidth="1"/>
    <col min="14347" max="14347" width="9.140625" style="94"/>
    <col min="14348" max="14348" width="27.140625" style="94" bestFit="1" customWidth="1"/>
    <col min="14349" max="14349" width="9.140625" style="94" bestFit="1"/>
    <col min="14350" max="14354" width="23" style="94" bestFit="1" customWidth="1"/>
    <col min="14355" max="14594" width="9.140625" style="94"/>
    <col min="14595" max="14596" width="5.7109375" style="94" customWidth="1"/>
    <col min="14597" max="14597" width="11.140625" style="94" customWidth="1"/>
    <col min="14598" max="14598" width="14.7109375" style="94" customWidth="1"/>
    <col min="14599" max="14599" width="10.7109375" style="94" customWidth="1"/>
    <col min="14600" max="14600" width="16.140625" style="94" bestFit="1" customWidth="1"/>
    <col min="14601" max="14601" width="12.85546875" style="94" bestFit="1" customWidth="1"/>
    <col min="14602" max="14602" width="14.140625" style="94" customWidth="1"/>
    <col min="14603" max="14603" width="9.140625" style="94"/>
    <col min="14604" max="14604" width="27.140625" style="94" bestFit="1" customWidth="1"/>
    <col min="14605" max="14605" width="9.140625" style="94" bestFit="1"/>
    <col min="14606" max="14610" width="23" style="94" bestFit="1" customWidth="1"/>
    <col min="14611" max="14850" width="9.140625" style="94"/>
    <col min="14851" max="14852" width="5.7109375" style="94" customWidth="1"/>
    <col min="14853" max="14853" width="11.140625" style="94" customWidth="1"/>
    <col min="14854" max="14854" width="14.7109375" style="94" customWidth="1"/>
    <col min="14855" max="14855" width="10.7109375" style="94" customWidth="1"/>
    <col min="14856" max="14856" width="16.140625" style="94" bestFit="1" customWidth="1"/>
    <col min="14857" max="14857" width="12.85546875" style="94" bestFit="1" customWidth="1"/>
    <col min="14858" max="14858" width="14.140625" style="94" customWidth="1"/>
    <col min="14859" max="14859" width="9.140625" style="94"/>
    <col min="14860" max="14860" width="27.140625" style="94" bestFit="1" customWidth="1"/>
    <col min="14861" max="14861" width="9.140625" style="94" bestFit="1"/>
    <col min="14862" max="14866" width="23" style="94" bestFit="1" customWidth="1"/>
    <col min="14867" max="15106" width="9.140625" style="94"/>
    <col min="15107" max="15108" width="5.7109375" style="94" customWidth="1"/>
    <col min="15109" max="15109" width="11.140625" style="94" customWidth="1"/>
    <col min="15110" max="15110" width="14.7109375" style="94" customWidth="1"/>
    <col min="15111" max="15111" width="10.7109375" style="94" customWidth="1"/>
    <col min="15112" max="15112" width="16.140625" style="94" bestFit="1" customWidth="1"/>
    <col min="15113" max="15113" width="12.85546875" style="94" bestFit="1" customWidth="1"/>
    <col min="15114" max="15114" width="14.140625" style="94" customWidth="1"/>
    <col min="15115" max="15115" width="9.140625" style="94"/>
    <col min="15116" max="15116" width="27.140625" style="94" bestFit="1" customWidth="1"/>
    <col min="15117" max="15117" width="9.140625" style="94" bestFit="1"/>
    <col min="15118" max="15122" width="23" style="94" bestFit="1" customWidth="1"/>
    <col min="15123" max="15362" width="9.140625" style="94"/>
    <col min="15363" max="15364" width="5.7109375" style="94" customWidth="1"/>
    <col min="15365" max="15365" width="11.140625" style="94" customWidth="1"/>
    <col min="15366" max="15366" width="14.7109375" style="94" customWidth="1"/>
    <col min="15367" max="15367" width="10.7109375" style="94" customWidth="1"/>
    <col min="15368" max="15368" width="16.140625" style="94" bestFit="1" customWidth="1"/>
    <col min="15369" max="15369" width="12.85546875" style="94" bestFit="1" customWidth="1"/>
    <col min="15370" max="15370" width="14.140625" style="94" customWidth="1"/>
    <col min="15371" max="15371" width="9.140625" style="94"/>
    <col min="15372" max="15372" width="27.140625" style="94" bestFit="1" customWidth="1"/>
    <col min="15373" max="15373" width="9.140625" style="94" bestFit="1"/>
    <col min="15374" max="15378" width="23" style="94" bestFit="1" customWidth="1"/>
    <col min="15379" max="15618" width="9.140625" style="94"/>
    <col min="15619" max="15620" width="5.7109375" style="94" customWidth="1"/>
    <col min="15621" max="15621" width="11.140625" style="94" customWidth="1"/>
    <col min="15622" max="15622" width="14.7109375" style="94" customWidth="1"/>
    <col min="15623" max="15623" width="10.7109375" style="94" customWidth="1"/>
    <col min="15624" max="15624" width="16.140625" style="94" bestFit="1" customWidth="1"/>
    <col min="15625" max="15625" width="12.85546875" style="94" bestFit="1" customWidth="1"/>
    <col min="15626" max="15626" width="14.140625" style="94" customWidth="1"/>
    <col min="15627" max="15627" width="9.140625" style="94"/>
    <col min="15628" max="15628" width="27.140625" style="94" bestFit="1" customWidth="1"/>
    <col min="15629" max="15629" width="9.140625" style="94" bestFit="1"/>
    <col min="15630" max="15634" width="23" style="94" bestFit="1" customWidth="1"/>
    <col min="15635" max="15874" width="9.140625" style="94"/>
    <col min="15875" max="15876" width="5.7109375" style="94" customWidth="1"/>
    <col min="15877" max="15877" width="11.140625" style="94" customWidth="1"/>
    <col min="15878" max="15878" width="14.7109375" style="94" customWidth="1"/>
    <col min="15879" max="15879" width="10.7109375" style="94" customWidth="1"/>
    <col min="15880" max="15880" width="16.140625" style="94" bestFit="1" customWidth="1"/>
    <col min="15881" max="15881" width="12.85546875" style="94" bestFit="1" customWidth="1"/>
    <col min="15882" max="15882" width="14.140625" style="94" customWidth="1"/>
    <col min="15883" max="15883" width="9.140625" style="94"/>
    <col min="15884" max="15884" width="27.140625" style="94" bestFit="1" customWidth="1"/>
    <col min="15885" max="15885" width="9.140625" style="94" bestFit="1"/>
    <col min="15886" max="15890" width="23" style="94" bestFit="1" customWidth="1"/>
    <col min="15891" max="16130" width="9.140625" style="94"/>
    <col min="16131" max="16132" width="5.7109375" style="94" customWidth="1"/>
    <col min="16133" max="16133" width="11.140625" style="94" customWidth="1"/>
    <col min="16134" max="16134" width="14.7109375" style="94" customWidth="1"/>
    <col min="16135" max="16135" width="10.7109375" style="94" customWidth="1"/>
    <col min="16136" max="16136" width="16.140625" style="94" bestFit="1" customWidth="1"/>
    <col min="16137" max="16137" width="12.85546875" style="94" bestFit="1" customWidth="1"/>
    <col min="16138" max="16138" width="14.140625" style="94" customWidth="1"/>
    <col min="16139" max="16139" width="9.140625" style="94"/>
    <col min="16140" max="16140" width="27.140625" style="94" bestFit="1" customWidth="1"/>
    <col min="16141" max="16141" width="9.140625" style="94" bestFit="1"/>
    <col min="16142" max="16146" width="23" style="94" bestFit="1" customWidth="1"/>
    <col min="16147" max="16384" width="9.140625" style="94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92"/>
      <c r="N1" s="6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  <c r="L2" s="5"/>
      <c r="M2" s="93"/>
      <c r="N2" s="59"/>
    </row>
    <row r="3" spans="1:14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98"/>
      <c r="K3" s="98"/>
      <c r="L3" s="99"/>
      <c r="M3" s="100"/>
    </row>
    <row r="4" spans="1:14" s="17" customFormat="1" ht="15.75" x14ac:dyDescent="0.2">
      <c r="C4" s="1" t="s">
        <v>740</v>
      </c>
      <c r="D4" s="1"/>
      <c r="E4" s="2"/>
      <c r="F4" s="2"/>
      <c r="G4" s="2"/>
      <c r="H4" s="18"/>
      <c r="I4" s="18"/>
      <c r="J4" s="80"/>
      <c r="K4" s="80"/>
      <c r="M4" s="129"/>
    </row>
    <row r="5" spans="1:14" s="17" customFormat="1" ht="16.5" thickBot="1" x14ac:dyDescent="0.25">
      <c r="C5" s="1"/>
      <c r="D5" s="1"/>
      <c r="E5" s="11"/>
      <c r="F5" s="61"/>
      <c r="G5" s="61"/>
      <c r="H5" s="46"/>
      <c r="I5" s="46"/>
      <c r="J5" s="62"/>
      <c r="K5" s="62"/>
      <c r="L5" s="60"/>
      <c r="M5" s="129"/>
    </row>
    <row r="6" spans="1:14" s="16" customFormat="1" ht="18" customHeight="1" thickBot="1" x14ac:dyDescent="0.25">
      <c r="A6" s="108" t="s">
        <v>2</v>
      </c>
      <c r="B6" s="130" t="s">
        <v>3</v>
      </c>
      <c r="C6" s="131" t="s">
        <v>4</v>
      </c>
      <c r="D6" s="24" t="s">
        <v>5</v>
      </c>
      <c r="E6" s="132" t="s">
        <v>6</v>
      </c>
      <c r="F6" s="133" t="s">
        <v>7</v>
      </c>
      <c r="G6" s="26" t="s">
        <v>8</v>
      </c>
      <c r="H6" s="26" t="s">
        <v>9</v>
      </c>
      <c r="I6" s="26" t="s">
        <v>178</v>
      </c>
      <c r="J6" s="132" t="s">
        <v>10</v>
      </c>
      <c r="K6" s="58" t="s">
        <v>179</v>
      </c>
      <c r="L6" s="28" t="s">
        <v>11</v>
      </c>
      <c r="M6" s="134"/>
      <c r="N6" s="30"/>
    </row>
    <row r="7" spans="1:14" s="9" customFormat="1" ht="18" customHeight="1" x14ac:dyDescent="0.25">
      <c r="A7" s="39">
        <v>1</v>
      </c>
      <c r="B7" s="67">
        <v>41</v>
      </c>
      <c r="C7" s="33" t="s">
        <v>777</v>
      </c>
      <c r="D7" s="34" t="s">
        <v>778</v>
      </c>
      <c r="E7" s="35" t="s">
        <v>779</v>
      </c>
      <c r="F7" s="36" t="s">
        <v>329</v>
      </c>
      <c r="G7" s="36" t="s">
        <v>330</v>
      </c>
      <c r="H7" s="36" t="s">
        <v>331</v>
      </c>
      <c r="I7" s="152">
        <v>18</v>
      </c>
      <c r="J7" s="135">
        <v>3.1402777777777779E-3</v>
      </c>
      <c r="K7" s="135" t="s">
        <v>181</v>
      </c>
      <c r="L7" s="38" t="s">
        <v>332</v>
      </c>
      <c r="M7" s="118"/>
      <c r="N7" s="136"/>
    </row>
    <row r="8" spans="1:14" s="9" customFormat="1" ht="18" customHeight="1" x14ac:dyDescent="0.25">
      <c r="A8" s="39">
        <v>2</v>
      </c>
      <c r="B8" s="67">
        <v>59</v>
      </c>
      <c r="C8" s="33" t="s">
        <v>768</v>
      </c>
      <c r="D8" s="34" t="s">
        <v>769</v>
      </c>
      <c r="E8" s="35" t="s">
        <v>597</v>
      </c>
      <c r="F8" s="36" t="s">
        <v>15</v>
      </c>
      <c r="G8" s="36" t="s">
        <v>16</v>
      </c>
      <c r="H8" s="36"/>
      <c r="I8" s="152">
        <v>16</v>
      </c>
      <c r="J8" s="135">
        <v>3.2262731481481478E-3</v>
      </c>
      <c r="K8" s="135" t="s">
        <v>182</v>
      </c>
      <c r="L8" s="38" t="s">
        <v>17</v>
      </c>
      <c r="M8" s="118"/>
      <c r="N8" s="43"/>
    </row>
    <row r="9" spans="1:14" s="9" customFormat="1" ht="18" customHeight="1" x14ac:dyDescent="0.25">
      <c r="A9" s="39">
        <v>3</v>
      </c>
      <c r="B9" s="67">
        <v>58</v>
      </c>
      <c r="C9" s="33" t="s">
        <v>791</v>
      </c>
      <c r="D9" s="34" t="s">
        <v>792</v>
      </c>
      <c r="E9" s="35" t="s">
        <v>793</v>
      </c>
      <c r="F9" s="36" t="s">
        <v>53</v>
      </c>
      <c r="G9" s="36" t="s">
        <v>16</v>
      </c>
      <c r="H9" s="36"/>
      <c r="I9" s="152">
        <v>14</v>
      </c>
      <c r="J9" s="135">
        <v>3.2553240740740741E-3</v>
      </c>
      <c r="K9" s="135" t="s">
        <v>182</v>
      </c>
      <c r="L9" s="38" t="s">
        <v>195</v>
      </c>
      <c r="M9" s="118"/>
      <c r="N9" s="43"/>
    </row>
    <row r="10" spans="1:14" s="9" customFormat="1" ht="18" customHeight="1" x14ac:dyDescent="0.25">
      <c r="A10" s="39">
        <v>4</v>
      </c>
      <c r="B10" s="67">
        <v>5</v>
      </c>
      <c r="C10" s="33" t="s">
        <v>583</v>
      </c>
      <c r="D10" s="34" t="s">
        <v>765</v>
      </c>
      <c r="E10" s="35">
        <v>38000</v>
      </c>
      <c r="F10" s="36" t="s">
        <v>499</v>
      </c>
      <c r="G10" s="36" t="s">
        <v>500</v>
      </c>
      <c r="H10" s="36"/>
      <c r="I10" s="152">
        <v>13</v>
      </c>
      <c r="J10" s="135">
        <v>3.3159722222222223E-3</v>
      </c>
      <c r="K10" s="135" t="s">
        <v>182</v>
      </c>
      <c r="L10" s="38" t="s">
        <v>501</v>
      </c>
      <c r="M10" s="118"/>
      <c r="N10" s="119"/>
    </row>
    <row r="11" spans="1:14" s="9" customFormat="1" ht="18" customHeight="1" x14ac:dyDescent="0.25">
      <c r="A11" s="39">
        <v>5</v>
      </c>
      <c r="B11" s="67">
        <v>148</v>
      </c>
      <c r="C11" s="33" t="s">
        <v>764</v>
      </c>
      <c r="D11" s="34" t="s">
        <v>789</v>
      </c>
      <c r="E11" s="35" t="s">
        <v>790</v>
      </c>
      <c r="F11" s="36" t="s">
        <v>133</v>
      </c>
      <c r="G11" s="36" t="s">
        <v>134</v>
      </c>
      <c r="H11" s="36" t="s">
        <v>292</v>
      </c>
      <c r="I11" s="152">
        <v>12</v>
      </c>
      <c r="J11" s="135">
        <v>3.3459490740740741E-3</v>
      </c>
      <c r="K11" s="135" t="s">
        <v>182</v>
      </c>
      <c r="L11" s="38" t="s">
        <v>135</v>
      </c>
      <c r="M11" s="118"/>
      <c r="N11" s="43"/>
    </row>
    <row r="12" spans="1:14" s="9" customFormat="1" ht="18" customHeight="1" x14ac:dyDescent="0.25">
      <c r="A12" s="39">
        <v>6</v>
      </c>
      <c r="B12" s="67">
        <v>13</v>
      </c>
      <c r="C12" s="33" t="s">
        <v>311</v>
      </c>
      <c r="D12" s="34" t="s">
        <v>742</v>
      </c>
      <c r="E12" s="35">
        <v>38430</v>
      </c>
      <c r="F12" s="36" t="s">
        <v>191</v>
      </c>
      <c r="G12" s="36" t="s">
        <v>22</v>
      </c>
      <c r="H12" s="36"/>
      <c r="I12" s="152">
        <v>11</v>
      </c>
      <c r="J12" s="135">
        <v>3.4342592592592589E-3</v>
      </c>
      <c r="K12" s="135" t="s">
        <v>182</v>
      </c>
      <c r="L12" s="38" t="s">
        <v>284</v>
      </c>
      <c r="M12" s="118"/>
      <c r="N12" s="122"/>
    </row>
    <row r="13" spans="1:14" s="9" customFormat="1" ht="18" customHeight="1" x14ac:dyDescent="0.25">
      <c r="A13" s="39">
        <v>7</v>
      </c>
      <c r="B13" s="67">
        <v>21</v>
      </c>
      <c r="C13" s="33" t="s">
        <v>673</v>
      </c>
      <c r="D13" s="34" t="s">
        <v>781</v>
      </c>
      <c r="E13" s="35">
        <v>38952</v>
      </c>
      <c r="F13" s="36" t="s">
        <v>210</v>
      </c>
      <c r="G13" s="36" t="s">
        <v>211</v>
      </c>
      <c r="H13" s="36"/>
      <c r="I13" s="36" t="s">
        <v>379</v>
      </c>
      <c r="J13" s="135">
        <v>3.4513888888888888E-3</v>
      </c>
      <c r="K13" s="135" t="s">
        <v>182</v>
      </c>
      <c r="L13" s="38" t="s">
        <v>782</v>
      </c>
      <c r="M13" s="118"/>
      <c r="N13" s="119"/>
    </row>
    <row r="14" spans="1:14" s="9" customFormat="1" ht="18" customHeight="1" x14ac:dyDescent="0.25">
      <c r="A14" s="39">
        <v>8</v>
      </c>
      <c r="B14" s="67">
        <v>53</v>
      </c>
      <c r="C14" s="33" t="s">
        <v>743</v>
      </c>
      <c r="D14" s="34" t="s">
        <v>744</v>
      </c>
      <c r="E14" s="35" t="s">
        <v>745</v>
      </c>
      <c r="F14" s="36" t="s">
        <v>133</v>
      </c>
      <c r="G14" s="36" t="s">
        <v>134</v>
      </c>
      <c r="H14" s="36" t="s">
        <v>292</v>
      </c>
      <c r="I14" s="152">
        <v>10</v>
      </c>
      <c r="J14" s="135">
        <v>3.4831018518518518E-3</v>
      </c>
      <c r="K14" s="135" t="s">
        <v>182</v>
      </c>
      <c r="L14" s="38" t="s">
        <v>135</v>
      </c>
      <c r="M14" s="118"/>
      <c r="N14" s="43"/>
    </row>
    <row r="15" spans="1:14" s="9" customFormat="1" ht="18" customHeight="1" x14ac:dyDescent="0.25">
      <c r="A15" s="39">
        <v>9</v>
      </c>
      <c r="B15" s="67">
        <v>37</v>
      </c>
      <c r="C15" s="33" t="s">
        <v>746</v>
      </c>
      <c r="D15" s="34" t="s">
        <v>747</v>
      </c>
      <c r="E15" s="35">
        <v>38503</v>
      </c>
      <c r="F15" s="36" t="s">
        <v>295</v>
      </c>
      <c r="G15" s="36" t="s">
        <v>296</v>
      </c>
      <c r="H15" s="36" t="s">
        <v>439</v>
      </c>
      <c r="I15" s="152">
        <v>9</v>
      </c>
      <c r="J15" s="135">
        <v>3.4843750000000001E-3</v>
      </c>
      <c r="K15" s="135" t="s">
        <v>182</v>
      </c>
      <c r="L15" s="38" t="s">
        <v>440</v>
      </c>
      <c r="M15" s="118"/>
      <c r="N15" s="119"/>
    </row>
    <row r="16" spans="1:14" s="9" customFormat="1" ht="18" customHeight="1" x14ac:dyDescent="0.25">
      <c r="A16" s="39">
        <v>10</v>
      </c>
      <c r="B16" s="67">
        <v>18</v>
      </c>
      <c r="C16" s="33" t="s">
        <v>322</v>
      </c>
      <c r="D16" s="34" t="s">
        <v>766</v>
      </c>
      <c r="E16" s="35">
        <v>38260</v>
      </c>
      <c r="F16" s="36" t="s">
        <v>67</v>
      </c>
      <c r="G16" s="36" t="s">
        <v>68</v>
      </c>
      <c r="H16" s="36"/>
      <c r="I16" s="152">
        <v>8</v>
      </c>
      <c r="J16" s="135">
        <v>3.500925925925926E-3</v>
      </c>
      <c r="K16" s="135" t="s">
        <v>182</v>
      </c>
      <c r="L16" s="38" t="s">
        <v>99</v>
      </c>
      <c r="M16" s="118"/>
      <c r="N16" s="119"/>
    </row>
    <row r="17" spans="1:14" s="9" customFormat="1" ht="18" customHeight="1" x14ac:dyDescent="0.25">
      <c r="A17" s="39">
        <v>11</v>
      </c>
      <c r="B17" s="67">
        <v>29</v>
      </c>
      <c r="C17" s="33" t="s">
        <v>770</v>
      </c>
      <c r="D17" s="34" t="s">
        <v>771</v>
      </c>
      <c r="E17" s="35" t="s">
        <v>772</v>
      </c>
      <c r="F17" s="36" t="s">
        <v>87</v>
      </c>
      <c r="G17" s="36" t="s">
        <v>88</v>
      </c>
      <c r="H17" s="36"/>
      <c r="I17" s="152">
        <v>7</v>
      </c>
      <c r="J17" s="135">
        <v>3.5112268518518522E-3</v>
      </c>
      <c r="K17" s="135" t="s">
        <v>182</v>
      </c>
      <c r="L17" s="38" t="s">
        <v>347</v>
      </c>
      <c r="M17" s="118"/>
      <c r="N17" s="119"/>
    </row>
    <row r="18" spans="1:14" s="9" customFormat="1" ht="18" customHeight="1" x14ac:dyDescent="0.25">
      <c r="A18" s="39">
        <v>12</v>
      </c>
      <c r="B18" s="67">
        <v>4</v>
      </c>
      <c r="C18" s="33" t="s">
        <v>748</v>
      </c>
      <c r="D18" s="34" t="s">
        <v>749</v>
      </c>
      <c r="E18" s="35" t="s">
        <v>750</v>
      </c>
      <c r="F18" s="36" t="s">
        <v>27</v>
      </c>
      <c r="G18" s="36" t="s">
        <v>751</v>
      </c>
      <c r="H18" s="36" t="s">
        <v>29</v>
      </c>
      <c r="I18" s="152">
        <v>6</v>
      </c>
      <c r="J18" s="135">
        <v>3.5287037037037036E-3</v>
      </c>
      <c r="K18" s="135" t="s">
        <v>182</v>
      </c>
      <c r="L18" s="38" t="s">
        <v>30</v>
      </c>
      <c r="M18" s="118"/>
      <c r="N18" s="119"/>
    </row>
    <row r="19" spans="1:14" s="9" customFormat="1" ht="18" customHeight="1" x14ac:dyDescent="0.25">
      <c r="A19" s="39">
        <v>13</v>
      </c>
      <c r="B19" s="67">
        <v>49</v>
      </c>
      <c r="C19" s="33" t="s">
        <v>773</v>
      </c>
      <c r="D19" s="34" t="s">
        <v>774</v>
      </c>
      <c r="E19" s="35" t="s">
        <v>775</v>
      </c>
      <c r="F19" s="36" t="s">
        <v>133</v>
      </c>
      <c r="G19" s="36" t="s">
        <v>134</v>
      </c>
      <c r="H19" s="36" t="s">
        <v>292</v>
      </c>
      <c r="I19" s="152">
        <v>5</v>
      </c>
      <c r="J19" s="135">
        <v>3.5763888888888894E-3</v>
      </c>
      <c r="K19" s="135" t="s">
        <v>183</v>
      </c>
      <c r="L19" s="38" t="s">
        <v>135</v>
      </c>
      <c r="M19" s="118"/>
      <c r="N19" s="43"/>
    </row>
    <row r="20" spans="1:14" s="9" customFormat="1" ht="18" customHeight="1" x14ac:dyDescent="0.25">
      <c r="A20" s="39">
        <v>14</v>
      </c>
      <c r="B20" s="67">
        <v>31</v>
      </c>
      <c r="C20" s="33" t="s">
        <v>287</v>
      </c>
      <c r="D20" s="34" t="s">
        <v>783</v>
      </c>
      <c r="E20" s="35" t="s">
        <v>784</v>
      </c>
      <c r="F20" s="36" t="s">
        <v>785</v>
      </c>
      <c r="G20" s="36" t="s">
        <v>786</v>
      </c>
      <c r="H20" s="36"/>
      <c r="I20" s="152">
        <v>4</v>
      </c>
      <c r="J20" s="135">
        <v>3.6335648148148147E-3</v>
      </c>
      <c r="K20" s="135" t="s">
        <v>183</v>
      </c>
      <c r="L20" s="38" t="s">
        <v>787</v>
      </c>
      <c r="M20" s="118" t="s">
        <v>767</v>
      </c>
      <c r="N20" s="43"/>
    </row>
    <row r="21" spans="1:14" s="9" customFormat="1" ht="18" customHeight="1" x14ac:dyDescent="0.25">
      <c r="A21" s="39">
        <v>15</v>
      </c>
      <c r="B21" s="67">
        <v>35</v>
      </c>
      <c r="C21" s="33" t="s">
        <v>752</v>
      </c>
      <c r="D21" s="34" t="s">
        <v>753</v>
      </c>
      <c r="E21" s="35">
        <v>38497</v>
      </c>
      <c r="F21" s="36" t="s">
        <v>295</v>
      </c>
      <c r="G21" s="36" t="s">
        <v>301</v>
      </c>
      <c r="H21" s="36" t="s">
        <v>349</v>
      </c>
      <c r="I21" s="152">
        <v>3</v>
      </c>
      <c r="J21" s="135">
        <v>3.6846064814814814E-3</v>
      </c>
      <c r="K21" s="135" t="s">
        <v>183</v>
      </c>
      <c r="L21" s="38" t="s">
        <v>754</v>
      </c>
      <c r="M21" s="118"/>
      <c r="N21" s="119"/>
    </row>
    <row r="22" spans="1:14" s="9" customFormat="1" ht="18" customHeight="1" x14ac:dyDescent="0.25">
      <c r="A22" s="39">
        <v>16</v>
      </c>
      <c r="B22" s="67">
        <v>19</v>
      </c>
      <c r="C22" s="33" t="s">
        <v>755</v>
      </c>
      <c r="D22" s="34" t="s">
        <v>756</v>
      </c>
      <c r="E22" s="35">
        <v>38316</v>
      </c>
      <c r="F22" s="36" t="s">
        <v>98</v>
      </c>
      <c r="G22" s="36" t="s">
        <v>68</v>
      </c>
      <c r="H22" s="36"/>
      <c r="I22" s="152">
        <v>2</v>
      </c>
      <c r="J22" s="135">
        <v>3.8303240740740741E-3</v>
      </c>
      <c r="K22" s="135" t="s">
        <v>183</v>
      </c>
      <c r="L22" s="38" t="s">
        <v>99</v>
      </c>
      <c r="M22" s="118"/>
      <c r="N22" s="43"/>
    </row>
    <row r="23" spans="1:14" s="9" customFormat="1" ht="18" customHeight="1" x14ac:dyDescent="0.25">
      <c r="A23" s="39">
        <v>17</v>
      </c>
      <c r="B23" s="67">
        <v>22</v>
      </c>
      <c r="C23" s="33" t="s">
        <v>757</v>
      </c>
      <c r="D23" s="34" t="s">
        <v>758</v>
      </c>
      <c r="E23" s="35">
        <v>38633</v>
      </c>
      <c r="F23" s="36" t="s">
        <v>210</v>
      </c>
      <c r="G23" s="36" t="s">
        <v>211</v>
      </c>
      <c r="H23" s="36"/>
      <c r="I23" s="152">
        <v>1</v>
      </c>
      <c r="J23" s="135">
        <v>3.8769675925925929E-3</v>
      </c>
      <c r="K23" s="135" t="s">
        <v>184</v>
      </c>
      <c r="L23" s="38" t="s">
        <v>759</v>
      </c>
      <c r="M23" s="118" t="s">
        <v>776</v>
      </c>
      <c r="N23" s="43"/>
    </row>
    <row r="24" spans="1:14" s="9" customFormat="1" ht="18" customHeight="1" x14ac:dyDescent="0.25">
      <c r="A24" s="39">
        <v>18</v>
      </c>
      <c r="B24" s="67">
        <v>26</v>
      </c>
      <c r="C24" s="33" t="s">
        <v>760</v>
      </c>
      <c r="D24" s="34" t="s">
        <v>761</v>
      </c>
      <c r="E24" s="35">
        <v>38556</v>
      </c>
      <c r="F24" s="36" t="s">
        <v>145</v>
      </c>
      <c r="G24" s="36" t="s">
        <v>146</v>
      </c>
      <c r="H24" s="36"/>
      <c r="I24" s="36"/>
      <c r="J24" s="135">
        <v>3.9185185185185182E-3</v>
      </c>
      <c r="K24" s="135" t="s">
        <v>184</v>
      </c>
      <c r="L24" s="38" t="s">
        <v>147</v>
      </c>
      <c r="M24" s="118" t="s">
        <v>780</v>
      </c>
      <c r="N24" s="43"/>
    </row>
  </sheetData>
  <autoFilter ref="A6:L6">
    <sortState ref="A7:L24">
      <sortCondition ref="J6"/>
    </sortState>
  </autoFilter>
  <printOptions horizontalCentered="1"/>
  <pageMargins left="0.2" right="0.39370078740157483" top="0.35" bottom="0.24" header="0.17" footer="0.21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6" workbookViewId="0">
      <selection activeCell="H13" sqref="H13"/>
    </sheetView>
  </sheetViews>
  <sheetFormatPr defaultRowHeight="12.75" x14ac:dyDescent="0.2"/>
  <cols>
    <col min="1" max="2" width="5.7109375" style="424" customWidth="1"/>
    <col min="3" max="3" width="11.140625" style="424" customWidth="1"/>
    <col min="4" max="4" width="15.42578125" style="424" customWidth="1"/>
    <col min="5" max="5" width="10.7109375" style="547" customWidth="1"/>
    <col min="6" max="6" width="15" style="546" customWidth="1"/>
    <col min="7" max="7" width="17.5703125" style="546" customWidth="1"/>
    <col min="8" max="8" width="14.140625" style="546" customWidth="1"/>
    <col min="9" max="9" width="5" style="546" customWidth="1"/>
    <col min="10" max="10" width="9.140625" style="545"/>
    <col min="11" max="11" width="5.140625" style="545" customWidth="1"/>
    <col min="12" max="12" width="22.5703125" style="544" bestFit="1" customWidth="1"/>
    <col min="13" max="17" width="23" style="424" customWidth="1"/>
    <col min="18" max="256" width="9.140625" style="424"/>
    <col min="257" max="258" width="5.7109375" style="424" customWidth="1"/>
    <col min="259" max="259" width="11.140625" style="424" customWidth="1"/>
    <col min="260" max="260" width="15.42578125" style="424" customWidth="1"/>
    <col min="261" max="261" width="10.7109375" style="424" customWidth="1"/>
    <col min="262" max="262" width="15" style="424" customWidth="1"/>
    <col min="263" max="263" width="17.5703125" style="424" customWidth="1"/>
    <col min="264" max="264" width="14.140625" style="424" customWidth="1"/>
    <col min="265" max="265" width="5" style="424" customWidth="1"/>
    <col min="266" max="266" width="9.140625" style="424"/>
    <col min="267" max="267" width="4.28515625" style="424" customWidth="1"/>
    <col min="268" max="268" width="22.5703125" style="424" bestFit="1" customWidth="1"/>
    <col min="269" max="273" width="23" style="424" customWidth="1"/>
    <col min="274" max="512" width="9.140625" style="424"/>
    <col min="513" max="514" width="5.7109375" style="424" customWidth="1"/>
    <col min="515" max="515" width="11.140625" style="424" customWidth="1"/>
    <col min="516" max="516" width="15.42578125" style="424" customWidth="1"/>
    <col min="517" max="517" width="10.7109375" style="424" customWidth="1"/>
    <col min="518" max="518" width="15" style="424" customWidth="1"/>
    <col min="519" max="519" width="17.5703125" style="424" customWidth="1"/>
    <col min="520" max="520" width="14.140625" style="424" customWidth="1"/>
    <col min="521" max="521" width="5" style="424" customWidth="1"/>
    <col min="522" max="522" width="9.140625" style="424"/>
    <col min="523" max="523" width="4.28515625" style="424" customWidth="1"/>
    <col min="524" max="524" width="22.5703125" style="424" bestFit="1" customWidth="1"/>
    <col min="525" max="529" width="23" style="424" customWidth="1"/>
    <col min="530" max="768" width="9.140625" style="424"/>
    <col min="769" max="770" width="5.7109375" style="424" customWidth="1"/>
    <col min="771" max="771" width="11.140625" style="424" customWidth="1"/>
    <col min="772" max="772" width="15.42578125" style="424" customWidth="1"/>
    <col min="773" max="773" width="10.7109375" style="424" customWidth="1"/>
    <col min="774" max="774" width="15" style="424" customWidth="1"/>
    <col min="775" max="775" width="17.5703125" style="424" customWidth="1"/>
    <col min="776" max="776" width="14.140625" style="424" customWidth="1"/>
    <col min="777" max="777" width="5" style="424" customWidth="1"/>
    <col min="778" max="778" width="9.140625" style="424"/>
    <col min="779" max="779" width="4.28515625" style="424" customWidth="1"/>
    <col min="780" max="780" width="22.5703125" style="424" bestFit="1" customWidth="1"/>
    <col min="781" max="785" width="23" style="424" customWidth="1"/>
    <col min="786" max="1024" width="9.140625" style="424"/>
    <col min="1025" max="1026" width="5.7109375" style="424" customWidth="1"/>
    <col min="1027" max="1027" width="11.140625" style="424" customWidth="1"/>
    <col min="1028" max="1028" width="15.42578125" style="424" customWidth="1"/>
    <col min="1029" max="1029" width="10.7109375" style="424" customWidth="1"/>
    <col min="1030" max="1030" width="15" style="424" customWidth="1"/>
    <col min="1031" max="1031" width="17.5703125" style="424" customWidth="1"/>
    <col min="1032" max="1032" width="14.140625" style="424" customWidth="1"/>
    <col min="1033" max="1033" width="5" style="424" customWidth="1"/>
    <col min="1034" max="1034" width="9.140625" style="424"/>
    <col min="1035" max="1035" width="4.28515625" style="424" customWidth="1"/>
    <col min="1036" max="1036" width="22.5703125" style="424" bestFit="1" customWidth="1"/>
    <col min="1037" max="1041" width="23" style="424" customWidth="1"/>
    <col min="1042" max="1280" width="9.140625" style="424"/>
    <col min="1281" max="1282" width="5.7109375" style="424" customWidth="1"/>
    <col min="1283" max="1283" width="11.140625" style="424" customWidth="1"/>
    <col min="1284" max="1284" width="15.42578125" style="424" customWidth="1"/>
    <col min="1285" max="1285" width="10.7109375" style="424" customWidth="1"/>
    <col min="1286" max="1286" width="15" style="424" customWidth="1"/>
    <col min="1287" max="1287" width="17.5703125" style="424" customWidth="1"/>
    <col min="1288" max="1288" width="14.140625" style="424" customWidth="1"/>
    <col min="1289" max="1289" width="5" style="424" customWidth="1"/>
    <col min="1290" max="1290" width="9.140625" style="424"/>
    <col min="1291" max="1291" width="4.28515625" style="424" customWidth="1"/>
    <col min="1292" max="1292" width="22.5703125" style="424" bestFit="1" customWidth="1"/>
    <col min="1293" max="1297" width="23" style="424" customWidth="1"/>
    <col min="1298" max="1536" width="9.140625" style="424"/>
    <col min="1537" max="1538" width="5.7109375" style="424" customWidth="1"/>
    <col min="1539" max="1539" width="11.140625" style="424" customWidth="1"/>
    <col min="1540" max="1540" width="15.42578125" style="424" customWidth="1"/>
    <col min="1541" max="1541" width="10.7109375" style="424" customWidth="1"/>
    <col min="1542" max="1542" width="15" style="424" customWidth="1"/>
    <col min="1543" max="1543" width="17.5703125" style="424" customWidth="1"/>
    <col min="1544" max="1544" width="14.140625" style="424" customWidth="1"/>
    <col min="1545" max="1545" width="5" style="424" customWidth="1"/>
    <col min="1546" max="1546" width="9.140625" style="424"/>
    <col min="1547" max="1547" width="4.28515625" style="424" customWidth="1"/>
    <col min="1548" max="1548" width="22.5703125" style="424" bestFit="1" customWidth="1"/>
    <col min="1549" max="1553" width="23" style="424" customWidth="1"/>
    <col min="1554" max="1792" width="9.140625" style="424"/>
    <col min="1793" max="1794" width="5.7109375" style="424" customWidth="1"/>
    <col min="1795" max="1795" width="11.140625" style="424" customWidth="1"/>
    <col min="1796" max="1796" width="15.42578125" style="424" customWidth="1"/>
    <col min="1797" max="1797" width="10.7109375" style="424" customWidth="1"/>
    <col min="1798" max="1798" width="15" style="424" customWidth="1"/>
    <col min="1799" max="1799" width="17.5703125" style="424" customWidth="1"/>
    <col min="1800" max="1800" width="14.140625" style="424" customWidth="1"/>
    <col min="1801" max="1801" width="5" style="424" customWidth="1"/>
    <col min="1802" max="1802" width="9.140625" style="424"/>
    <col min="1803" max="1803" width="4.28515625" style="424" customWidth="1"/>
    <col min="1804" max="1804" width="22.5703125" style="424" bestFit="1" customWidth="1"/>
    <col min="1805" max="1809" width="23" style="424" customWidth="1"/>
    <col min="1810" max="2048" width="9.140625" style="424"/>
    <col min="2049" max="2050" width="5.7109375" style="424" customWidth="1"/>
    <col min="2051" max="2051" width="11.140625" style="424" customWidth="1"/>
    <col min="2052" max="2052" width="15.42578125" style="424" customWidth="1"/>
    <col min="2053" max="2053" width="10.7109375" style="424" customWidth="1"/>
    <col min="2054" max="2054" width="15" style="424" customWidth="1"/>
    <col min="2055" max="2055" width="17.5703125" style="424" customWidth="1"/>
    <col min="2056" max="2056" width="14.140625" style="424" customWidth="1"/>
    <col min="2057" max="2057" width="5" style="424" customWidth="1"/>
    <col min="2058" max="2058" width="9.140625" style="424"/>
    <col min="2059" max="2059" width="4.28515625" style="424" customWidth="1"/>
    <col min="2060" max="2060" width="22.5703125" style="424" bestFit="1" customWidth="1"/>
    <col min="2061" max="2065" width="23" style="424" customWidth="1"/>
    <col min="2066" max="2304" width="9.140625" style="424"/>
    <col min="2305" max="2306" width="5.7109375" style="424" customWidth="1"/>
    <col min="2307" max="2307" width="11.140625" style="424" customWidth="1"/>
    <col min="2308" max="2308" width="15.42578125" style="424" customWidth="1"/>
    <col min="2309" max="2309" width="10.7109375" style="424" customWidth="1"/>
    <col min="2310" max="2310" width="15" style="424" customWidth="1"/>
    <col min="2311" max="2311" width="17.5703125" style="424" customWidth="1"/>
    <col min="2312" max="2312" width="14.140625" style="424" customWidth="1"/>
    <col min="2313" max="2313" width="5" style="424" customWidth="1"/>
    <col min="2314" max="2314" width="9.140625" style="424"/>
    <col min="2315" max="2315" width="4.28515625" style="424" customWidth="1"/>
    <col min="2316" max="2316" width="22.5703125" style="424" bestFit="1" customWidth="1"/>
    <col min="2317" max="2321" width="23" style="424" customWidth="1"/>
    <col min="2322" max="2560" width="9.140625" style="424"/>
    <col min="2561" max="2562" width="5.7109375" style="424" customWidth="1"/>
    <col min="2563" max="2563" width="11.140625" style="424" customWidth="1"/>
    <col min="2564" max="2564" width="15.42578125" style="424" customWidth="1"/>
    <col min="2565" max="2565" width="10.7109375" style="424" customWidth="1"/>
    <col min="2566" max="2566" width="15" style="424" customWidth="1"/>
    <col min="2567" max="2567" width="17.5703125" style="424" customWidth="1"/>
    <col min="2568" max="2568" width="14.140625" style="424" customWidth="1"/>
    <col min="2569" max="2569" width="5" style="424" customWidth="1"/>
    <col min="2570" max="2570" width="9.140625" style="424"/>
    <col min="2571" max="2571" width="4.28515625" style="424" customWidth="1"/>
    <col min="2572" max="2572" width="22.5703125" style="424" bestFit="1" customWidth="1"/>
    <col min="2573" max="2577" width="23" style="424" customWidth="1"/>
    <col min="2578" max="2816" width="9.140625" style="424"/>
    <col min="2817" max="2818" width="5.7109375" style="424" customWidth="1"/>
    <col min="2819" max="2819" width="11.140625" style="424" customWidth="1"/>
    <col min="2820" max="2820" width="15.42578125" style="424" customWidth="1"/>
    <col min="2821" max="2821" width="10.7109375" style="424" customWidth="1"/>
    <col min="2822" max="2822" width="15" style="424" customWidth="1"/>
    <col min="2823" max="2823" width="17.5703125" style="424" customWidth="1"/>
    <col min="2824" max="2824" width="14.140625" style="424" customWidth="1"/>
    <col min="2825" max="2825" width="5" style="424" customWidth="1"/>
    <col min="2826" max="2826" width="9.140625" style="424"/>
    <col min="2827" max="2827" width="4.28515625" style="424" customWidth="1"/>
    <col min="2828" max="2828" width="22.5703125" style="424" bestFit="1" customWidth="1"/>
    <col min="2829" max="2833" width="23" style="424" customWidth="1"/>
    <col min="2834" max="3072" width="9.140625" style="424"/>
    <col min="3073" max="3074" width="5.7109375" style="424" customWidth="1"/>
    <col min="3075" max="3075" width="11.140625" style="424" customWidth="1"/>
    <col min="3076" max="3076" width="15.42578125" style="424" customWidth="1"/>
    <col min="3077" max="3077" width="10.7109375" style="424" customWidth="1"/>
    <col min="3078" max="3078" width="15" style="424" customWidth="1"/>
    <col min="3079" max="3079" width="17.5703125" style="424" customWidth="1"/>
    <col min="3080" max="3080" width="14.140625" style="424" customWidth="1"/>
    <col min="3081" max="3081" width="5" style="424" customWidth="1"/>
    <col min="3082" max="3082" width="9.140625" style="424"/>
    <col min="3083" max="3083" width="4.28515625" style="424" customWidth="1"/>
    <col min="3084" max="3084" width="22.5703125" style="424" bestFit="1" customWidth="1"/>
    <col min="3085" max="3089" width="23" style="424" customWidth="1"/>
    <col min="3090" max="3328" width="9.140625" style="424"/>
    <col min="3329" max="3330" width="5.7109375" style="424" customWidth="1"/>
    <col min="3331" max="3331" width="11.140625" style="424" customWidth="1"/>
    <col min="3332" max="3332" width="15.42578125" style="424" customWidth="1"/>
    <col min="3333" max="3333" width="10.7109375" style="424" customWidth="1"/>
    <col min="3334" max="3334" width="15" style="424" customWidth="1"/>
    <col min="3335" max="3335" width="17.5703125" style="424" customWidth="1"/>
    <col min="3336" max="3336" width="14.140625" style="424" customWidth="1"/>
    <col min="3337" max="3337" width="5" style="424" customWidth="1"/>
    <col min="3338" max="3338" width="9.140625" style="424"/>
    <col min="3339" max="3339" width="4.28515625" style="424" customWidth="1"/>
    <col min="3340" max="3340" width="22.5703125" style="424" bestFit="1" customWidth="1"/>
    <col min="3341" max="3345" width="23" style="424" customWidth="1"/>
    <col min="3346" max="3584" width="9.140625" style="424"/>
    <col min="3585" max="3586" width="5.7109375" style="424" customWidth="1"/>
    <col min="3587" max="3587" width="11.140625" style="424" customWidth="1"/>
    <col min="3588" max="3588" width="15.42578125" style="424" customWidth="1"/>
    <col min="3589" max="3589" width="10.7109375" style="424" customWidth="1"/>
    <col min="3590" max="3590" width="15" style="424" customWidth="1"/>
    <col min="3591" max="3591" width="17.5703125" style="424" customWidth="1"/>
    <col min="3592" max="3592" width="14.140625" style="424" customWidth="1"/>
    <col min="3593" max="3593" width="5" style="424" customWidth="1"/>
    <col min="3594" max="3594" width="9.140625" style="424"/>
    <col min="3595" max="3595" width="4.28515625" style="424" customWidth="1"/>
    <col min="3596" max="3596" width="22.5703125" style="424" bestFit="1" customWidth="1"/>
    <col min="3597" max="3601" width="23" style="424" customWidth="1"/>
    <col min="3602" max="3840" width="9.140625" style="424"/>
    <col min="3841" max="3842" width="5.7109375" style="424" customWidth="1"/>
    <col min="3843" max="3843" width="11.140625" style="424" customWidth="1"/>
    <col min="3844" max="3844" width="15.42578125" style="424" customWidth="1"/>
    <col min="3845" max="3845" width="10.7109375" style="424" customWidth="1"/>
    <col min="3846" max="3846" width="15" style="424" customWidth="1"/>
    <col min="3847" max="3847" width="17.5703125" style="424" customWidth="1"/>
    <col min="3848" max="3848" width="14.140625" style="424" customWidth="1"/>
    <col min="3849" max="3849" width="5" style="424" customWidth="1"/>
    <col min="3850" max="3850" width="9.140625" style="424"/>
    <col min="3851" max="3851" width="4.28515625" style="424" customWidth="1"/>
    <col min="3852" max="3852" width="22.5703125" style="424" bestFit="1" customWidth="1"/>
    <col min="3853" max="3857" width="23" style="424" customWidth="1"/>
    <col min="3858" max="4096" width="9.140625" style="424"/>
    <col min="4097" max="4098" width="5.7109375" style="424" customWidth="1"/>
    <col min="4099" max="4099" width="11.140625" style="424" customWidth="1"/>
    <col min="4100" max="4100" width="15.42578125" style="424" customWidth="1"/>
    <col min="4101" max="4101" width="10.7109375" style="424" customWidth="1"/>
    <col min="4102" max="4102" width="15" style="424" customWidth="1"/>
    <col min="4103" max="4103" width="17.5703125" style="424" customWidth="1"/>
    <col min="4104" max="4104" width="14.140625" style="424" customWidth="1"/>
    <col min="4105" max="4105" width="5" style="424" customWidth="1"/>
    <col min="4106" max="4106" width="9.140625" style="424"/>
    <col min="4107" max="4107" width="4.28515625" style="424" customWidth="1"/>
    <col min="4108" max="4108" width="22.5703125" style="424" bestFit="1" customWidth="1"/>
    <col min="4109" max="4113" width="23" style="424" customWidth="1"/>
    <col min="4114" max="4352" width="9.140625" style="424"/>
    <col min="4353" max="4354" width="5.7109375" style="424" customWidth="1"/>
    <col min="4355" max="4355" width="11.140625" style="424" customWidth="1"/>
    <col min="4356" max="4356" width="15.42578125" style="424" customWidth="1"/>
    <col min="4357" max="4357" width="10.7109375" style="424" customWidth="1"/>
    <col min="4358" max="4358" width="15" style="424" customWidth="1"/>
    <col min="4359" max="4359" width="17.5703125" style="424" customWidth="1"/>
    <col min="4360" max="4360" width="14.140625" style="424" customWidth="1"/>
    <col min="4361" max="4361" width="5" style="424" customWidth="1"/>
    <col min="4362" max="4362" width="9.140625" style="424"/>
    <col min="4363" max="4363" width="4.28515625" style="424" customWidth="1"/>
    <col min="4364" max="4364" width="22.5703125" style="424" bestFit="1" customWidth="1"/>
    <col min="4365" max="4369" width="23" style="424" customWidth="1"/>
    <col min="4370" max="4608" width="9.140625" style="424"/>
    <col min="4609" max="4610" width="5.7109375" style="424" customWidth="1"/>
    <col min="4611" max="4611" width="11.140625" style="424" customWidth="1"/>
    <col min="4612" max="4612" width="15.42578125" style="424" customWidth="1"/>
    <col min="4613" max="4613" width="10.7109375" style="424" customWidth="1"/>
    <col min="4614" max="4614" width="15" style="424" customWidth="1"/>
    <col min="4615" max="4615" width="17.5703125" style="424" customWidth="1"/>
    <col min="4616" max="4616" width="14.140625" style="424" customWidth="1"/>
    <col min="4617" max="4617" width="5" style="424" customWidth="1"/>
    <col min="4618" max="4618" width="9.140625" style="424"/>
    <col min="4619" max="4619" width="4.28515625" style="424" customWidth="1"/>
    <col min="4620" max="4620" width="22.5703125" style="424" bestFit="1" customWidth="1"/>
    <col min="4621" max="4625" width="23" style="424" customWidth="1"/>
    <col min="4626" max="4864" width="9.140625" style="424"/>
    <col min="4865" max="4866" width="5.7109375" style="424" customWidth="1"/>
    <col min="4867" max="4867" width="11.140625" style="424" customWidth="1"/>
    <col min="4868" max="4868" width="15.42578125" style="424" customWidth="1"/>
    <col min="4869" max="4869" width="10.7109375" style="424" customWidth="1"/>
    <col min="4870" max="4870" width="15" style="424" customWidth="1"/>
    <col min="4871" max="4871" width="17.5703125" style="424" customWidth="1"/>
    <col min="4872" max="4872" width="14.140625" style="424" customWidth="1"/>
    <col min="4873" max="4873" width="5" style="424" customWidth="1"/>
    <col min="4874" max="4874" width="9.140625" style="424"/>
    <col min="4875" max="4875" width="4.28515625" style="424" customWidth="1"/>
    <col min="4876" max="4876" width="22.5703125" style="424" bestFit="1" customWidth="1"/>
    <col min="4877" max="4881" width="23" style="424" customWidth="1"/>
    <col min="4882" max="5120" width="9.140625" style="424"/>
    <col min="5121" max="5122" width="5.7109375" style="424" customWidth="1"/>
    <col min="5123" max="5123" width="11.140625" style="424" customWidth="1"/>
    <col min="5124" max="5124" width="15.42578125" style="424" customWidth="1"/>
    <col min="5125" max="5125" width="10.7109375" style="424" customWidth="1"/>
    <col min="5126" max="5126" width="15" style="424" customWidth="1"/>
    <col min="5127" max="5127" width="17.5703125" style="424" customWidth="1"/>
    <col min="5128" max="5128" width="14.140625" style="424" customWidth="1"/>
    <col min="5129" max="5129" width="5" style="424" customWidth="1"/>
    <col min="5130" max="5130" width="9.140625" style="424"/>
    <col min="5131" max="5131" width="4.28515625" style="424" customWidth="1"/>
    <col min="5132" max="5132" width="22.5703125" style="424" bestFit="1" customWidth="1"/>
    <col min="5133" max="5137" width="23" style="424" customWidth="1"/>
    <col min="5138" max="5376" width="9.140625" style="424"/>
    <col min="5377" max="5378" width="5.7109375" style="424" customWidth="1"/>
    <col min="5379" max="5379" width="11.140625" style="424" customWidth="1"/>
    <col min="5380" max="5380" width="15.42578125" style="424" customWidth="1"/>
    <col min="5381" max="5381" width="10.7109375" style="424" customWidth="1"/>
    <col min="5382" max="5382" width="15" style="424" customWidth="1"/>
    <col min="5383" max="5383" width="17.5703125" style="424" customWidth="1"/>
    <col min="5384" max="5384" width="14.140625" style="424" customWidth="1"/>
    <col min="5385" max="5385" width="5" style="424" customWidth="1"/>
    <col min="5386" max="5386" width="9.140625" style="424"/>
    <col min="5387" max="5387" width="4.28515625" style="424" customWidth="1"/>
    <col min="5388" max="5388" width="22.5703125" style="424" bestFit="1" customWidth="1"/>
    <col min="5389" max="5393" width="23" style="424" customWidth="1"/>
    <col min="5394" max="5632" width="9.140625" style="424"/>
    <col min="5633" max="5634" width="5.7109375" style="424" customWidth="1"/>
    <col min="5635" max="5635" width="11.140625" style="424" customWidth="1"/>
    <col min="5636" max="5636" width="15.42578125" style="424" customWidth="1"/>
    <col min="5637" max="5637" width="10.7109375" style="424" customWidth="1"/>
    <col min="5638" max="5638" width="15" style="424" customWidth="1"/>
    <col min="5639" max="5639" width="17.5703125" style="424" customWidth="1"/>
    <col min="5640" max="5640" width="14.140625" style="424" customWidth="1"/>
    <col min="5641" max="5641" width="5" style="424" customWidth="1"/>
    <col min="5642" max="5642" width="9.140625" style="424"/>
    <col min="5643" max="5643" width="4.28515625" style="424" customWidth="1"/>
    <col min="5644" max="5644" width="22.5703125" style="424" bestFit="1" customWidth="1"/>
    <col min="5645" max="5649" width="23" style="424" customWidth="1"/>
    <col min="5650" max="5888" width="9.140625" style="424"/>
    <col min="5889" max="5890" width="5.7109375" style="424" customWidth="1"/>
    <col min="5891" max="5891" width="11.140625" style="424" customWidth="1"/>
    <col min="5892" max="5892" width="15.42578125" style="424" customWidth="1"/>
    <col min="5893" max="5893" width="10.7109375" style="424" customWidth="1"/>
    <col min="5894" max="5894" width="15" style="424" customWidth="1"/>
    <col min="5895" max="5895" width="17.5703125" style="424" customWidth="1"/>
    <col min="5896" max="5896" width="14.140625" style="424" customWidth="1"/>
    <col min="5897" max="5897" width="5" style="424" customWidth="1"/>
    <col min="5898" max="5898" width="9.140625" style="424"/>
    <col min="5899" max="5899" width="4.28515625" style="424" customWidth="1"/>
    <col min="5900" max="5900" width="22.5703125" style="424" bestFit="1" customWidth="1"/>
    <col min="5901" max="5905" width="23" style="424" customWidth="1"/>
    <col min="5906" max="6144" width="9.140625" style="424"/>
    <col min="6145" max="6146" width="5.7109375" style="424" customWidth="1"/>
    <col min="6147" max="6147" width="11.140625" style="424" customWidth="1"/>
    <col min="6148" max="6148" width="15.42578125" style="424" customWidth="1"/>
    <col min="6149" max="6149" width="10.7109375" style="424" customWidth="1"/>
    <col min="6150" max="6150" width="15" style="424" customWidth="1"/>
    <col min="6151" max="6151" width="17.5703125" style="424" customWidth="1"/>
    <col min="6152" max="6152" width="14.140625" style="424" customWidth="1"/>
    <col min="6153" max="6153" width="5" style="424" customWidth="1"/>
    <col min="6154" max="6154" width="9.140625" style="424"/>
    <col min="6155" max="6155" width="4.28515625" style="424" customWidth="1"/>
    <col min="6156" max="6156" width="22.5703125" style="424" bestFit="1" customWidth="1"/>
    <col min="6157" max="6161" width="23" style="424" customWidth="1"/>
    <col min="6162" max="6400" width="9.140625" style="424"/>
    <col min="6401" max="6402" width="5.7109375" style="424" customWidth="1"/>
    <col min="6403" max="6403" width="11.140625" style="424" customWidth="1"/>
    <col min="6404" max="6404" width="15.42578125" style="424" customWidth="1"/>
    <col min="6405" max="6405" width="10.7109375" style="424" customWidth="1"/>
    <col min="6406" max="6406" width="15" style="424" customWidth="1"/>
    <col min="6407" max="6407" width="17.5703125" style="424" customWidth="1"/>
    <col min="6408" max="6408" width="14.140625" style="424" customWidth="1"/>
    <col min="6409" max="6409" width="5" style="424" customWidth="1"/>
    <col min="6410" max="6410" width="9.140625" style="424"/>
    <col min="6411" max="6411" width="4.28515625" style="424" customWidth="1"/>
    <col min="6412" max="6412" width="22.5703125" style="424" bestFit="1" customWidth="1"/>
    <col min="6413" max="6417" width="23" style="424" customWidth="1"/>
    <col min="6418" max="6656" width="9.140625" style="424"/>
    <col min="6657" max="6658" width="5.7109375" style="424" customWidth="1"/>
    <col min="6659" max="6659" width="11.140625" style="424" customWidth="1"/>
    <col min="6660" max="6660" width="15.42578125" style="424" customWidth="1"/>
    <col min="6661" max="6661" width="10.7109375" style="424" customWidth="1"/>
    <col min="6662" max="6662" width="15" style="424" customWidth="1"/>
    <col min="6663" max="6663" width="17.5703125" style="424" customWidth="1"/>
    <col min="6664" max="6664" width="14.140625" style="424" customWidth="1"/>
    <col min="6665" max="6665" width="5" style="424" customWidth="1"/>
    <col min="6666" max="6666" width="9.140625" style="424"/>
    <col min="6667" max="6667" width="4.28515625" style="424" customWidth="1"/>
    <col min="6668" max="6668" width="22.5703125" style="424" bestFit="1" customWidth="1"/>
    <col min="6669" max="6673" width="23" style="424" customWidth="1"/>
    <col min="6674" max="6912" width="9.140625" style="424"/>
    <col min="6913" max="6914" width="5.7109375" style="424" customWidth="1"/>
    <col min="6915" max="6915" width="11.140625" style="424" customWidth="1"/>
    <col min="6916" max="6916" width="15.42578125" style="424" customWidth="1"/>
    <col min="6917" max="6917" width="10.7109375" style="424" customWidth="1"/>
    <col min="6918" max="6918" width="15" style="424" customWidth="1"/>
    <col min="6919" max="6919" width="17.5703125" style="424" customWidth="1"/>
    <col min="6920" max="6920" width="14.140625" style="424" customWidth="1"/>
    <col min="6921" max="6921" width="5" style="424" customWidth="1"/>
    <col min="6922" max="6922" width="9.140625" style="424"/>
    <col min="6923" max="6923" width="4.28515625" style="424" customWidth="1"/>
    <col min="6924" max="6924" width="22.5703125" style="424" bestFit="1" customWidth="1"/>
    <col min="6925" max="6929" width="23" style="424" customWidth="1"/>
    <col min="6930" max="7168" width="9.140625" style="424"/>
    <col min="7169" max="7170" width="5.7109375" style="424" customWidth="1"/>
    <col min="7171" max="7171" width="11.140625" style="424" customWidth="1"/>
    <col min="7172" max="7172" width="15.42578125" style="424" customWidth="1"/>
    <col min="7173" max="7173" width="10.7109375" style="424" customWidth="1"/>
    <col min="7174" max="7174" width="15" style="424" customWidth="1"/>
    <col min="7175" max="7175" width="17.5703125" style="424" customWidth="1"/>
    <col min="7176" max="7176" width="14.140625" style="424" customWidth="1"/>
    <col min="7177" max="7177" width="5" style="424" customWidth="1"/>
    <col min="7178" max="7178" width="9.140625" style="424"/>
    <col min="7179" max="7179" width="4.28515625" style="424" customWidth="1"/>
    <col min="7180" max="7180" width="22.5703125" style="424" bestFit="1" customWidth="1"/>
    <col min="7181" max="7185" width="23" style="424" customWidth="1"/>
    <col min="7186" max="7424" width="9.140625" style="424"/>
    <col min="7425" max="7426" width="5.7109375" style="424" customWidth="1"/>
    <col min="7427" max="7427" width="11.140625" style="424" customWidth="1"/>
    <col min="7428" max="7428" width="15.42578125" style="424" customWidth="1"/>
    <col min="7429" max="7429" width="10.7109375" style="424" customWidth="1"/>
    <col min="7430" max="7430" width="15" style="424" customWidth="1"/>
    <col min="7431" max="7431" width="17.5703125" style="424" customWidth="1"/>
    <col min="7432" max="7432" width="14.140625" style="424" customWidth="1"/>
    <col min="7433" max="7433" width="5" style="424" customWidth="1"/>
    <col min="7434" max="7434" width="9.140625" style="424"/>
    <col min="7435" max="7435" width="4.28515625" style="424" customWidth="1"/>
    <col min="7436" max="7436" width="22.5703125" style="424" bestFit="1" customWidth="1"/>
    <col min="7437" max="7441" width="23" style="424" customWidth="1"/>
    <col min="7442" max="7680" width="9.140625" style="424"/>
    <col min="7681" max="7682" width="5.7109375" style="424" customWidth="1"/>
    <col min="7683" max="7683" width="11.140625" style="424" customWidth="1"/>
    <col min="7684" max="7684" width="15.42578125" style="424" customWidth="1"/>
    <col min="7685" max="7685" width="10.7109375" style="424" customWidth="1"/>
    <col min="7686" max="7686" width="15" style="424" customWidth="1"/>
    <col min="7687" max="7687" width="17.5703125" style="424" customWidth="1"/>
    <col min="7688" max="7688" width="14.140625" style="424" customWidth="1"/>
    <col min="7689" max="7689" width="5" style="424" customWidth="1"/>
    <col min="7690" max="7690" width="9.140625" style="424"/>
    <col min="7691" max="7691" width="4.28515625" style="424" customWidth="1"/>
    <col min="7692" max="7692" width="22.5703125" style="424" bestFit="1" customWidth="1"/>
    <col min="7693" max="7697" width="23" style="424" customWidth="1"/>
    <col min="7698" max="7936" width="9.140625" style="424"/>
    <col min="7937" max="7938" width="5.7109375" style="424" customWidth="1"/>
    <col min="7939" max="7939" width="11.140625" style="424" customWidth="1"/>
    <col min="7940" max="7940" width="15.42578125" style="424" customWidth="1"/>
    <col min="7941" max="7941" width="10.7109375" style="424" customWidth="1"/>
    <col min="7942" max="7942" width="15" style="424" customWidth="1"/>
    <col min="7943" max="7943" width="17.5703125" style="424" customWidth="1"/>
    <col min="7944" max="7944" width="14.140625" style="424" customWidth="1"/>
    <col min="7945" max="7945" width="5" style="424" customWidth="1"/>
    <col min="7946" max="7946" width="9.140625" style="424"/>
    <col min="7947" max="7947" width="4.28515625" style="424" customWidth="1"/>
    <col min="7948" max="7948" width="22.5703125" style="424" bestFit="1" customWidth="1"/>
    <col min="7949" max="7953" width="23" style="424" customWidth="1"/>
    <col min="7954" max="8192" width="9.140625" style="424"/>
    <col min="8193" max="8194" width="5.7109375" style="424" customWidth="1"/>
    <col min="8195" max="8195" width="11.140625" style="424" customWidth="1"/>
    <col min="8196" max="8196" width="15.42578125" style="424" customWidth="1"/>
    <col min="8197" max="8197" width="10.7109375" style="424" customWidth="1"/>
    <col min="8198" max="8198" width="15" style="424" customWidth="1"/>
    <col min="8199" max="8199" width="17.5703125" style="424" customWidth="1"/>
    <col min="8200" max="8200" width="14.140625" style="424" customWidth="1"/>
    <col min="8201" max="8201" width="5" style="424" customWidth="1"/>
    <col min="8202" max="8202" width="9.140625" style="424"/>
    <col min="8203" max="8203" width="4.28515625" style="424" customWidth="1"/>
    <col min="8204" max="8204" width="22.5703125" style="424" bestFit="1" customWidth="1"/>
    <col min="8205" max="8209" width="23" style="424" customWidth="1"/>
    <col min="8210" max="8448" width="9.140625" style="424"/>
    <col min="8449" max="8450" width="5.7109375" style="424" customWidth="1"/>
    <col min="8451" max="8451" width="11.140625" style="424" customWidth="1"/>
    <col min="8452" max="8452" width="15.42578125" style="424" customWidth="1"/>
    <col min="8453" max="8453" width="10.7109375" style="424" customWidth="1"/>
    <col min="8454" max="8454" width="15" style="424" customWidth="1"/>
    <col min="8455" max="8455" width="17.5703125" style="424" customWidth="1"/>
    <col min="8456" max="8456" width="14.140625" style="424" customWidth="1"/>
    <col min="8457" max="8457" width="5" style="424" customWidth="1"/>
    <col min="8458" max="8458" width="9.140625" style="424"/>
    <col min="8459" max="8459" width="4.28515625" style="424" customWidth="1"/>
    <col min="8460" max="8460" width="22.5703125" style="424" bestFit="1" customWidth="1"/>
    <col min="8461" max="8465" width="23" style="424" customWidth="1"/>
    <col min="8466" max="8704" width="9.140625" style="424"/>
    <col min="8705" max="8706" width="5.7109375" style="424" customWidth="1"/>
    <col min="8707" max="8707" width="11.140625" style="424" customWidth="1"/>
    <col min="8708" max="8708" width="15.42578125" style="424" customWidth="1"/>
    <col min="8709" max="8709" width="10.7109375" style="424" customWidth="1"/>
    <col min="8710" max="8710" width="15" style="424" customWidth="1"/>
    <col min="8711" max="8711" width="17.5703125" style="424" customWidth="1"/>
    <col min="8712" max="8712" width="14.140625" style="424" customWidth="1"/>
    <col min="8713" max="8713" width="5" style="424" customWidth="1"/>
    <col min="8714" max="8714" width="9.140625" style="424"/>
    <col min="8715" max="8715" width="4.28515625" style="424" customWidth="1"/>
    <col min="8716" max="8716" width="22.5703125" style="424" bestFit="1" customWidth="1"/>
    <col min="8717" max="8721" width="23" style="424" customWidth="1"/>
    <col min="8722" max="8960" width="9.140625" style="424"/>
    <col min="8961" max="8962" width="5.7109375" style="424" customWidth="1"/>
    <col min="8963" max="8963" width="11.140625" style="424" customWidth="1"/>
    <col min="8964" max="8964" width="15.42578125" style="424" customWidth="1"/>
    <col min="8965" max="8965" width="10.7109375" style="424" customWidth="1"/>
    <col min="8966" max="8966" width="15" style="424" customWidth="1"/>
    <col min="8967" max="8967" width="17.5703125" style="424" customWidth="1"/>
    <col min="8968" max="8968" width="14.140625" style="424" customWidth="1"/>
    <col min="8969" max="8969" width="5" style="424" customWidth="1"/>
    <col min="8970" max="8970" width="9.140625" style="424"/>
    <col min="8971" max="8971" width="4.28515625" style="424" customWidth="1"/>
    <col min="8972" max="8972" width="22.5703125" style="424" bestFit="1" customWidth="1"/>
    <col min="8973" max="8977" width="23" style="424" customWidth="1"/>
    <col min="8978" max="9216" width="9.140625" style="424"/>
    <col min="9217" max="9218" width="5.7109375" style="424" customWidth="1"/>
    <col min="9219" max="9219" width="11.140625" style="424" customWidth="1"/>
    <col min="9220" max="9220" width="15.42578125" style="424" customWidth="1"/>
    <col min="9221" max="9221" width="10.7109375" style="424" customWidth="1"/>
    <col min="9222" max="9222" width="15" style="424" customWidth="1"/>
    <col min="9223" max="9223" width="17.5703125" style="424" customWidth="1"/>
    <col min="9224" max="9224" width="14.140625" style="424" customWidth="1"/>
    <col min="9225" max="9225" width="5" style="424" customWidth="1"/>
    <col min="9226" max="9226" width="9.140625" style="424"/>
    <col min="9227" max="9227" width="4.28515625" style="424" customWidth="1"/>
    <col min="9228" max="9228" width="22.5703125" style="424" bestFit="1" customWidth="1"/>
    <col min="9229" max="9233" width="23" style="424" customWidth="1"/>
    <col min="9234" max="9472" width="9.140625" style="424"/>
    <col min="9473" max="9474" width="5.7109375" style="424" customWidth="1"/>
    <col min="9475" max="9475" width="11.140625" style="424" customWidth="1"/>
    <col min="9476" max="9476" width="15.42578125" style="424" customWidth="1"/>
    <col min="9477" max="9477" width="10.7109375" style="424" customWidth="1"/>
    <col min="9478" max="9478" width="15" style="424" customWidth="1"/>
    <col min="9479" max="9479" width="17.5703125" style="424" customWidth="1"/>
    <col min="9480" max="9480" width="14.140625" style="424" customWidth="1"/>
    <col min="9481" max="9481" width="5" style="424" customWidth="1"/>
    <col min="9482" max="9482" width="9.140625" style="424"/>
    <col min="9483" max="9483" width="4.28515625" style="424" customWidth="1"/>
    <col min="9484" max="9484" width="22.5703125" style="424" bestFit="1" customWidth="1"/>
    <col min="9485" max="9489" width="23" style="424" customWidth="1"/>
    <col min="9490" max="9728" width="9.140625" style="424"/>
    <col min="9729" max="9730" width="5.7109375" style="424" customWidth="1"/>
    <col min="9731" max="9731" width="11.140625" style="424" customWidth="1"/>
    <col min="9732" max="9732" width="15.42578125" style="424" customWidth="1"/>
    <col min="9733" max="9733" width="10.7109375" style="424" customWidth="1"/>
    <col min="9734" max="9734" width="15" style="424" customWidth="1"/>
    <col min="9735" max="9735" width="17.5703125" style="424" customWidth="1"/>
    <col min="9736" max="9736" width="14.140625" style="424" customWidth="1"/>
    <col min="9737" max="9737" width="5" style="424" customWidth="1"/>
    <col min="9738" max="9738" width="9.140625" style="424"/>
    <col min="9739" max="9739" width="4.28515625" style="424" customWidth="1"/>
    <col min="9740" max="9740" width="22.5703125" style="424" bestFit="1" customWidth="1"/>
    <col min="9741" max="9745" width="23" style="424" customWidth="1"/>
    <col min="9746" max="9984" width="9.140625" style="424"/>
    <col min="9985" max="9986" width="5.7109375" style="424" customWidth="1"/>
    <col min="9987" max="9987" width="11.140625" style="424" customWidth="1"/>
    <col min="9988" max="9988" width="15.42578125" style="424" customWidth="1"/>
    <col min="9989" max="9989" width="10.7109375" style="424" customWidth="1"/>
    <col min="9990" max="9990" width="15" style="424" customWidth="1"/>
    <col min="9991" max="9991" width="17.5703125" style="424" customWidth="1"/>
    <col min="9992" max="9992" width="14.140625" style="424" customWidth="1"/>
    <col min="9993" max="9993" width="5" style="424" customWidth="1"/>
    <col min="9994" max="9994" width="9.140625" style="424"/>
    <col min="9995" max="9995" width="4.28515625" style="424" customWidth="1"/>
    <col min="9996" max="9996" width="22.5703125" style="424" bestFit="1" customWidth="1"/>
    <col min="9997" max="10001" width="23" style="424" customWidth="1"/>
    <col min="10002" max="10240" width="9.140625" style="424"/>
    <col min="10241" max="10242" width="5.7109375" style="424" customWidth="1"/>
    <col min="10243" max="10243" width="11.140625" style="424" customWidth="1"/>
    <col min="10244" max="10244" width="15.42578125" style="424" customWidth="1"/>
    <col min="10245" max="10245" width="10.7109375" style="424" customWidth="1"/>
    <col min="10246" max="10246" width="15" style="424" customWidth="1"/>
    <col min="10247" max="10247" width="17.5703125" style="424" customWidth="1"/>
    <col min="10248" max="10248" width="14.140625" style="424" customWidth="1"/>
    <col min="10249" max="10249" width="5" style="424" customWidth="1"/>
    <col min="10250" max="10250" width="9.140625" style="424"/>
    <col min="10251" max="10251" width="4.28515625" style="424" customWidth="1"/>
    <col min="10252" max="10252" width="22.5703125" style="424" bestFit="1" customWidth="1"/>
    <col min="10253" max="10257" width="23" style="424" customWidth="1"/>
    <col min="10258" max="10496" width="9.140625" style="424"/>
    <col min="10497" max="10498" width="5.7109375" style="424" customWidth="1"/>
    <col min="10499" max="10499" width="11.140625" style="424" customWidth="1"/>
    <col min="10500" max="10500" width="15.42578125" style="424" customWidth="1"/>
    <col min="10501" max="10501" width="10.7109375" style="424" customWidth="1"/>
    <col min="10502" max="10502" width="15" style="424" customWidth="1"/>
    <col min="10503" max="10503" width="17.5703125" style="424" customWidth="1"/>
    <col min="10504" max="10504" width="14.140625" style="424" customWidth="1"/>
    <col min="10505" max="10505" width="5" style="424" customWidth="1"/>
    <col min="10506" max="10506" width="9.140625" style="424"/>
    <col min="10507" max="10507" width="4.28515625" style="424" customWidth="1"/>
    <col min="10508" max="10508" width="22.5703125" style="424" bestFit="1" customWidth="1"/>
    <col min="10509" max="10513" width="23" style="424" customWidth="1"/>
    <col min="10514" max="10752" width="9.140625" style="424"/>
    <col min="10753" max="10754" width="5.7109375" style="424" customWidth="1"/>
    <col min="10755" max="10755" width="11.140625" style="424" customWidth="1"/>
    <col min="10756" max="10756" width="15.42578125" style="424" customWidth="1"/>
    <col min="10757" max="10757" width="10.7109375" style="424" customWidth="1"/>
    <col min="10758" max="10758" width="15" style="424" customWidth="1"/>
    <col min="10759" max="10759" width="17.5703125" style="424" customWidth="1"/>
    <col min="10760" max="10760" width="14.140625" style="424" customWidth="1"/>
    <col min="10761" max="10761" width="5" style="424" customWidth="1"/>
    <col min="10762" max="10762" width="9.140625" style="424"/>
    <col min="10763" max="10763" width="4.28515625" style="424" customWidth="1"/>
    <col min="10764" max="10764" width="22.5703125" style="424" bestFit="1" customWidth="1"/>
    <col min="10765" max="10769" width="23" style="424" customWidth="1"/>
    <col min="10770" max="11008" width="9.140625" style="424"/>
    <col min="11009" max="11010" width="5.7109375" style="424" customWidth="1"/>
    <col min="11011" max="11011" width="11.140625" style="424" customWidth="1"/>
    <col min="11012" max="11012" width="15.42578125" style="424" customWidth="1"/>
    <col min="11013" max="11013" width="10.7109375" style="424" customWidth="1"/>
    <col min="11014" max="11014" width="15" style="424" customWidth="1"/>
    <col min="11015" max="11015" width="17.5703125" style="424" customWidth="1"/>
    <col min="11016" max="11016" width="14.140625" style="424" customWidth="1"/>
    <col min="11017" max="11017" width="5" style="424" customWidth="1"/>
    <col min="11018" max="11018" width="9.140625" style="424"/>
    <col min="11019" max="11019" width="4.28515625" style="424" customWidth="1"/>
    <col min="11020" max="11020" width="22.5703125" style="424" bestFit="1" customWidth="1"/>
    <col min="11021" max="11025" width="23" style="424" customWidth="1"/>
    <col min="11026" max="11264" width="9.140625" style="424"/>
    <col min="11265" max="11266" width="5.7109375" style="424" customWidth="1"/>
    <col min="11267" max="11267" width="11.140625" style="424" customWidth="1"/>
    <col min="11268" max="11268" width="15.42578125" style="424" customWidth="1"/>
    <col min="11269" max="11269" width="10.7109375" style="424" customWidth="1"/>
    <col min="11270" max="11270" width="15" style="424" customWidth="1"/>
    <col min="11271" max="11271" width="17.5703125" style="424" customWidth="1"/>
    <col min="11272" max="11272" width="14.140625" style="424" customWidth="1"/>
    <col min="11273" max="11273" width="5" style="424" customWidth="1"/>
    <col min="11274" max="11274" width="9.140625" style="424"/>
    <col min="11275" max="11275" width="4.28515625" style="424" customWidth="1"/>
    <col min="11276" max="11276" width="22.5703125" style="424" bestFit="1" customWidth="1"/>
    <col min="11277" max="11281" width="23" style="424" customWidth="1"/>
    <col min="11282" max="11520" width="9.140625" style="424"/>
    <col min="11521" max="11522" width="5.7109375" style="424" customWidth="1"/>
    <col min="11523" max="11523" width="11.140625" style="424" customWidth="1"/>
    <col min="11524" max="11524" width="15.42578125" style="424" customWidth="1"/>
    <col min="11525" max="11525" width="10.7109375" style="424" customWidth="1"/>
    <col min="11526" max="11526" width="15" style="424" customWidth="1"/>
    <col min="11527" max="11527" width="17.5703125" style="424" customWidth="1"/>
    <col min="11528" max="11528" width="14.140625" style="424" customWidth="1"/>
    <col min="11529" max="11529" width="5" style="424" customWidth="1"/>
    <col min="11530" max="11530" width="9.140625" style="424"/>
    <col min="11531" max="11531" width="4.28515625" style="424" customWidth="1"/>
    <col min="11532" max="11532" width="22.5703125" style="424" bestFit="1" customWidth="1"/>
    <col min="11533" max="11537" width="23" style="424" customWidth="1"/>
    <col min="11538" max="11776" width="9.140625" style="424"/>
    <col min="11777" max="11778" width="5.7109375" style="424" customWidth="1"/>
    <col min="11779" max="11779" width="11.140625" style="424" customWidth="1"/>
    <col min="11780" max="11780" width="15.42578125" style="424" customWidth="1"/>
    <col min="11781" max="11781" width="10.7109375" style="424" customWidth="1"/>
    <col min="11782" max="11782" width="15" style="424" customWidth="1"/>
    <col min="11783" max="11783" width="17.5703125" style="424" customWidth="1"/>
    <col min="11784" max="11784" width="14.140625" style="424" customWidth="1"/>
    <col min="11785" max="11785" width="5" style="424" customWidth="1"/>
    <col min="11786" max="11786" width="9.140625" style="424"/>
    <col min="11787" max="11787" width="4.28515625" style="424" customWidth="1"/>
    <col min="11788" max="11788" width="22.5703125" style="424" bestFit="1" customWidth="1"/>
    <col min="11789" max="11793" width="23" style="424" customWidth="1"/>
    <col min="11794" max="12032" width="9.140625" style="424"/>
    <col min="12033" max="12034" width="5.7109375" style="424" customWidth="1"/>
    <col min="12035" max="12035" width="11.140625" style="424" customWidth="1"/>
    <col min="12036" max="12036" width="15.42578125" style="424" customWidth="1"/>
    <col min="12037" max="12037" width="10.7109375" style="424" customWidth="1"/>
    <col min="12038" max="12038" width="15" style="424" customWidth="1"/>
    <col min="12039" max="12039" width="17.5703125" style="424" customWidth="1"/>
    <col min="12040" max="12040" width="14.140625" style="424" customWidth="1"/>
    <col min="12041" max="12041" width="5" style="424" customWidth="1"/>
    <col min="12042" max="12042" width="9.140625" style="424"/>
    <col min="12043" max="12043" width="4.28515625" style="424" customWidth="1"/>
    <col min="12044" max="12044" width="22.5703125" style="424" bestFit="1" customWidth="1"/>
    <col min="12045" max="12049" width="23" style="424" customWidth="1"/>
    <col min="12050" max="12288" width="9.140625" style="424"/>
    <col min="12289" max="12290" width="5.7109375" style="424" customWidth="1"/>
    <col min="12291" max="12291" width="11.140625" style="424" customWidth="1"/>
    <col min="12292" max="12292" width="15.42578125" style="424" customWidth="1"/>
    <col min="12293" max="12293" width="10.7109375" style="424" customWidth="1"/>
    <col min="12294" max="12294" width="15" style="424" customWidth="1"/>
    <col min="12295" max="12295" width="17.5703125" style="424" customWidth="1"/>
    <col min="12296" max="12296" width="14.140625" style="424" customWidth="1"/>
    <col min="12297" max="12297" width="5" style="424" customWidth="1"/>
    <col min="12298" max="12298" width="9.140625" style="424"/>
    <col min="12299" max="12299" width="4.28515625" style="424" customWidth="1"/>
    <col min="12300" max="12300" width="22.5703125" style="424" bestFit="1" customWidth="1"/>
    <col min="12301" max="12305" width="23" style="424" customWidth="1"/>
    <col min="12306" max="12544" width="9.140625" style="424"/>
    <col min="12545" max="12546" width="5.7109375" style="424" customWidth="1"/>
    <col min="12547" max="12547" width="11.140625" style="424" customWidth="1"/>
    <col min="12548" max="12548" width="15.42578125" style="424" customWidth="1"/>
    <col min="12549" max="12549" width="10.7109375" style="424" customWidth="1"/>
    <col min="12550" max="12550" width="15" style="424" customWidth="1"/>
    <col min="12551" max="12551" width="17.5703125" style="424" customWidth="1"/>
    <col min="12552" max="12552" width="14.140625" style="424" customWidth="1"/>
    <col min="12553" max="12553" width="5" style="424" customWidth="1"/>
    <col min="12554" max="12554" width="9.140625" style="424"/>
    <col min="12555" max="12555" width="4.28515625" style="424" customWidth="1"/>
    <col min="12556" max="12556" width="22.5703125" style="424" bestFit="1" customWidth="1"/>
    <col min="12557" max="12561" width="23" style="424" customWidth="1"/>
    <col min="12562" max="12800" width="9.140625" style="424"/>
    <col min="12801" max="12802" width="5.7109375" style="424" customWidth="1"/>
    <col min="12803" max="12803" width="11.140625" style="424" customWidth="1"/>
    <col min="12804" max="12804" width="15.42578125" style="424" customWidth="1"/>
    <col min="12805" max="12805" width="10.7109375" style="424" customWidth="1"/>
    <col min="12806" max="12806" width="15" style="424" customWidth="1"/>
    <col min="12807" max="12807" width="17.5703125" style="424" customWidth="1"/>
    <col min="12808" max="12808" width="14.140625" style="424" customWidth="1"/>
    <col min="12809" max="12809" width="5" style="424" customWidth="1"/>
    <col min="12810" max="12810" width="9.140625" style="424"/>
    <col min="12811" max="12811" width="4.28515625" style="424" customWidth="1"/>
    <col min="12812" max="12812" width="22.5703125" style="424" bestFit="1" customWidth="1"/>
    <col min="12813" max="12817" width="23" style="424" customWidth="1"/>
    <col min="12818" max="13056" width="9.140625" style="424"/>
    <col min="13057" max="13058" width="5.7109375" style="424" customWidth="1"/>
    <col min="13059" max="13059" width="11.140625" style="424" customWidth="1"/>
    <col min="13060" max="13060" width="15.42578125" style="424" customWidth="1"/>
    <col min="13061" max="13061" width="10.7109375" style="424" customWidth="1"/>
    <col min="13062" max="13062" width="15" style="424" customWidth="1"/>
    <col min="13063" max="13063" width="17.5703125" style="424" customWidth="1"/>
    <col min="13064" max="13064" width="14.140625" style="424" customWidth="1"/>
    <col min="13065" max="13065" width="5" style="424" customWidth="1"/>
    <col min="13066" max="13066" width="9.140625" style="424"/>
    <col min="13067" max="13067" width="4.28515625" style="424" customWidth="1"/>
    <col min="13068" max="13068" width="22.5703125" style="424" bestFit="1" customWidth="1"/>
    <col min="13069" max="13073" width="23" style="424" customWidth="1"/>
    <col min="13074" max="13312" width="9.140625" style="424"/>
    <col min="13313" max="13314" width="5.7109375" style="424" customWidth="1"/>
    <col min="13315" max="13315" width="11.140625" style="424" customWidth="1"/>
    <col min="13316" max="13316" width="15.42578125" style="424" customWidth="1"/>
    <col min="13317" max="13317" width="10.7109375" style="424" customWidth="1"/>
    <col min="13318" max="13318" width="15" style="424" customWidth="1"/>
    <col min="13319" max="13319" width="17.5703125" style="424" customWidth="1"/>
    <col min="13320" max="13320" width="14.140625" style="424" customWidth="1"/>
    <col min="13321" max="13321" width="5" style="424" customWidth="1"/>
    <col min="13322" max="13322" width="9.140625" style="424"/>
    <col min="13323" max="13323" width="4.28515625" style="424" customWidth="1"/>
    <col min="13324" max="13324" width="22.5703125" style="424" bestFit="1" customWidth="1"/>
    <col min="13325" max="13329" width="23" style="424" customWidth="1"/>
    <col min="13330" max="13568" width="9.140625" style="424"/>
    <col min="13569" max="13570" width="5.7109375" style="424" customWidth="1"/>
    <col min="13571" max="13571" width="11.140625" style="424" customWidth="1"/>
    <col min="13572" max="13572" width="15.42578125" style="424" customWidth="1"/>
    <col min="13573" max="13573" width="10.7109375" style="424" customWidth="1"/>
    <col min="13574" max="13574" width="15" style="424" customWidth="1"/>
    <col min="13575" max="13575" width="17.5703125" style="424" customWidth="1"/>
    <col min="13576" max="13576" width="14.140625" style="424" customWidth="1"/>
    <col min="13577" max="13577" width="5" style="424" customWidth="1"/>
    <col min="13578" max="13578" width="9.140625" style="424"/>
    <col min="13579" max="13579" width="4.28515625" style="424" customWidth="1"/>
    <col min="13580" max="13580" width="22.5703125" style="424" bestFit="1" customWidth="1"/>
    <col min="13581" max="13585" width="23" style="424" customWidth="1"/>
    <col min="13586" max="13824" width="9.140625" style="424"/>
    <col min="13825" max="13826" width="5.7109375" style="424" customWidth="1"/>
    <col min="13827" max="13827" width="11.140625" style="424" customWidth="1"/>
    <col min="13828" max="13828" width="15.42578125" style="424" customWidth="1"/>
    <col min="13829" max="13829" width="10.7109375" style="424" customWidth="1"/>
    <col min="13830" max="13830" width="15" style="424" customWidth="1"/>
    <col min="13831" max="13831" width="17.5703125" style="424" customWidth="1"/>
    <col min="13832" max="13832" width="14.140625" style="424" customWidth="1"/>
    <col min="13833" max="13833" width="5" style="424" customWidth="1"/>
    <col min="13834" max="13834" width="9.140625" style="424"/>
    <col min="13835" max="13835" width="4.28515625" style="424" customWidth="1"/>
    <col min="13836" max="13836" width="22.5703125" style="424" bestFit="1" customWidth="1"/>
    <col min="13837" max="13841" width="23" style="424" customWidth="1"/>
    <col min="13842" max="14080" width="9.140625" style="424"/>
    <col min="14081" max="14082" width="5.7109375" style="424" customWidth="1"/>
    <col min="14083" max="14083" width="11.140625" style="424" customWidth="1"/>
    <col min="14084" max="14084" width="15.42578125" style="424" customWidth="1"/>
    <col min="14085" max="14085" width="10.7109375" style="424" customWidth="1"/>
    <col min="14086" max="14086" width="15" style="424" customWidth="1"/>
    <col min="14087" max="14087" width="17.5703125" style="424" customWidth="1"/>
    <col min="14088" max="14088" width="14.140625" style="424" customWidth="1"/>
    <col min="14089" max="14089" width="5" style="424" customWidth="1"/>
    <col min="14090" max="14090" width="9.140625" style="424"/>
    <col min="14091" max="14091" width="4.28515625" style="424" customWidth="1"/>
    <col min="14092" max="14092" width="22.5703125" style="424" bestFit="1" customWidth="1"/>
    <col min="14093" max="14097" width="23" style="424" customWidth="1"/>
    <col min="14098" max="14336" width="9.140625" style="424"/>
    <col min="14337" max="14338" width="5.7109375" style="424" customWidth="1"/>
    <col min="14339" max="14339" width="11.140625" style="424" customWidth="1"/>
    <col min="14340" max="14340" width="15.42578125" style="424" customWidth="1"/>
    <col min="14341" max="14341" width="10.7109375" style="424" customWidth="1"/>
    <col min="14342" max="14342" width="15" style="424" customWidth="1"/>
    <col min="14343" max="14343" width="17.5703125" style="424" customWidth="1"/>
    <col min="14344" max="14344" width="14.140625" style="424" customWidth="1"/>
    <col min="14345" max="14345" width="5" style="424" customWidth="1"/>
    <col min="14346" max="14346" width="9.140625" style="424"/>
    <col min="14347" max="14347" width="4.28515625" style="424" customWidth="1"/>
    <col min="14348" max="14348" width="22.5703125" style="424" bestFit="1" customWidth="1"/>
    <col min="14349" max="14353" width="23" style="424" customWidth="1"/>
    <col min="14354" max="14592" width="9.140625" style="424"/>
    <col min="14593" max="14594" width="5.7109375" style="424" customWidth="1"/>
    <col min="14595" max="14595" width="11.140625" style="424" customWidth="1"/>
    <col min="14596" max="14596" width="15.42578125" style="424" customWidth="1"/>
    <col min="14597" max="14597" width="10.7109375" style="424" customWidth="1"/>
    <col min="14598" max="14598" width="15" style="424" customWidth="1"/>
    <col min="14599" max="14599" width="17.5703125" style="424" customWidth="1"/>
    <col min="14600" max="14600" width="14.140625" style="424" customWidth="1"/>
    <col min="14601" max="14601" width="5" style="424" customWidth="1"/>
    <col min="14602" max="14602" width="9.140625" style="424"/>
    <col min="14603" max="14603" width="4.28515625" style="424" customWidth="1"/>
    <col min="14604" max="14604" width="22.5703125" style="424" bestFit="1" customWidth="1"/>
    <col min="14605" max="14609" width="23" style="424" customWidth="1"/>
    <col min="14610" max="14848" width="9.140625" style="424"/>
    <col min="14849" max="14850" width="5.7109375" style="424" customWidth="1"/>
    <col min="14851" max="14851" width="11.140625" style="424" customWidth="1"/>
    <col min="14852" max="14852" width="15.42578125" style="424" customWidth="1"/>
    <col min="14853" max="14853" width="10.7109375" style="424" customWidth="1"/>
    <col min="14854" max="14854" width="15" style="424" customWidth="1"/>
    <col min="14855" max="14855" width="17.5703125" style="424" customWidth="1"/>
    <col min="14856" max="14856" width="14.140625" style="424" customWidth="1"/>
    <col min="14857" max="14857" width="5" style="424" customWidth="1"/>
    <col min="14858" max="14858" width="9.140625" style="424"/>
    <col min="14859" max="14859" width="4.28515625" style="424" customWidth="1"/>
    <col min="14860" max="14860" width="22.5703125" style="424" bestFit="1" customWidth="1"/>
    <col min="14861" max="14865" width="23" style="424" customWidth="1"/>
    <col min="14866" max="15104" width="9.140625" style="424"/>
    <col min="15105" max="15106" width="5.7109375" style="424" customWidth="1"/>
    <col min="15107" max="15107" width="11.140625" style="424" customWidth="1"/>
    <col min="15108" max="15108" width="15.42578125" style="424" customWidth="1"/>
    <col min="15109" max="15109" width="10.7109375" style="424" customWidth="1"/>
    <col min="15110" max="15110" width="15" style="424" customWidth="1"/>
    <col min="15111" max="15111" width="17.5703125" style="424" customWidth="1"/>
    <col min="15112" max="15112" width="14.140625" style="424" customWidth="1"/>
    <col min="15113" max="15113" width="5" style="424" customWidth="1"/>
    <col min="15114" max="15114" width="9.140625" style="424"/>
    <col min="15115" max="15115" width="4.28515625" style="424" customWidth="1"/>
    <col min="15116" max="15116" width="22.5703125" style="424" bestFit="1" customWidth="1"/>
    <col min="15117" max="15121" width="23" style="424" customWidth="1"/>
    <col min="15122" max="15360" width="9.140625" style="424"/>
    <col min="15361" max="15362" width="5.7109375" style="424" customWidth="1"/>
    <col min="15363" max="15363" width="11.140625" style="424" customWidth="1"/>
    <col min="15364" max="15364" width="15.42578125" style="424" customWidth="1"/>
    <col min="15365" max="15365" width="10.7109375" style="424" customWidth="1"/>
    <col min="15366" max="15366" width="15" style="424" customWidth="1"/>
    <col min="15367" max="15367" width="17.5703125" style="424" customWidth="1"/>
    <col min="15368" max="15368" width="14.140625" style="424" customWidth="1"/>
    <col min="15369" max="15369" width="5" style="424" customWidth="1"/>
    <col min="15370" max="15370" width="9.140625" style="424"/>
    <col min="15371" max="15371" width="4.28515625" style="424" customWidth="1"/>
    <col min="15372" max="15372" width="22.5703125" style="424" bestFit="1" customWidth="1"/>
    <col min="15373" max="15377" width="23" style="424" customWidth="1"/>
    <col min="15378" max="15616" width="9.140625" style="424"/>
    <col min="15617" max="15618" width="5.7109375" style="424" customWidth="1"/>
    <col min="15619" max="15619" width="11.140625" style="424" customWidth="1"/>
    <col min="15620" max="15620" width="15.42578125" style="424" customWidth="1"/>
    <col min="15621" max="15621" width="10.7109375" style="424" customWidth="1"/>
    <col min="15622" max="15622" width="15" style="424" customWidth="1"/>
    <col min="15623" max="15623" width="17.5703125" style="424" customWidth="1"/>
    <col min="15624" max="15624" width="14.140625" style="424" customWidth="1"/>
    <col min="15625" max="15625" width="5" style="424" customWidth="1"/>
    <col min="15626" max="15626" width="9.140625" style="424"/>
    <col min="15627" max="15627" width="4.28515625" style="424" customWidth="1"/>
    <col min="15628" max="15628" width="22.5703125" style="424" bestFit="1" customWidth="1"/>
    <col min="15629" max="15633" width="23" style="424" customWidth="1"/>
    <col min="15634" max="15872" width="9.140625" style="424"/>
    <col min="15873" max="15874" width="5.7109375" style="424" customWidth="1"/>
    <col min="15875" max="15875" width="11.140625" style="424" customWidth="1"/>
    <col min="15876" max="15876" width="15.42578125" style="424" customWidth="1"/>
    <col min="15877" max="15877" width="10.7109375" style="424" customWidth="1"/>
    <col min="15878" max="15878" width="15" style="424" customWidth="1"/>
    <col min="15879" max="15879" width="17.5703125" style="424" customWidth="1"/>
    <col min="15880" max="15880" width="14.140625" style="424" customWidth="1"/>
    <col min="15881" max="15881" width="5" style="424" customWidth="1"/>
    <col min="15882" max="15882" width="9.140625" style="424"/>
    <col min="15883" max="15883" width="4.28515625" style="424" customWidth="1"/>
    <col min="15884" max="15884" width="22.5703125" style="424" bestFit="1" customWidth="1"/>
    <col min="15885" max="15889" width="23" style="424" customWidth="1"/>
    <col min="15890" max="16128" width="9.140625" style="424"/>
    <col min="16129" max="16130" width="5.7109375" style="424" customWidth="1"/>
    <col min="16131" max="16131" width="11.140625" style="424" customWidth="1"/>
    <col min="16132" max="16132" width="15.42578125" style="424" customWidth="1"/>
    <col min="16133" max="16133" width="10.7109375" style="424" customWidth="1"/>
    <col min="16134" max="16134" width="15" style="424" customWidth="1"/>
    <col min="16135" max="16135" width="17.5703125" style="424" customWidth="1"/>
    <col min="16136" max="16136" width="14.140625" style="424" customWidth="1"/>
    <col min="16137" max="16137" width="5" style="424" customWidth="1"/>
    <col min="16138" max="16138" width="9.140625" style="424"/>
    <col min="16139" max="16139" width="4.28515625" style="424" customWidth="1"/>
    <col min="16140" max="16140" width="22.5703125" style="424" bestFit="1" customWidth="1"/>
    <col min="16141" max="16145" width="23" style="424" customWidth="1"/>
    <col min="16146" max="16384" width="9.140625" style="424"/>
  </cols>
  <sheetData>
    <row r="1" spans="1:15" s="484" customFormat="1" ht="15.75" x14ac:dyDescent="0.2">
      <c r="A1" s="484" t="s">
        <v>1388</v>
      </c>
      <c r="D1" s="498"/>
      <c r="E1" s="497"/>
      <c r="F1" s="497"/>
      <c r="G1" s="497"/>
      <c r="H1" s="496"/>
      <c r="I1" s="496"/>
      <c r="J1" s="495"/>
      <c r="K1" s="495"/>
      <c r="L1" s="500"/>
      <c r="M1" s="500"/>
      <c r="N1" s="500"/>
    </row>
    <row r="2" spans="1:15" s="484" customFormat="1" ht="15.75" x14ac:dyDescent="0.2">
      <c r="A2" s="484" t="s">
        <v>1205</v>
      </c>
      <c r="D2" s="498"/>
      <c r="E2" s="497"/>
      <c r="F2" s="497"/>
      <c r="G2" s="496"/>
      <c r="H2" s="496"/>
      <c r="I2" s="495"/>
      <c r="J2" s="495"/>
      <c r="K2" s="495"/>
      <c r="L2" s="495"/>
      <c r="M2" s="495"/>
      <c r="N2" s="493"/>
    </row>
    <row r="3" spans="1:15" s="544" customFormat="1" ht="12" customHeight="1" x14ac:dyDescent="0.2">
      <c r="A3" s="424"/>
      <c r="B3" s="424"/>
      <c r="C3" s="424"/>
      <c r="D3" s="555"/>
      <c r="E3" s="554"/>
      <c r="F3" s="553"/>
      <c r="G3" s="553"/>
      <c r="H3" s="553"/>
      <c r="I3" s="553"/>
      <c r="J3" s="552"/>
      <c r="K3" s="552"/>
      <c r="L3" s="551"/>
    </row>
    <row r="4" spans="1:15" s="536" customFormat="1" ht="15.75" x14ac:dyDescent="0.2">
      <c r="C4" s="484" t="s">
        <v>1303</v>
      </c>
      <c r="D4" s="540"/>
      <c r="E4" s="539"/>
      <c r="F4" s="539"/>
      <c r="G4" s="539"/>
      <c r="H4" s="538"/>
      <c r="I4" s="538"/>
      <c r="J4" s="537"/>
      <c r="K4" s="537"/>
    </row>
    <row r="5" spans="1:15" s="536" customFormat="1" ht="16.5" thickBot="1" x14ac:dyDescent="0.25">
      <c r="C5" s="540"/>
      <c r="D5" s="540"/>
      <c r="E5" s="539"/>
      <c r="F5" s="539"/>
      <c r="G5" s="539"/>
      <c r="H5" s="538"/>
      <c r="I5" s="538"/>
      <c r="J5" s="537"/>
      <c r="K5" s="537"/>
    </row>
    <row r="6" spans="1:15" s="544" customFormat="1" ht="18" customHeight="1" thickBot="1" x14ac:dyDescent="0.25">
      <c r="A6" s="108" t="s">
        <v>2</v>
      </c>
      <c r="B6" s="130" t="s">
        <v>3</v>
      </c>
      <c r="C6" s="550" t="s">
        <v>4</v>
      </c>
      <c r="D6" s="407" t="s">
        <v>5</v>
      </c>
      <c r="E6" s="478" t="s">
        <v>6</v>
      </c>
      <c r="F6" s="549" t="s">
        <v>7</v>
      </c>
      <c r="G6" s="410" t="s">
        <v>8</v>
      </c>
      <c r="H6" s="410" t="s">
        <v>9</v>
      </c>
      <c r="I6" s="410" t="s">
        <v>178</v>
      </c>
      <c r="J6" s="478" t="s">
        <v>10</v>
      </c>
      <c r="K6" s="548" t="s">
        <v>179</v>
      </c>
      <c r="L6" s="417" t="s">
        <v>11</v>
      </c>
      <c r="M6" s="418"/>
      <c r="N6" s="418"/>
      <c r="O6" s="418"/>
    </row>
    <row r="7" spans="1:15" s="460" customFormat="1" ht="18" customHeight="1" x14ac:dyDescent="0.2">
      <c r="A7" s="419">
        <v>1</v>
      </c>
      <c r="B7" s="473">
        <v>60</v>
      </c>
      <c r="C7" s="472" t="s">
        <v>716</v>
      </c>
      <c r="D7" s="471" t="s">
        <v>717</v>
      </c>
      <c r="E7" s="470" t="s">
        <v>718</v>
      </c>
      <c r="F7" s="469" t="s">
        <v>15</v>
      </c>
      <c r="G7" s="469" t="s">
        <v>16</v>
      </c>
      <c r="H7" s="469"/>
      <c r="I7" s="501">
        <v>18</v>
      </c>
      <c r="J7" s="188">
        <v>4.8716435185185182E-3</v>
      </c>
      <c r="K7" s="468" t="s">
        <v>181</v>
      </c>
      <c r="L7" s="467" t="s">
        <v>445</v>
      </c>
      <c r="M7" s="544"/>
    </row>
    <row r="8" spans="1:15" s="460" customFormat="1" ht="18" customHeight="1" x14ac:dyDescent="0.2">
      <c r="A8" s="419">
        <v>2</v>
      </c>
      <c r="B8" s="473">
        <v>58</v>
      </c>
      <c r="C8" s="472" t="s">
        <v>728</v>
      </c>
      <c r="D8" s="471" t="s">
        <v>729</v>
      </c>
      <c r="E8" s="470" t="s">
        <v>730</v>
      </c>
      <c r="F8" s="469" t="s">
        <v>15</v>
      </c>
      <c r="G8" s="469" t="s">
        <v>16</v>
      </c>
      <c r="H8" s="469"/>
      <c r="I8" s="501">
        <v>16</v>
      </c>
      <c r="J8" s="188">
        <v>4.8812500000000002E-3</v>
      </c>
      <c r="K8" s="468" t="s">
        <v>181</v>
      </c>
      <c r="L8" s="467" t="s">
        <v>731</v>
      </c>
      <c r="M8" s="544"/>
    </row>
    <row r="9" spans="1:15" s="460" customFormat="1" ht="18" customHeight="1" x14ac:dyDescent="0.2">
      <c r="A9" s="419">
        <v>3</v>
      </c>
      <c r="B9" s="473">
        <v>52</v>
      </c>
      <c r="C9" s="472" t="s">
        <v>724</v>
      </c>
      <c r="D9" s="471" t="s">
        <v>725</v>
      </c>
      <c r="E9" s="470" t="s">
        <v>611</v>
      </c>
      <c r="F9" s="469" t="s">
        <v>352</v>
      </c>
      <c r="G9" s="469" t="s">
        <v>353</v>
      </c>
      <c r="H9" s="469" t="s">
        <v>354</v>
      </c>
      <c r="I9" s="501">
        <v>14</v>
      </c>
      <c r="J9" s="188">
        <v>4.9638888888888883E-3</v>
      </c>
      <c r="K9" s="468" t="s">
        <v>181</v>
      </c>
      <c r="L9" s="467" t="s">
        <v>355</v>
      </c>
      <c r="M9" s="544"/>
    </row>
    <row r="10" spans="1:15" s="460" customFormat="1" ht="18" customHeight="1" x14ac:dyDescent="0.2">
      <c r="A10" s="419">
        <v>4</v>
      </c>
      <c r="B10" s="473">
        <v>14</v>
      </c>
      <c r="C10" s="472" t="s">
        <v>503</v>
      </c>
      <c r="D10" s="471" t="s">
        <v>795</v>
      </c>
      <c r="E10" s="470" t="s">
        <v>796</v>
      </c>
      <c r="F10" s="469" t="s">
        <v>27</v>
      </c>
      <c r="G10" s="469" t="s">
        <v>28</v>
      </c>
      <c r="H10" s="469" t="s">
        <v>29</v>
      </c>
      <c r="I10" s="501">
        <v>13</v>
      </c>
      <c r="J10" s="188">
        <v>5.1467592592592598E-3</v>
      </c>
      <c r="K10" s="468" t="s">
        <v>182</v>
      </c>
      <c r="L10" s="467" t="s">
        <v>30</v>
      </c>
      <c r="M10" s="544"/>
    </row>
    <row r="11" spans="1:15" s="460" customFormat="1" ht="18" customHeight="1" x14ac:dyDescent="0.2">
      <c r="A11" s="419">
        <v>5</v>
      </c>
      <c r="B11" s="473">
        <v>62</v>
      </c>
      <c r="C11" s="472" t="s">
        <v>18</v>
      </c>
      <c r="D11" s="471" t="s">
        <v>1302</v>
      </c>
      <c r="E11" s="470" t="s">
        <v>1301</v>
      </c>
      <c r="F11" s="469" t="s">
        <v>15</v>
      </c>
      <c r="G11" s="469" t="s">
        <v>16</v>
      </c>
      <c r="H11" s="469"/>
      <c r="I11" s="501">
        <v>12</v>
      </c>
      <c r="J11" s="188">
        <v>5.2489583333333338E-3</v>
      </c>
      <c r="K11" s="468" t="s">
        <v>182</v>
      </c>
      <c r="L11" s="467" t="s">
        <v>731</v>
      </c>
      <c r="M11" s="544"/>
    </row>
    <row r="12" spans="1:15" s="460" customFormat="1" ht="18" customHeight="1" x14ac:dyDescent="0.2">
      <c r="A12" s="419">
        <v>6</v>
      </c>
      <c r="B12" s="473">
        <v>56</v>
      </c>
      <c r="C12" s="472" t="s">
        <v>106</v>
      </c>
      <c r="D12" s="471" t="s">
        <v>696</v>
      </c>
      <c r="E12" s="470" t="s">
        <v>697</v>
      </c>
      <c r="F12" s="469" t="s">
        <v>103</v>
      </c>
      <c r="G12" s="469" t="s">
        <v>104</v>
      </c>
      <c r="H12" s="469"/>
      <c r="I12" s="501">
        <v>11</v>
      </c>
      <c r="J12" s="188">
        <v>5.407291666666667E-3</v>
      </c>
      <c r="K12" s="468" t="s">
        <v>182</v>
      </c>
      <c r="L12" s="467" t="s">
        <v>140</v>
      </c>
      <c r="M12" s="544"/>
    </row>
    <row r="13" spans="1:15" s="460" customFormat="1" ht="18" customHeight="1" x14ac:dyDescent="0.2">
      <c r="A13" s="419">
        <v>7</v>
      </c>
      <c r="B13" s="473">
        <v>17</v>
      </c>
      <c r="C13" s="472" t="s">
        <v>810</v>
      </c>
      <c r="D13" s="471" t="s">
        <v>811</v>
      </c>
      <c r="E13" s="470" t="s">
        <v>812</v>
      </c>
      <c r="F13" s="469" t="s">
        <v>259</v>
      </c>
      <c r="G13" s="469" t="s">
        <v>260</v>
      </c>
      <c r="H13" s="469"/>
      <c r="I13" s="501">
        <v>10</v>
      </c>
      <c r="J13" s="188">
        <v>5.4451388888888891E-3</v>
      </c>
      <c r="K13" s="468" t="s">
        <v>182</v>
      </c>
      <c r="L13" s="467" t="s">
        <v>715</v>
      </c>
      <c r="M13" s="544"/>
    </row>
    <row r="14" spans="1:15" s="460" customFormat="1" ht="18" customHeight="1" x14ac:dyDescent="0.2">
      <c r="A14" s="419">
        <v>8</v>
      </c>
      <c r="B14" s="473">
        <v>18</v>
      </c>
      <c r="C14" s="472" t="s">
        <v>700</v>
      </c>
      <c r="D14" s="471" t="s">
        <v>701</v>
      </c>
      <c r="E14" s="470" t="s">
        <v>702</v>
      </c>
      <c r="F14" s="469" t="s">
        <v>259</v>
      </c>
      <c r="G14" s="469" t="s">
        <v>260</v>
      </c>
      <c r="H14" s="469"/>
      <c r="I14" s="501">
        <v>9</v>
      </c>
      <c r="J14" s="188">
        <v>5.4700231481481483E-3</v>
      </c>
      <c r="K14" s="468" t="s">
        <v>183</v>
      </c>
      <c r="L14" s="467" t="s">
        <v>277</v>
      </c>
      <c r="M14" s="544"/>
    </row>
    <row r="15" spans="1:15" s="460" customFormat="1" ht="18" customHeight="1" x14ac:dyDescent="0.2">
      <c r="A15" s="419">
        <v>9</v>
      </c>
      <c r="B15" s="473">
        <v>2</v>
      </c>
      <c r="C15" s="472" t="s">
        <v>813</v>
      </c>
      <c r="D15" s="471" t="s">
        <v>814</v>
      </c>
      <c r="E15" s="470">
        <v>38240</v>
      </c>
      <c r="F15" s="469" t="s">
        <v>98</v>
      </c>
      <c r="G15" s="469" t="s">
        <v>68</v>
      </c>
      <c r="H15" s="469"/>
      <c r="I15" s="501">
        <v>8</v>
      </c>
      <c r="J15" s="188">
        <v>5.5555555555555558E-3</v>
      </c>
      <c r="K15" s="468" t="s">
        <v>183</v>
      </c>
      <c r="L15" s="467" t="s">
        <v>99</v>
      </c>
      <c r="M15" s="544"/>
    </row>
    <row r="16" spans="1:15" s="460" customFormat="1" ht="18" customHeight="1" x14ac:dyDescent="0.2">
      <c r="A16" s="419">
        <v>10</v>
      </c>
      <c r="B16" s="473">
        <v>29</v>
      </c>
      <c r="C16" s="472" t="s">
        <v>704</v>
      </c>
      <c r="D16" s="471" t="s">
        <v>705</v>
      </c>
      <c r="E16" s="470" t="s">
        <v>706</v>
      </c>
      <c r="F16" s="469" t="s">
        <v>115</v>
      </c>
      <c r="G16" s="469" t="s">
        <v>116</v>
      </c>
      <c r="H16" s="469"/>
      <c r="I16" s="501">
        <v>7</v>
      </c>
      <c r="J16" s="188">
        <v>5.7731481481481479E-3</v>
      </c>
      <c r="K16" s="468" t="s">
        <v>183</v>
      </c>
      <c r="L16" s="467" t="s">
        <v>117</v>
      </c>
      <c r="M16" s="544"/>
    </row>
    <row r="17" spans="1:13" s="460" customFormat="1" ht="18" customHeight="1" x14ac:dyDescent="0.2">
      <c r="A17" s="419">
        <v>11</v>
      </c>
      <c r="B17" s="473">
        <v>44</v>
      </c>
      <c r="C17" s="472" t="s">
        <v>698</v>
      </c>
      <c r="D17" s="471" t="s">
        <v>699</v>
      </c>
      <c r="E17" s="470">
        <v>38380</v>
      </c>
      <c r="F17" s="469" t="s">
        <v>295</v>
      </c>
      <c r="G17" s="469" t="s">
        <v>296</v>
      </c>
      <c r="H17" s="469" t="s">
        <v>439</v>
      </c>
      <c r="I17" s="501">
        <v>6</v>
      </c>
      <c r="J17" s="188">
        <v>5.8699074074074079E-3</v>
      </c>
      <c r="K17" s="468" t="s">
        <v>184</v>
      </c>
      <c r="L17" s="467" t="s">
        <v>440</v>
      </c>
      <c r="M17" s="544"/>
    </row>
    <row r="18" spans="1:13" s="460" customFormat="1" ht="18" customHeight="1" x14ac:dyDescent="0.2">
      <c r="A18" s="419">
        <v>12</v>
      </c>
      <c r="B18" s="473">
        <v>28</v>
      </c>
      <c r="C18" s="472" t="s">
        <v>707</v>
      </c>
      <c r="D18" s="471" t="s">
        <v>708</v>
      </c>
      <c r="E18" s="470" t="s">
        <v>694</v>
      </c>
      <c r="F18" s="469" t="s">
        <v>115</v>
      </c>
      <c r="G18" s="469" t="s">
        <v>116</v>
      </c>
      <c r="H18" s="469"/>
      <c r="I18" s="501">
        <v>5</v>
      </c>
      <c r="J18" s="188">
        <v>5.9914351851851856E-3</v>
      </c>
      <c r="K18" s="468" t="s">
        <v>184</v>
      </c>
      <c r="L18" s="467" t="s">
        <v>117</v>
      </c>
      <c r="M18" s="544"/>
    </row>
    <row r="19" spans="1:13" s="460" customFormat="1" ht="18" customHeight="1" x14ac:dyDescent="0.2">
      <c r="A19" s="419">
        <v>13</v>
      </c>
      <c r="B19" s="473">
        <v>8</v>
      </c>
      <c r="C19" s="472" t="s">
        <v>817</v>
      </c>
      <c r="D19" s="471" t="s">
        <v>818</v>
      </c>
      <c r="E19" s="470" t="s">
        <v>819</v>
      </c>
      <c r="F19" s="469" t="s">
        <v>388</v>
      </c>
      <c r="G19" s="469" t="s">
        <v>389</v>
      </c>
      <c r="H19" s="469"/>
      <c r="I19" s="501">
        <v>4</v>
      </c>
      <c r="J19" s="188">
        <v>6.0506944444444445E-3</v>
      </c>
      <c r="K19" s="468" t="s">
        <v>184</v>
      </c>
      <c r="L19" s="467" t="s">
        <v>556</v>
      </c>
      <c r="M19" s="544"/>
    </row>
    <row r="20" spans="1:13" s="460" customFormat="1" ht="18" customHeight="1" x14ac:dyDescent="0.2">
      <c r="A20" s="419">
        <v>14</v>
      </c>
      <c r="B20" s="473">
        <v>37</v>
      </c>
      <c r="C20" s="472" t="s">
        <v>510</v>
      </c>
      <c r="D20" s="471" t="s">
        <v>711</v>
      </c>
      <c r="E20" s="470">
        <v>38664</v>
      </c>
      <c r="F20" s="469" t="s">
        <v>98</v>
      </c>
      <c r="G20" s="469" t="s">
        <v>68</v>
      </c>
      <c r="H20" s="469"/>
      <c r="I20" s="501">
        <v>3</v>
      </c>
      <c r="J20" s="188">
        <v>6.2258101851851849E-3</v>
      </c>
      <c r="K20" s="468" t="s">
        <v>825</v>
      </c>
      <c r="L20" s="467" t="s">
        <v>99</v>
      </c>
      <c r="M20" s="544"/>
    </row>
    <row r="21" spans="1:13" s="460" customFormat="1" ht="18" customHeight="1" x14ac:dyDescent="0.2">
      <c r="A21" s="419">
        <v>15</v>
      </c>
      <c r="B21" s="473">
        <v>55</v>
      </c>
      <c r="C21" s="472" t="s">
        <v>732</v>
      </c>
      <c r="D21" s="471" t="s">
        <v>733</v>
      </c>
      <c r="E21" s="470" t="s">
        <v>734</v>
      </c>
      <c r="F21" s="469" t="s">
        <v>103</v>
      </c>
      <c r="G21" s="469" t="s">
        <v>104</v>
      </c>
      <c r="H21" s="469"/>
      <c r="I21" s="501">
        <v>2</v>
      </c>
      <c r="J21" s="188">
        <v>6.3307870370370375E-3</v>
      </c>
      <c r="K21" s="468" t="s">
        <v>825</v>
      </c>
      <c r="L21" s="467" t="s">
        <v>140</v>
      </c>
      <c r="M21" s="544"/>
    </row>
  </sheetData>
  <autoFilter ref="A6:L6">
    <sortState ref="A7:L21">
      <sortCondition ref="A6"/>
    </sortState>
  </autoFilter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8" workbookViewId="0">
      <selection activeCell="H15" sqref="H15"/>
    </sheetView>
  </sheetViews>
  <sheetFormatPr defaultColWidth="9.140625" defaultRowHeight="12.75" x14ac:dyDescent="0.2"/>
  <cols>
    <col min="1" max="2" width="5.7109375" style="424" customWidth="1"/>
    <col min="3" max="3" width="13.28515625" style="424" customWidth="1"/>
    <col min="4" max="4" width="15.42578125" style="424" bestFit="1" customWidth="1"/>
    <col min="5" max="5" width="10.7109375" style="547" customWidth="1"/>
    <col min="6" max="6" width="16.140625" style="546" bestFit="1" customWidth="1"/>
    <col min="7" max="7" width="17.5703125" style="546" bestFit="1" customWidth="1"/>
    <col min="8" max="8" width="14.140625" style="546" customWidth="1"/>
    <col min="9" max="9" width="5.85546875" style="546" bestFit="1" customWidth="1"/>
    <col min="10" max="10" width="9.140625" style="545"/>
    <col min="11" max="11" width="6" style="545" customWidth="1"/>
    <col min="12" max="12" width="19.7109375" style="544" bestFit="1" customWidth="1"/>
    <col min="13" max="18" width="23" style="424" bestFit="1" customWidth="1"/>
    <col min="19" max="16384" width="9.140625" style="424"/>
  </cols>
  <sheetData>
    <row r="1" spans="1:14" s="484" customFormat="1" ht="15.75" x14ac:dyDescent="0.2">
      <c r="A1" s="484" t="s">
        <v>1388</v>
      </c>
      <c r="D1" s="498"/>
      <c r="E1" s="497"/>
      <c r="F1" s="497"/>
      <c r="G1" s="497"/>
      <c r="H1" s="496"/>
      <c r="I1" s="496"/>
      <c r="J1" s="495"/>
      <c r="K1" s="495"/>
      <c r="L1" s="500"/>
      <c r="M1" s="500"/>
      <c r="N1" s="500"/>
    </row>
    <row r="2" spans="1:14" s="484" customFormat="1" ht="15.75" x14ac:dyDescent="0.2">
      <c r="A2" s="484" t="s">
        <v>1205</v>
      </c>
      <c r="D2" s="498"/>
      <c r="E2" s="497"/>
      <c r="F2" s="497"/>
      <c r="G2" s="496"/>
      <c r="H2" s="496"/>
      <c r="I2" s="495"/>
      <c r="J2" s="495"/>
      <c r="K2" s="495"/>
      <c r="L2" s="495"/>
      <c r="M2" s="495"/>
      <c r="N2" s="493"/>
    </row>
    <row r="3" spans="1:14" s="544" customFormat="1" ht="12" customHeight="1" x14ac:dyDescent="0.2">
      <c r="A3" s="424"/>
      <c r="B3" s="424"/>
      <c r="C3" s="424"/>
      <c r="D3" s="555"/>
      <c r="E3" s="554"/>
      <c r="F3" s="553"/>
      <c r="G3" s="553"/>
      <c r="H3" s="553"/>
      <c r="I3" s="553"/>
      <c r="J3" s="552"/>
      <c r="K3" s="552"/>
      <c r="L3" s="551"/>
    </row>
    <row r="4" spans="1:14" s="536" customFormat="1" ht="15.75" x14ac:dyDescent="0.2">
      <c r="C4" s="484" t="s">
        <v>1308</v>
      </c>
      <c r="D4" s="540"/>
      <c r="E4" s="539"/>
      <c r="F4" s="539"/>
      <c r="G4" s="539"/>
      <c r="H4" s="538"/>
      <c r="I4" s="538"/>
      <c r="J4" s="537"/>
      <c r="K4" s="537"/>
    </row>
    <row r="5" spans="1:14" s="536" customFormat="1" ht="16.5" thickBot="1" x14ac:dyDescent="0.25">
      <c r="C5" s="540"/>
      <c r="D5" s="540"/>
      <c r="E5" s="539"/>
      <c r="F5" s="539"/>
      <c r="G5" s="539"/>
      <c r="H5" s="538"/>
      <c r="I5" s="538"/>
      <c r="J5" s="537"/>
      <c r="K5" s="537"/>
    </row>
    <row r="6" spans="1:14" s="544" customFormat="1" ht="18" customHeight="1" thickBot="1" x14ac:dyDescent="0.25">
      <c r="A6" s="108" t="s">
        <v>2</v>
      </c>
      <c r="B6" s="130" t="s">
        <v>3</v>
      </c>
      <c r="C6" s="550" t="s">
        <v>4</v>
      </c>
      <c r="D6" s="407" t="s">
        <v>5</v>
      </c>
      <c r="E6" s="478" t="s">
        <v>6</v>
      </c>
      <c r="F6" s="549" t="s">
        <v>7</v>
      </c>
      <c r="G6" s="410" t="s">
        <v>8</v>
      </c>
      <c r="H6" s="410" t="s">
        <v>9</v>
      </c>
      <c r="I6" s="410" t="s">
        <v>178</v>
      </c>
      <c r="J6" s="478" t="s">
        <v>10</v>
      </c>
      <c r="K6" s="548" t="s">
        <v>179</v>
      </c>
      <c r="L6" s="417" t="s">
        <v>11</v>
      </c>
    </row>
    <row r="7" spans="1:14" s="460" customFormat="1" ht="18" customHeight="1" x14ac:dyDescent="0.2">
      <c r="A7" s="419">
        <v>1</v>
      </c>
      <c r="B7" s="473">
        <v>41</v>
      </c>
      <c r="C7" s="472" t="s">
        <v>777</v>
      </c>
      <c r="D7" s="471" t="s">
        <v>778</v>
      </c>
      <c r="E7" s="470" t="s">
        <v>779</v>
      </c>
      <c r="F7" s="469" t="s">
        <v>329</v>
      </c>
      <c r="G7" s="469" t="s">
        <v>330</v>
      </c>
      <c r="H7" s="469" t="s">
        <v>331</v>
      </c>
      <c r="I7" s="501">
        <v>18</v>
      </c>
      <c r="J7" s="515">
        <v>6.8125E-3</v>
      </c>
      <c r="K7" s="468" t="s">
        <v>181</v>
      </c>
      <c r="L7" s="467" t="s">
        <v>332</v>
      </c>
      <c r="M7" s="544"/>
    </row>
    <row r="8" spans="1:14" s="460" customFormat="1" ht="18" customHeight="1" x14ac:dyDescent="0.2">
      <c r="A8" s="419">
        <v>2</v>
      </c>
      <c r="B8" s="473">
        <v>20</v>
      </c>
      <c r="C8" s="472" t="s">
        <v>333</v>
      </c>
      <c r="D8" s="471" t="s">
        <v>781</v>
      </c>
      <c r="E8" s="470">
        <v>38208</v>
      </c>
      <c r="F8" s="469" t="s">
        <v>210</v>
      </c>
      <c r="G8" s="469" t="s">
        <v>211</v>
      </c>
      <c r="H8" s="469"/>
      <c r="I8" s="501">
        <v>16</v>
      </c>
      <c r="J8" s="515">
        <v>6.9883101851851851E-3</v>
      </c>
      <c r="K8" s="468" t="s">
        <v>181</v>
      </c>
      <c r="L8" s="467" t="s">
        <v>759</v>
      </c>
      <c r="M8" s="544"/>
    </row>
    <row r="9" spans="1:14" s="460" customFormat="1" ht="18" customHeight="1" x14ac:dyDescent="0.2">
      <c r="A9" s="419">
        <v>3</v>
      </c>
      <c r="B9" s="473">
        <v>59</v>
      </c>
      <c r="C9" s="472" t="s">
        <v>768</v>
      </c>
      <c r="D9" s="471" t="s">
        <v>769</v>
      </c>
      <c r="E9" s="470" t="s">
        <v>597</v>
      </c>
      <c r="F9" s="469" t="s">
        <v>53</v>
      </c>
      <c r="G9" s="469" t="s">
        <v>16</v>
      </c>
      <c r="H9" s="469"/>
      <c r="I9" s="501">
        <v>14</v>
      </c>
      <c r="J9" s="515">
        <v>7.2069444444444438E-3</v>
      </c>
      <c r="K9" s="468" t="s">
        <v>182</v>
      </c>
      <c r="L9" s="467" t="s">
        <v>17</v>
      </c>
      <c r="M9" s="544"/>
    </row>
    <row r="10" spans="1:14" s="460" customFormat="1" ht="18" customHeight="1" x14ac:dyDescent="0.2">
      <c r="A10" s="419">
        <v>4</v>
      </c>
      <c r="B10" s="473">
        <v>148</v>
      </c>
      <c r="C10" s="472" t="s">
        <v>764</v>
      </c>
      <c r="D10" s="471" t="s">
        <v>789</v>
      </c>
      <c r="E10" s="470" t="s">
        <v>790</v>
      </c>
      <c r="F10" s="469" t="s">
        <v>133</v>
      </c>
      <c r="G10" s="469" t="s">
        <v>134</v>
      </c>
      <c r="H10" s="469"/>
      <c r="I10" s="501">
        <v>13</v>
      </c>
      <c r="J10" s="515">
        <v>7.2339120370370361E-3</v>
      </c>
      <c r="K10" s="468" t="s">
        <v>182</v>
      </c>
      <c r="L10" s="467" t="s">
        <v>135</v>
      </c>
      <c r="M10" s="544"/>
    </row>
    <row r="11" spans="1:14" s="460" customFormat="1" ht="18" customHeight="1" x14ac:dyDescent="0.2">
      <c r="A11" s="419">
        <v>5</v>
      </c>
      <c r="B11" s="473">
        <v>21</v>
      </c>
      <c r="C11" s="472" t="s">
        <v>673</v>
      </c>
      <c r="D11" s="471" t="s">
        <v>781</v>
      </c>
      <c r="E11" s="470">
        <v>38952</v>
      </c>
      <c r="F11" s="469" t="s">
        <v>1269</v>
      </c>
      <c r="G11" s="469" t="s">
        <v>211</v>
      </c>
      <c r="H11" s="469"/>
      <c r="I11" s="501" t="s">
        <v>379</v>
      </c>
      <c r="J11" s="515">
        <v>7.4862268518518515E-3</v>
      </c>
      <c r="K11" s="468" t="s">
        <v>182</v>
      </c>
      <c r="L11" s="467" t="s">
        <v>782</v>
      </c>
      <c r="M11" s="544"/>
    </row>
    <row r="12" spans="1:14" s="460" customFormat="1" ht="18" customHeight="1" x14ac:dyDescent="0.2">
      <c r="A12" s="419">
        <v>6</v>
      </c>
      <c r="B12" s="473">
        <v>29</v>
      </c>
      <c r="C12" s="472" t="s">
        <v>770</v>
      </c>
      <c r="D12" s="471" t="s">
        <v>771</v>
      </c>
      <c r="E12" s="470" t="s">
        <v>1307</v>
      </c>
      <c r="F12" s="469" t="s">
        <v>87</v>
      </c>
      <c r="G12" s="469" t="s">
        <v>88</v>
      </c>
      <c r="H12" s="469"/>
      <c r="I12" s="501">
        <v>12</v>
      </c>
      <c r="J12" s="515">
        <v>7.5641203703703704E-3</v>
      </c>
      <c r="K12" s="468" t="s">
        <v>182</v>
      </c>
      <c r="L12" s="467" t="s">
        <v>347</v>
      </c>
      <c r="M12" s="544"/>
    </row>
    <row r="13" spans="1:14" s="460" customFormat="1" ht="18" customHeight="1" x14ac:dyDescent="0.2">
      <c r="A13" s="419">
        <v>7</v>
      </c>
      <c r="B13" s="473">
        <v>25</v>
      </c>
      <c r="C13" s="472" t="s">
        <v>607</v>
      </c>
      <c r="D13" s="471" t="s">
        <v>762</v>
      </c>
      <c r="E13" s="470">
        <v>38114</v>
      </c>
      <c r="F13" s="469" t="s">
        <v>145</v>
      </c>
      <c r="G13" s="469" t="s">
        <v>146</v>
      </c>
      <c r="H13" s="469"/>
      <c r="I13" s="501">
        <v>11</v>
      </c>
      <c r="J13" s="515">
        <v>7.5679398148148147E-3</v>
      </c>
      <c r="K13" s="468" t="s">
        <v>182</v>
      </c>
      <c r="L13" s="467" t="s">
        <v>147</v>
      </c>
      <c r="M13" s="544"/>
    </row>
    <row r="14" spans="1:14" s="460" customFormat="1" ht="18" customHeight="1" x14ac:dyDescent="0.2">
      <c r="A14" s="419">
        <v>8</v>
      </c>
      <c r="B14" s="473">
        <v>49</v>
      </c>
      <c r="C14" s="472" t="s">
        <v>773</v>
      </c>
      <c r="D14" s="471" t="s">
        <v>774</v>
      </c>
      <c r="E14" s="470" t="s">
        <v>775</v>
      </c>
      <c r="F14" s="469" t="s">
        <v>133</v>
      </c>
      <c r="G14" s="469" t="s">
        <v>134</v>
      </c>
      <c r="H14" s="469"/>
      <c r="I14" s="501">
        <v>10</v>
      </c>
      <c r="J14" s="515">
        <v>7.5714120370370371E-3</v>
      </c>
      <c r="K14" s="468" t="s">
        <v>182</v>
      </c>
      <c r="L14" s="467" t="s">
        <v>135</v>
      </c>
      <c r="M14" s="544"/>
    </row>
    <row r="15" spans="1:14" s="460" customFormat="1" ht="18" customHeight="1" x14ac:dyDescent="0.2">
      <c r="A15" s="419">
        <v>9</v>
      </c>
      <c r="B15" s="473">
        <v>39</v>
      </c>
      <c r="C15" s="472" t="s">
        <v>831</v>
      </c>
      <c r="D15" s="471" t="s">
        <v>832</v>
      </c>
      <c r="E15" s="470" t="s">
        <v>833</v>
      </c>
      <c r="F15" s="469" t="s">
        <v>121</v>
      </c>
      <c r="G15" s="469" t="s">
        <v>122</v>
      </c>
      <c r="H15" s="469"/>
      <c r="I15" s="501">
        <v>9</v>
      </c>
      <c r="J15" s="515">
        <v>7.7619212962962954E-3</v>
      </c>
      <c r="K15" s="468" t="s">
        <v>183</v>
      </c>
      <c r="L15" s="467" t="s">
        <v>227</v>
      </c>
      <c r="M15" s="544"/>
    </row>
    <row r="16" spans="1:14" s="460" customFormat="1" ht="18" customHeight="1" x14ac:dyDescent="0.2">
      <c r="A16" s="419">
        <v>10</v>
      </c>
      <c r="B16" s="473">
        <v>150</v>
      </c>
      <c r="C16" s="472" t="s">
        <v>834</v>
      </c>
      <c r="D16" s="471" t="s">
        <v>835</v>
      </c>
      <c r="E16" s="470" t="s">
        <v>606</v>
      </c>
      <c r="F16" s="469" t="s">
        <v>103</v>
      </c>
      <c r="G16" s="469" t="s">
        <v>104</v>
      </c>
      <c r="H16" s="469"/>
      <c r="I16" s="501">
        <v>8</v>
      </c>
      <c r="J16" s="515">
        <v>7.7959490740740732E-3</v>
      </c>
      <c r="K16" s="468" t="s">
        <v>183</v>
      </c>
      <c r="L16" s="467" t="s">
        <v>105</v>
      </c>
      <c r="M16" s="544"/>
    </row>
    <row r="17" spans="1:13" s="460" customFormat="1" ht="18" customHeight="1" x14ac:dyDescent="0.2">
      <c r="A17" s="419">
        <v>11</v>
      </c>
      <c r="B17" s="473">
        <v>149</v>
      </c>
      <c r="C17" s="472" t="s">
        <v>837</v>
      </c>
      <c r="D17" s="471" t="s">
        <v>838</v>
      </c>
      <c r="E17" s="470" t="s">
        <v>427</v>
      </c>
      <c r="F17" s="469" t="s">
        <v>133</v>
      </c>
      <c r="G17" s="469" t="s">
        <v>134</v>
      </c>
      <c r="H17" s="469"/>
      <c r="I17" s="501">
        <v>7</v>
      </c>
      <c r="J17" s="515">
        <v>7.8201388888888886E-3</v>
      </c>
      <c r="K17" s="468" t="s">
        <v>183</v>
      </c>
      <c r="L17" s="467" t="s">
        <v>135</v>
      </c>
      <c r="M17" s="544"/>
    </row>
    <row r="18" spans="1:13" s="460" customFormat="1" ht="18" customHeight="1" x14ac:dyDescent="0.2">
      <c r="A18" s="419">
        <v>12</v>
      </c>
      <c r="B18" s="473">
        <v>45</v>
      </c>
      <c r="C18" s="472" t="s">
        <v>659</v>
      </c>
      <c r="D18" s="471" t="s">
        <v>841</v>
      </c>
      <c r="E18" s="470" t="s">
        <v>734</v>
      </c>
      <c r="F18" s="469" t="s">
        <v>103</v>
      </c>
      <c r="G18" s="469" t="s">
        <v>104</v>
      </c>
      <c r="H18" s="469"/>
      <c r="I18" s="501">
        <v>6</v>
      </c>
      <c r="J18" s="515">
        <v>7.9373842592592586E-3</v>
      </c>
      <c r="K18" s="468" t="s">
        <v>183</v>
      </c>
      <c r="L18" s="467" t="s">
        <v>140</v>
      </c>
      <c r="M18" s="544"/>
    </row>
    <row r="19" spans="1:13" s="460" customFormat="1" ht="18" customHeight="1" x14ac:dyDescent="0.2">
      <c r="A19" s="419">
        <v>13</v>
      </c>
      <c r="B19" s="473">
        <v>18</v>
      </c>
      <c r="C19" s="472" t="s">
        <v>322</v>
      </c>
      <c r="D19" s="471" t="s">
        <v>766</v>
      </c>
      <c r="E19" s="470">
        <v>38260</v>
      </c>
      <c r="F19" s="469" t="s">
        <v>67</v>
      </c>
      <c r="G19" s="469" t="s">
        <v>68</v>
      </c>
      <c r="H19" s="469"/>
      <c r="I19" s="501">
        <v>5</v>
      </c>
      <c r="J19" s="515">
        <v>8.0747685185185176E-3</v>
      </c>
      <c r="K19" s="468" t="s">
        <v>183</v>
      </c>
      <c r="L19" s="467" t="s">
        <v>99</v>
      </c>
      <c r="M19" s="544"/>
    </row>
    <row r="20" spans="1:13" s="460" customFormat="1" ht="18" customHeight="1" x14ac:dyDescent="0.2">
      <c r="A20" s="419">
        <v>14</v>
      </c>
      <c r="B20" s="473">
        <v>7</v>
      </c>
      <c r="C20" s="472" t="s">
        <v>1306</v>
      </c>
      <c r="D20" s="471" t="s">
        <v>1098</v>
      </c>
      <c r="E20" s="470" t="s">
        <v>1305</v>
      </c>
      <c r="F20" s="469" t="s">
        <v>1193</v>
      </c>
      <c r="G20" s="469"/>
      <c r="H20" s="469"/>
      <c r="I20" s="501" t="s">
        <v>379</v>
      </c>
      <c r="J20" s="515">
        <v>8.1170138888888889E-3</v>
      </c>
      <c r="K20" s="468" t="s">
        <v>183</v>
      </c>
      <c r="L20" s="467" t="s">
        <v>569</v>
      </c>
      <c r="M20" s="544"/>
    </row>
    <row r="21" spans="1:13" s="460" customFormat="1" ht="18" customHeight="1" x14ac:dyDescent="0.2">
      <c r="A21" s="419">
        <v>15</v>
      </c>
      <c r="B21" s="473">
        <v>19</v>
      </c>
      <c r="C21" s="472" t="s">
        <v>755</v>
      </c>
      <c r="D21" s="471" t="s">
        <v>756</v>
      </c>
      <c r="E21" s="470">
        <v>38316</v>
      </c>
      <c r="F21" s="469" t="s">
        <v>98</v>
      </c>
      <c r="G21" s="469" t="s">
        <v>68</v>
      </c>
      <c r="H21" s="469"/>
      <c r="I21" s="501">
        <v>4</v>
      </c>
      <c r="J21" s="515">
        <v>8.3464120370370359E-3</v>
      </c>
      <c r="K21" s="468" t="s">
        <v>183</v>
      </c>
      <c r="L21" s="467" t="s">
        <v>99</v>
      </c>
      <c r="M21" s="544"/>
    </row>
    <row r="22" spans="1:13" s="460" customFormat="1" ht="18" customHeight="1" x14ac:dyDescent="0.2">
      <c r="A22" s="419">
        <v>16</v>
      </c>
      <c r="B22" s="473">
        <v>35</v>
      </c>
      <c r="C22" s="472" t="s">
        <v>752</v>
      </c>
      <c r="D22" s="471" t="s">
        <v>753</v>
      </c>
      <c r="E22" s="470">
        <v>38497</v>
      </c>
      <c r="F22" s="469" t="s">
        <v>295</v>
      </c>
      <c r="G22" s="469" t="s">
        <v>301</v>
      </c>
      <c r="H22" s="469" t="s">
        <v>349</v>
      </c>
      <c r="I22" s="501">
        <v>3</v>
      </c>
      <c r="J22" s="515" t="s">
        <v>1304</v>
      </c>
      <c r="K22" s="468" t="s">
        <v>184</v>
      </c>
      <c r="L22" s="467" t="s">
        <v>754</v>
      </c>
      <c r="M22" s="544"/>
    </row>
    <row r="23" spans="1:13" s="460" customFormat="1" ht="18" customHeight="1" x14ac:dyDescent="0.2">
      <c r="A23" s="419">
        <v>17</v>
      </c>
      <c r="B23" s="473">
        <v>26</v>
      </c>
      <c r="C23" s="472" t="s">
        <v>760</v>
      </c>
      <c r="D23" s="471" t="s">
        <v>761</v>
      </c>
      <c r="E23" s="470">
        <v>38556</v>
      </c>
      <c r="F23" s="469" t="s">
        <v>145</v>
      </c>
      <c r="G23" s="469" t="s">
        <v>146</v>
      </c>
      <c r="H23" s="469"/>
      <c r="I23" s="501">
        <v>2</v>
      </c>
      <c r="J23" s="515">
        <v>8.7459490740740744E-3</v>
      </c>
      <c r="K23" s="468" t="s">
        <v>184</v>
      </c>
      <c r="L23" s="467" t="s">
        <v>147</v>
      </c>
      <c r="M23" s="544"/>
    </row>
  </sheetData>
  <autoFilter ref="A6:L6">
    <sortState ref="A7:L23">
      <sortCondition ref="A6"/>
    </sortState>
  </autoFilter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XFD1048576"/>
    </sheetView>
  </sheetViews>
  <sheetFormatPr defaultRowHeight="12.75" x14ac:dyDescent="0.2"/>
  <cols>
    <col min="1" max="2" width="5.7109375" style="94" customWidth="1"/>
    <col min="3" max="3" width="11.140625" style="94" customWidth="1"/>
    <col min="4" max="4" width="15.42578125" style="94" bestFit="1" customWidth="1"/>
    <col min="5" max="5" width="10.7109375" style="123" customWidth="1"/>
    <col min="6" max="6" width="15" style="124" customWidth="1"/>
    <col min="7" max="7" width="16.140625" style="124" bestFit="1" customWidth="1"/>
    <col min="8" max="8" width="11.28515625" style="124" bestFit="1" customWidth="1"/>
    <col min="9" max="9" width="6" style="124" customWidth="1"/>
    <col min="10" max="10" width="9.140625" style="125"/>
    <col min="11" max="11" width="6.42578125" style="125" hidden="1" customWidth="1"/>
    <col min="12" max="12" width="25.85546875" style="101" bestFit="1" customWidth="1"/>
    <col min="13" max="18" width="23" style="94" bestFit="1" customWidth="1"/>
    <col min="19" max="256" width="9.140625" style="94"/>
    <col min="257" max="258" width="5.7109375" style="94" customWidth="1"/>
    <col min="259" max="259" width="11.140625" style="94" customWidth="1"/>
    <col min="260" max="260" width="15.42578125" style="94" bestFit="1" customWidth="1"/>
    <col min="261" max="261" width="10.7109375" style="94" customWidth="1"/>
    <col min="262" max="262" width="15" style="94" customWidth="1"/>
    <col min="263" max="263" width="16.140625" style="94" bestFit="1" customWidth="1"/>
    <col min="264" max="264" width="11.28515625" style="94" bestFit="1" customWidth="1"/>
    <col min="265" max="265" width="5" style="94" bestFit="1" customWidth="1"/>
    <col min="266" max="266" width="9.140625" style="94"/>
    <col min="267" max="267" width="4.5703125" style="94" bestFit="1" customWidth="1"/>
    <col min="268" max="268" width="25.85546875" style="94" bestFit="1" customWidth="1"/>
    <col min="269" max="274" width="23" style="94" bestFit="1" customWidth="1"/>
    <col min="275" max="512" width="9.140625" style="94"/>
    <col min="513" max="514" width="5.7109375" style="94" customWidth="1"/>
    <col min="515" max="515" width="11.140625" style="94" customWidth="1"/>
    <col min="516" max="516" width="15.42578125" style="94" bestFit="1" customWidth="1"/>
    <col min="517" max="517" width="10.7109375" style="94" customWidth="1"/>
    <col min="518" max="518" width="15" style="94" customWidth="1"/>
    <col min="519" max="519" width="16.140625" style="94" bestFit="1" customWidth="1"/>
    <col min="520" max="520" width="11.28515625" style="94" bestFit="1" customWidth="1"/>
    <col min="521" max="521" width="5" style="94" bestFit="1" customWidth="1"/>
    <col min="522" max="522" width="9.140625" style="94"/>
    <col min="523" max="523" width="4.5703125" style="94" bestFit="1" customWidth="1"/>
    <col min="524" max="524" width="25.85546875" style="94" bestFit="1" customWidth="1"/>
    <col min="525" max="530" width="23" style="94" bestFit="1" customWidth="1"/>
    <col min="531" max="768" width="9.140625" style="94"/>
    <col min="769" max="770" width="5.7109375" style="94" customWidth="1"/>
    <col min="771" max="771" width="11.140625" style="94" customWidth="1"/>
    <col min="772" max="772" width="15.42578125" style="94" bestFit="1" customWidth="1"/>
    <col min="773" max="773" width="10.7109375" style="94" customWidth="1"/>
    <col min="774" max="774" width="15" style="94" customWidth="1"/>
    <col min="775" max="775" width="16.140625" style="94" bestFit="1" customWidth="1"/>
    <col min="776" max="776" width="11.28515625" style="94" bestFit="1" customWidth="1"/>
    <col min="777" max="777" width="5" style="94" bestFit="1" customWidth="1"/>
    <col min="778" max="778" width="9.140625" style="94"/>
    <col min="779" max="779" width="4.5703125" style="94" bestFit="1" customWidth="1"/>
    <col min="780" max="780" width="25.85546875" style="94" bestFit="1" customWidth="1"/>
    <col min="781" max="786" width="23" style="94" bestFit="1" customWidth="1"/>
    <col min="787" max="1024" width="9.140625" style="94"/>
    <col min="1025" max="1026" width="5.7109375" style="94" customWidth="1"/>
    <col min="1027" max="1027" width="11.140625" style="94" customWidth="1"/>
    <col min="1028" max="1028" width="15.42578125" style="94" bestFit="1" customWidth="1"/>
    <col min="1029" max="1029" width="10.7109375" style="94" customWidth="1"/>
    <col min="1030" max="1030" width="15" style="94" customWidth="1"/>
    <col min="1031" max="1031" width="16.140625" style="94" bestFit="1" customWidth="1"/>
    <col min="1032" max="1032" width="11.28515625" style="94" bestFit="1" customWidth="1"/>
    <col min="1033" max="1033" width="5" style="94" bestFit="1" customWidth="1"/>
    <col min="1034" max="1034" width="9.140625" style="94"/>
    <col min="1035" max="1035" width="4.5703125" style="94" bestFit="1" customWidth="1"/>
    <col min="1036" max="1036" width="25.85546875" style="94" bestFit="1" customWidth="1"/>
    <col min="1037" max="1042" width="23" style="94" bestFit="1" customWidth="1"/>
    <col min="1043" max="1280" width="9.140625" style="94"/>
    <col min="1281" max="1282" width="5.7109375" style="94" customWidth="1"/>
    <col min="1283" max="1283" width="11.140625" style="94" customWidth="1"/>
    <col min="1284" max="1284" width="15.42578125" style="94" bestFit="1" customWidth="1"/>
    <col min="1285" max="1285" width="10.7109375" style="94" customWidth="1"/>
    <col min="1286" max="1286" width="15" style="94" customWidth="1"/>
    <col min="1287" max="1287" width="16.140625" style="94" bestFit="1" customWidth="1"/>
    <col min="1288" max="1288" width="11.28515625" style="94" bestFit="1" customWidth="1"/>
    <col min="1289" max="1289" width="5" style="94" bestFit="1" customWidth="1"/>
    <col min="1290" max="1290" width="9.140625" style="94"/>
    <col min="1291" max="1291" width="4.5703125" style="94" bestFit="1" customWidth="1"/>
    <col min="1292" max="1292" width="25.85546875" style="94" bestFit="1" customWidth="1"/>
    <col min="1293" max="1298" width="23" style="94" bestFit="1" customWidth="1"/>
    <col min="1299" max="1536" width="9.140625" style="94"/>
    <col min="1537" max="1538" width="5.7109375" style="94" customWidth="1"/>
    <col min="1539" max="1539" width="11.140625" style="94" customWidth="1"/>
    <col min="1540" max="1540" width="15.42578125" style="94" bestFit="1" customWidth="1"/>
    <col min="1541" max="1541" width="10.7109375" style="94" customWidth="1"/>
    <col min="1542" max="1542" width="15" style="94" customWidth="1"/>
    <col min="1543" max="1543" width="16.140625" style="94" bestFit="1" customWidth="1"/>
    <col min="1544" max="1544" width="11.28515625" style="94" bestFit="1" customWidth="1"/>
    <col min="1545" max="1545" width="5" style="94" bestFit="1" customWidth="1"/>
    <col min="1546" max="1546" width="9.140625" style="94"/>
    <col min="1547" max="1547" width="4.5703125" style="94" bestFit="1" customWidth="1"/>
    <col min="1548" max="1548" width="25.85546875" style="94" bestFit="1" customWidth="1"/>
    <col min="1549" max="1554" width="23" style="94" bestFit="1" customWidth="1"/>
    <col min="1555" max="1792" width="9.140625" style="94"/>
    <col min="1793" max="1794" width="5.7109375" style="94" customWidth="1"/>
    <col min="1795" max="1795" width="11.140625" style="94" customWidth="1"/>
    <col min="1796" max="1796" width="15.42578125" style="94" bestFit="1" customWidth="1"/>
    <col min="1797" max="1797" width="10.7109375" style="94" customWidth="1"/>
    <col min="1798" max="1798" width="15" style="94" customWidth="1"/>
    <col min="1799" max="1799" width="16.140625" style="94" bestFit="1" customWidth="1"/>
    <col min="1800" max="1800" width="11.28515625" style="94" bestFit="1" customWidth="1"/>
    <col min="1801" max="1801" width="5" style="94" bestFit="1" customWidth="1"/>
    <col min="1802" max="1802" width="9.140625" style="94"/>
    <col min="1803" max="1803" width="4.5703125" style="94" bestFit="1" customWidth="1"/>
    <col min="1804" max="1804" width="25.85546875" style="94" bestFit="1" customWidth="1"/>
    <col min="1805" max="1810" width="23" style="94" bestFit="1" customWidth="1"/>
    <col min="1811" max="2048" width="9.140625" style="94"/>
    <col min="2049" max="2050" width="5.7109375" style="94" customWidth="1"/>
    <col min="2051" max="2051" width="11.140625" style="94" customWidth="1"/>
    <col min="2052" max="2052" width="15.42578125" style="94" bestFit="1" customWidth="1"/>
    <col min="2053" max="2053" width="10.7109375" style="94" customWidth="1"/>
    <col min="2054" max="2054" width="15" style="94" customWidth="1"/>
    <col min="2055" max="2055" width="16.140625" style="94" bestFit="1" customWidth="1"/>
    <col min="2056" max="2056" width="11.28515625" style="94" bestFit="1" customWidth="1"/>
    <col min="2057" max="2057" width="5" style="94" bestFit="1" customWidth="1"/>
    <col min="2058" max="2058" width="9.140625" style="94"/>
    <col min="2059" max="2059" width="4.5703125" style="94" bestFit="1" customWidth="1"/>
    <col min="2060" max="2060" width="25.85546875" style="94" bestFit="1" customWidth="1"/>
    <col min="2061" max="2066" width="23" style="94" bestFit="1" customWidth="1"/>
    <col min="2067" max="2304" width="9.140625" style="94"/>
    <col min="2305" max="2306" width="5.7109375" style="94" customWidth="1"/>
    <col min="2307" max="2307" width="11.140625" style="94" customWidth="1"/>
    <col min="2308" max="2308" width="15.42578125" style="94" bestFit="1" customWidth="1"/>
    <col min="2309" max="2309" width="10.7109375" style="94" customWidth="1"/>
    <col min="2310" max="2310" width="15" style="94" customWidth="1"/>
    <col min="2311" max="2311" width="16.140625" style="94" bestFit="1" customWidth="1"/>
    <col min="2312" max="2312" width="11.28515625" style="94" bestFit="1" customWidth="1"/>
    <col min="2313" max="2313" width="5" style="94" bestFit="1" customWidth="1"/>
    <col min="2314" max="2314" width="9.140625" style="94"/>
    <col min="2315" max="2315" width="4.5703125" style="94" bestFit="1" customWidth="1"/>
    <col min="2316" max="2316" width="25.85546875" style="94" bestFit="1" customWidth="1"/>
    <col min="2317" max="2322" width="23" style="94" bestFit="1" customWidth="1"/>
    <col min="2323" max="2560" width="9.140625" style="94"/>
    <col min="2561" max="2562" width="5.7109375" style="94" customWidth="1"/>
    <col min="2563" max="2563" width="11.140625" style="94" customWidth="1"/>
    <col min="2564" max="2564" width="15.42578125" style="94" bestFit="1" customWidth="1"/>
    <col min="2565" max="2565" width="10.7109375" style="94" customWidth="1"/>
    <col min="2566" max="2566" width="15" style="94" customWidth="1"/>
    <col min="2567" max="2567" width="16.140625" style="94" bestFit="1" customWidth="1"/>
    <col min="2568" max="2568" width="11.28515625" style="94" bestFit="1" customWidth="1"/>
    <col min="2569" max="2569" width="5" style="94" bestFit="1" customWidth="1"/>
    <col min="2570" max="2570" width="9.140625" style="94"/>
    <col min="2571" max="2571" width="4.5703125" style="94" bestFit="1" customWidth="1"/>
    <col min="2572" max="2572" width="25.85546875" style="94" bestFit="1" customWidth="1"/>
    <col min="2573" max="2578" width="23" style="94" bestFit="1" customWidth="1"/>
    <col min="2579" max="2816" width="9.140625" style="94"/>
    <col min="2817" max="2818" width="5.7109375" style="94" customWidth="1"/>
    <col min="2819" max="2819" width="11.140625" style="94" customWidth="1"/>
    <col min="2820" max="2820" width="15.42578125" style="94" bestFit="1" customWidth="1"/>
    <col min="2821" max="2821" width="10.7109375" style="94" customWidth="1"/>
    <col min="2822" max="2822" width="15" style="94" customWidth="1"/>
    <col min="2823" max="2823" width="16.140625" style="94" bestFit="1" customWidth="1"/>
    <col min="2824" max="2824" width="11.28515625" style="94" bestFit="1" customWidth="1"/>
    <col min="2825" max="2825" width="5" style="94" bestFit="1" customWidth="1"/>
    <col min="2826" max="2826" width="9.140625" style="94"/>
    <col min="2827" max="2827" width="4.5703125" style="94" bestFit="1" customWidth="1"/>
    <col min="2828" max="2828" width="25.85546875" style="94" bestFit="1" customWidth="1"/>
    <col min="2829" max="2834" width="23" style="94" bestFit="1" customWidth="1"/>
    <col min="2835" max="3072" width="9.140625" style="94"/>
    <col min="3073" max="3074" width="5.7109375" style="94" customWidth="1"/>
    <col min="3075" max="3075" width="11.140625" style="94" customWidth="1"/>
    <col min="3076" max="3076" width="15.42578125" style="94" bestFit="1" customWidth="1"/>
    <col min="3077" max="3077" width="10.7109375" style="94" customWidth="1"/>
    <col min="3078" max="3078" width="15" style="94" customWidth="1"/>
    <col min="3079" max="3079" width="16.140625" style="94" bestFit="1" customWidth="1"/>
    <col min="3080" max="3080" width="11.28515625" style="94" bestFit="1" customWidth="1"/>
    <col min="3081" max="3081" width="5" style="94" bestFit="1" customWidth="1"/>
    <col min="3082" max="3082" width="9.140625" style="94"/>
    <col min="3083" max="3083" width="4.5703125" style="94" bestFit="1" customWidth="1"/>
    <col min="3084" max="3084" width="25.85546875" style="94" bestFit="1" customWidth="1"/>
    <col min="3085" max="3090" width="23" style="94" bestFit="1" customWidth="1"/>
    <col min="3091" max="3328" width="9.140625" style="94"/>
    <col min="3329" max="3330" width="5.7109375" style="94" customWidth="1"/>
    <col min="3331" max="3331" width="11.140625" style="94" customWidth="1"/>
    <col min="3332" max="3332" width="15.42578125" style="94" bestFit="1" customWidth="1"/>
    <col min="3333" max="3333" width="10.7109375" style="94" customWidth="1"/>
    <col min="3334" max="3334" width="15" style="94" customWidth="1"/>
    <col min="3335" max="3335" width="16.140625" style="94" bestFit="1" customWidth="1"/>
    <col min="3336" max="3336" width="11.28515625" style="94" bestFit="1" customWidth="1"/>
    <col min="3337" max="3337" width="5" style="94" bestFit="1" customWidth="1"/>
    <col min="3338" max="3338" width="9.140625" style="94"/>
    <col min="3339" max="3339" width="4.5703125" style="94" bestFit="1" customWidth="1"/>
    <col min="3340" max="3340" width="25.85546875" style="94" bestFit="1" customWidth="1"/>
    <col min="3341" max="3346" width="23" style="94" bestFit="1" customWidth="1"/>
    <col min="3347" max="3584" width="9.140625" style="94"/>
    <col min="3585" max="3586" width="5.7109375" style="94" customWidth="1"/>
    <col min="3587" max="3587" width="11.140625" style="94" customWidth="1"/>
    <col min="3588" max="3588" width="15.42578125" style="94" bestFit="1" customWidth="1"/>
    <col min="3589" max="3589" width="10.7109375" style="94" customWidth="1"/>
    <col min="3590" max="3590" width="15" style="94" customWidth="1"/>
    <col min="3591" max="3591" width="16.140625" style="94" bestFit="1" customWidth="1"/>
    <col min="3592" max="3592" width="11.28515625" style="94" bestFit="1" customWidth="1"/>
    <col min="3593" max="3593" width="5" style="94" bestFit="1" customWidth="1"/>
    <col min="3594" max="3594" width="9.140625" style="94"/>
    <col min="3595" max="3595" width="4.5703125" style="94" bestFit="1" customWidth="1"/>
    <col min="3596" max="3596" width="25.85546875" style="94" bestFit="1" customWidth="1"/>
    <col min="3597" max="3602" width="23" style="94" bestFit="1" customWidth="1"/>
    <col min="3603" max="3840" width="9.140625" style="94"/>
    <col min="3841" max="3842" width="5.7109375" style="94" customWidth="1"/>
    <col min="3843" max="3843" width="11.140625" style="94" customWidth="1"/>
    <col min="3844" max="3844" width="15.42578125" style="94" bestFit="1" customWidth="1"/>
    <col min="3845" max="3845" width="10.7109375" style="94" customWidth="1"/>
    <col min="3846" max="3846" width="15" style="94" customWidth="1"/>
    <col min="3847" max="3847" width="16.140625" style="94" bestFit="1" customWidth="1"/>
    <col min="3848" max="3848" width="11.28515625" style="94" bestFit="1" customWidth="1"/>
    <col min="3849" max="3849" width="5" style="94" bestFit="1" customWidth="1"/>
    <col min="3850" max="3850" width="9.140625" style="94"/>
    <col min="3851" max="3851" width="4.5703125" style="94" bestFit="1" customWidth="1"/>
    <col min="3852" max="3852" width="25.85546875" style="94" bestFit="1" customWidth="1"/>
    <col min="3853" max="3858" width="23" style="94" bestFit="1" customWidth="1"/>
    <col min="3859" max="4096" width="9.140625" style="94"/>
    <col min="4097" max="4098" width="5.7109375" style="94" customWidth="1"/>
    <col min="4099" max="4099" width="11.140625" style="94" customWidth="1"/>
    <col min="4100" max="4100" width="15.42578125" style="94" bestFit="1" customWidth="1"/>
    <col min="4101" max="4101" width="10.7109375" style="94" customWidth="1"/>
    <col min="4102" max="4102" width="15" style="94" customWidth="1"/>
    <col min="4103" max="4103" width="16.140625" style="94" bestFit="1" customWidth="1"/>
    <col min="4104" max="4104" width="11.28515625" style="94" bestFit="1" customWidth="1"/>
    <col min="4105" max="4105" width="5" style="94" bestFit="1" customWidth="1"/>
    <col min="4106" max="4106" width="9.140625" style="94"/>
    <col min="4107" max="4107" width="4.5703125" style="94" bestFit="1" customWidth="1"/>
    <col min="4108" max="4108" width="25.85546875" style="94" bestFit="1" customWidth="1"/>
    <col min="4109" max="4114" width="23" style="94" bestFit="1" customWidth="1"/>
    <col min="4115" max="4352" width="9.140625" style="94"/>
    <col min="4353" max="4354" width="5.7109375" style="94" customWidth="1"/>
    <col min="4355" max="4355" width="11.140625" style="94" customWidth="1"/>
    <col min="4356" max="4356" width="15.42578125" style="94" bestFit="1" customWidth="1"/>
    <col min="4357" max="4357" width="10.7109375" style="94" customWidth="1"/>
    <col min="4358" max="4358" width="15" style="94" customWidth="1"/>
    <col min="4359" max="4359" width="16.140625" style="94" bestFit="1" customWidth="1"/>
    <col min="4360" max="4360" width="11.28515625" style="94" bestFit="1" customWidth="1"/>
    <col min="4361" max="4361" width="5" style="94" bestFit="1" customWidth="1"/>
    <col min="4362" max="4362" width="9.140625" style="94"/>
    <col min="4363" max="4363" width="4.5703125" style="94" bestFit="1" customWidth="1"/>
    <col min="4364" max="4364" width="25.85546875" style="94" bestFit="1" customWidth="1"/>
    <col min="4365" max="4370" width="23" style="94" bestFit="1" customWidth="1"/>
    <col min="4371" max="4608" width="9.140625" style="94"/>
    <col min="4609" max="4610" width="5.7109375" style="94" customWidth="1"/>
    <col min="4611" max="4611" width="11.140625" style="94" customWidth="1"/>
    <col min="4612" max="4612" width="15.42578125" style="94" bestFit="1" customWidth="1"/>
    <col min="4613" max="4613" width="10.7109375" style="94" customWidth="1"/>
    <col min="4614" max="4614" width="15" style="94" customWidth="1"/>
    <col min="4615" max="4615" width="16.140625" style="94" bestFit="1" customWidth="1"/>
    <col min="4616" max="4616" width="11.28515625" style="94" bestFit="1" customWidth="1"/>
    <col min="4617" max="4617" width="5" style="94" bestFit="1" customWidth="1"/>
    <col min="4618" max="4618" width="9.140625" style="94"/>
    <col min="4619" max="4619" width="4.5703125" style="94" bestFit="1" customWidth="1"/>
    <col min="4620" max="4620" width="25.85546875" style="94" bestFit="1" customWidth="1"/>
    <col min="4621" max="4626" width="23" style="94" bestFit="1" customWidth="1"/>
    <col min="4627" max="4864" width="9.140625" style="94"/>
    <col min="4865" max="4866" width="5.7109375" style="94" customWidth="1"/>
    <col min="4867" max="4867" width="11.140625" style="94" customWidth="1"/>
    <col min="4868" max="4868" width="15.42578125" style="94" bestFit="1" customWidth="1"/>
    <col min="4869" max="4869" width="10.7109375" style="94" customWidth="1"/>
    <col min="4870" max="4870" width="15" style="94" customWidth="1"/>
    <col min="4871" max="4871" width="16.140625" style="94" bestFit="1" customWidth="1"/>
    <col min="4872" max="4872" width="11.28515625" style="94" bestFit="1" customWidth="1"/>
    <col min="4873" max="4873" width="5" style="94" bestFit="1" customWidth="1"/>
    <col min="4874" max="4874" width="9.140625" style="94"/>
    <col min="4875" max="4875" width="4.5703125" style="94" bestFit="1" customWidth="1"/>
    <col min="4876" max="4876" width="25.85546875" style="94" bestFit="1" customWidth="1"/>
    <col min="4877" max="4882" width="23" style="94" bestFit="1" customWidth="1"/>
    <col min="4883" max="5120" width="9.140625" style="94"/>
    <col min="5121" max="5122" width="5.7109375" style="94" customWidth="1"/>
    <col min="5123" max="5123" width="11.140625" style="94" customWidth="1"/>
    <col min="5124" max="5124" width="15.42578125" style="94" bestFit="1" customWidth="1"/>
    <col min="5125" max="5125" width="10.7109375" style="94" customWidth="1"/>
    <col min="5126" max="5126" width="15" style="94" customWidth="1"/>
    <col min="5127" max="5127" width="16.140625" style="94" bestFit="1" customWidth="1"/>
    <col min="5128" max="5128" width="11.28515625" style="94" bestFit="1" customWidth="1"/>
    <col min="5129" max="5129" width="5" style="94" bestFit="1" customWidth="1"/>
    <col min="5130" max="5130" width="9.140625" style="94"/>
    <col min="5131" max="5131" width="4.5703125" style="94" bestFit="1" customWidth="1"/>
    <col min="5132" max="5132" width="25.85546875" style="94" bestFit="1" customWidth="1"/>
    <col min="5133" max="5138" width="23" style="94" bestFit="1" customWidth="1"/>
    <col min="5139" max="5376" width="9.140625" style="94"/>
    <col min="5377" max="5378" width="5.7109375" style="94" customWidth="1"/>
    <col min="5379" max="5379" width="11.140625" style="94" customWidth="1"/>
    <col min="5380" max="5380" width="15.42578125" style="94" bestFit="1" customWidth="1"/>
    <col min="5381" max="5381" width="10.7109375" style="94" customWidth="1"/>
    <col min="5382" max="5382" width="15" style="94" customWidth="1"/>
    <col min="5383" max="5383" width="16.140625" style="94" bestFit="1" customWidth="1"/>
    <col min="5384" max="5384" width="11.28515625" style="94" bestFit="1" customWidth="1"/>
    <col min="5385" max="5385" width="5" style="94" bestFit="1" customWidth="1"/>
    <col min="5386" max="5386" width="9.140625" style="94"/>
    <col min="5387" max="5387" width="4.5703125" style="94" bestFit="1" customWidth="1"/>
    <col min="5388" max="5388" width="25.85546875" style="94" bestFit="1" customWidth="1"/>
    <col min="5389" max="5394" width="23" style="94" bestFit="1" customWidth="1"/>
    <col min="5395" max="5632" width="9.140625" style="94"/>
    <col min="5633" max="5634" width="5.7109375" style="94" customWidth="1"/>
    <col min="5635" max="5635" width="11.140625" style="94" customWidth="1"/>
    <col min="5636" max="5636" width="15.42578125" style="94" bestFit="1" customWidth="1"/>
    <col min="5637" max="5637" width="10.7109375" style="94" customWidth="1"/>
    <col min="5638" max="5638" width="15" style="94" customWidth="1"/>
    <col min="5639" max="5639" width="16.140625" style="94" bestFit="1" customWidth="1"/>
    <col min="5640" max="5640" width="11.28515625" style="94" bestFit="1" customWidth="1"/>
    <col min="5641" max="5641" width="5" style="94" bestFit="1" customWidth="1"/>
    <col min="5642" max="5642" width="9.140625" style="94"/>
    <col min="5643" max="5643" width="4.5703125" style="94" bestFit="1" customWidth="1"/>
    <col min="5644" max="5644" width="25.85546875" style="94" bestFit="1" customWidth="1"/>
    <col min="5645" max="5650" width="23" style="94" bestFit="1" customWidth="1"/>
    <col min="5651" max="5888" width="9.140625" style="94"/>
    <col min="5889" max="5890" width="5.7109375" style="94" customWidth="1"/>
    <col min="5891" max="5891" width="11.140625" style="94" customWidth="1"/>
    <col min="5892" max="5892" width="15.42578125" style="94" bestFit="1" customWidth="1"/>
    <col min="5893" max="5893" width="10.7109375" style="94" customWidth="1"/>
    <col min="5894" max="5894" width="15" style="94" customWidth="1"/>
    <col min="5895" max="5895" width="16.140625" style="94" bestFit="1" customWidth="1"/>
    <col min="5896" max="5896" width="11.28515625" style="94" bestFit="1" customWidth="1"/>
    <col min="5897" max="5897" width="5" style="94" bestFit="1" customWidth="1"/>
    <col min="5898" max="5898" width="9.140625" style="94"/>
    <col min="5899" max="5899" width="4.5703125" style="94" bestFit="1" customWidth="1"/>
    <col min="5900" max="5900" width="25.85546875" style="94" bestFit="1" customWidth="1"/>
    <col min="5901" max="5906" width="23" style="94" bestFit="1" customWidth="1"/>
    <col min="5907" max="6144" width="9.140625" style="94"/>
    <col min="6145" max="6146" width="5.7109375" style="94" customWidth="1"/>
    <col min="6147" max="6147" width="11.140625" style="94" customWidth="1"/>
    <col min="6148" max="6148" width="15.42578125" style="94" bestFit="1" customWidth="1"/>
    <col min="6149" max="6149" width="10.7109375" style="94" customWidth="1"/>
    <col min="6150" max="6150" width="15" style="94" customWidth="1"/>
    <col min="6151" max="6151" width="16.140625" style="94" bestFit="1" customWidth="1"/>
    <col min="6152" max="6152" width="11.28515625" style="94" bestFit="1" customWidth="1"/>
    <col min="6153" max="6153" width="5" style="94" bestFit="1" customWidth="1"/>
    <col min="6154" max="6154" width="9.140625" style="94"/>
    <col min="6155" max="6155" width="4.5703125" style="94" bestFit="1" customWidth="1"/>
    <col min="6156" max="6156" width="25.85546875" style="94" bestFit="1" customWidth="1"/>
    <col min="6157" max="6162" width="23" style="94" bestFit="1" customWidth="1"/>
    <col min="6163" max="6400" width="9.140625" style="94"/>
    <col min="6401" max="6402" width="5.7109375" style="94" customWidth="1"/>
    <col min="6403" max="6403" width="11.140625" style="94" customWidth="1"/>
    <col min="6404" max="6404" width="15.42578125" style="94" bestFit="1" customWidth="1"/>
    <col min="6405" max="6405" width="10.7109375" style="94" customWidth="1"/>
    <col min="6406" max="6406" width="15" style="94" customWidth="1"/>
    <col min="6407" max="6407" width="16.140625" style="94" bestFit="1" customWidth="1"/>
    <col min="6408" max="6408" width="11.28515625" style="94" bestFit="1" customWidth="1"/>
    <col min="6409" max="6409" width="5" style="94" bestFit="1" customWidth="1"/>
    <col min="6410" max="6410" width="9.140625" style="94"/>
    <col min="6411" max="6411" width="4.5703125" style="94" bestFit="1" customWidth="1"/>
    <col min="6412" max="6412" width="25.85546875" style="94" bestFit="1" customWidth="1"/>
    <col min="6413" max="6418" width="23" style="94" bestFit="1" customWidth="1"/>
    <col min="6419" max="6656" width="9.140625" style="94"/>
    <col min="6657" max="6658" width="5.7109375" style="94" customWidth="1"/>
    <col min="6659" max="6659" width="11.140625" style="94" customWidth="1"/>
    <col min="6660" max="6660" width="15.42578125" style="94" bestFit="1" customWidth="1"/>
    <col min="6661" max="6661" width="10.7109375" style="94" customWidth="1"/>
    <col min="6662" max="6662" width="15" style="94" customWidth="1"/>
    <col min="6663" max="6663" width="16.140625" style="94" bestFit="1" customWidth="1"/>
    <col min="6664" max="6664" width="11.28515625" style="94" bestFit="1" customWidth="1"/>
    <col min="6665" max="6665" width="5" style="94" bestFit="1" customWidth="1"/>
    <col min="6666" max="6666" width="9.140625" style="94"/>
    <col min="6667" max="6667" width="4.5703125" style="94" bestFit="1" customWidth="1"/>
    <col min="6668" max="6668" width="25.85546875" style="94" bestFit="1" customWidth="1"/>
    <col min="6669" max="6674" width="23" style="94" bestFit="1" customWidth="1"/>
    <col min="6675" max="6912" width="9.140625" style="94"/>
    <col min="6913" max="6914" width="5.7109375" style="94" customWidth="1"/>
    <col min="6915" max="6915" width="11.140625" style="94" customWidth="1"/>
    <col min="6916" max="6916" width="15.42578125" style="94" bestFit="1" customWidth="1"/>
    <col min="6917" max="6917" width="10.7109375" style="94" customWidth="1"/>
    <col min="6918" max="6918" width="15" style="94" customWidth="1"/>
    <col min="6919" max="6919" width="16.140625" style="94" bestFit="1" customWidth="1"/>
    <col min="6920" max="6920" width="11.28515625" style="94" bestFit="1" customWidth="1"/>
    <col min="6921" max="6921" width="5" style="94" bestFit="1" customWidth="1"/>
    <col min="6922" max="6922" width="9.140625" style="94"/>
    <col min="6923" max="6923" width="4.5703125" style="94" bestFit="1" customWidth="1"/>
    <col min="6924" max="6924" width="25.85546875" style="94" bestFit="1" customWidth="1"/>
    <col min="6925" max="6930" width="23" style="94" bestFit="1" customWidth="1"/>
    <col min="6931" max="7168" width="9.140625" style="94"/>
    <col min="7169" max="7170" width="5.7109375" style="94" customWidth="1"/>
    <col min="7171" max="7171" width="11.140625" style="94" customWidth="1"/>
    <col min="7172" max="7172" width="15.42578125" style="94" bestFit="1" customWidth="1"/>
    <col min="7173" max="7173" width="10.7109375" style="94" customWidth="1"/>
    <col min="7174" max="7174" width="15" style="94" customWidth="1"/>
    <col min="7175" max="7175" width="16.140625" style="94" bestFit="1" customWidth="1"/>
    <col min="7176" max="7176" width="11.28515625" style="94" bestFit="1" customWidth="1"/>
    <col min="7177" max="7177" width="5" style="94" bestFit="1" customWidth="1"/>
    <col min="7178" max="7178" width="9.140625" style="94"/>
    <col min="7179" max="7179" width="4.5703125" style="94" bestFit="1" customWidth="1"/>
    <col min="7180" max="7180" width="25.85546875" style="94" bestFit="1" customWidth="1"/>
    <col min="7181" max="7186" width="23" style="94" bestFit="1" customWidth="1"/>
    <col min="7187" max="7424" width="9.140625" style="94"/>
    <col min="7425" max="7426" width="5.7109375" style="94" customWidth="1"/>
    <col min="7427" max="7427" width="11.140625" style="94" customWidth="1"/>
    <col min="7428" max="7428" width="15.42578125" style="94" bestFit="1" customWidth="1"/>
    <col min="7429" max="7429" width="10.7109375" style="94" customWidth="1"/>
    <col min="7430" max="7430" width="15" style="94" customWidth="1"/>
    <col min="7431" max="7431" width="16.140625" style="94" bestFit="1" customWidth="1"/>
    <col min="7432" max="7432" width="11.28515625" style="94" bestFit="1" customWidth="1"/>
    <col min="7433" max="7433" width="5" style="94" bestFit="1" customWidth="1"/>
    <col min="7434" max="7434" width="9.140625" style="94"/>
    <col min="7435" max="7435" width="4.5703125" style="94" bestFit="1" customWidth="1"/>
    <col min="7436" max="7436" width="25.85546875" style="94" bestFit="1" customWidth="1"/>
    <col min="7437" max="7442" width="23" style="94" bestFit="1" customWidth="1"/>
    <col min="7443" max="7680" width="9.140625" style="94"/>
    <col min="7681" max="7682" width="5.7109375" style="94" customWidth="1"/>
    <col min="7683" max="7683" width="11.140625" style="94" customWidth="1"/>
    <col min="7684" max="7684" width="15.42578125" style="94" bestFit="1" customWidth="1"/>
    <col min="7685" max="7685" width="10.7109375" style="94" customWidth="1"/>
    <col min="7686" max="7686" width="15" style="94" customWidth="1"/>
    <col min="7687" max="7687" width="16.140625" style="94" bestFit="1" customWidth="1"/>
    <col min="7688" max="7688" width="11.28515625" style="94" bestFit="1" customWidth="1"/>
    <col min="7689" max="7689" width="5" style="94" bestFit="1" customWidth="1"/>
    <col min="7690" max="7690" width="9.140625" style="94"/>
    <col min="7691" max="7691" width="4.5703125" style="94" bestFit="1" customWidth="1"/>
    <col min="7692" max="7692" width="25.85546875" style="94" bestFit="1" customWidth="1"/>
    <col min="7693" max="7698" width="23" style="94" bestFit="1" customWidth="1"/>
    <col min="7699" max="7936" width="9.140625" style="94"/>
    <col min="7937" max="7938" width="5.7109375" style="94" customWidth="1"/>
    <col min="7939" max="7939" width="11.140625" style="94" customWidth="1"/>
    <col min="7940" max="7940" width="15.42578125" style="94" bestFit="1" customWidth="1"/>
    <col min="7941" max="7941" width="10.7109375" style="94" customWidth="1"/>
    <col min="7942" max="7942" width="15" style="94" customWidth="1"/>
    <col min="7943" max="7943" width="16.140625" style="94" bestFit="1" customWidth="1"/>
    <col min="7944" max="7944" width="11.28515625" style="94" bestFit="1" customWidth="1"/>
    <col min="7945" max="7945" width="5" style="94" bestFit="1" customWidth="1"/>
    <col min="7946" max="7946" width="9.140625" style="94"/>
    <col min="7947" max="7947" width="4.5703125" style="94" bestFit="1" customWidth="1"/>
    <col min="7948" max="7948" width="25.85546875" style="94" bestFit="1" customWidth="1"/>
    <col min="7949" max="7954" width="23" style="94" bestFit="1" customWidth="1"/>
    <col min="7955" max="8192" width="9.140625" style="94"/>
    <col min="8193" max="8194" width="5.7109375" style="94" customWidth="1"/>
    <col min="8195" max="8195" width="11.140625" style="94" customWidth="1"/>
    <col min="8196" max="8196" width="15.42578125" style="94" bestFit="1" customWidth="1"/>
    <col min="8197" max="8197" width="10.7109375" style="94" customWidth="1"/>
    <col min="8198" max="8198" width="15" style="94" customWidth="1"/>
    <col min="8199" max="8199" width="16.140625" style="94" bestFit="1" customWidth="1"/>
    <col min="8200" max="8200" width="11.28515625" style="94" bestFit="1" customWidth="1"/>
    <col min="8201" max="8201" width="5" style="94" bestFit="1" customWidth="1"/>
    <col min="8202" max="8202" width="9.140625" style="94"/>
    <col min="8203" max="8203" width="4.5703125" style="94" bestFit="1" customWidth="1"/>
    <col min="8204" max="8204" width="25.85546875" style="94" bestFit="1" customWidth="1"/>
    <col min="8205" max="8210" width="23" style="94" bestFit="1" customWidth="1"/>
    <col min="8211" max="8448" width="9.140625" style="94"/>
    <col min="8449" max="8450" width="5.7109375" style="94" customWidth="1"/>
    <col min="8451" max="8451" width="11.140625" style="94" customWidth="1"/>
    <col min="8452" max="8452" width="15.42578125" style="94" bestFit="1" customWidth="1"/>
    <col min="8453" max="8453" width="10.7109375" style="94" customWidth="1"/>
    <col min="8454" max="8454" width="15" style="94" customWidth="1"/>
    <col min="8455" max="8455" width="16.140625" style="94" bestFit="1" customWidth="1"/>
    <col min="8456" max="8456" width="11.28515625" style="94" bestFit="1" customWidth="1"/>
    <col min="8457" max="8457" width="5" style="94" bestFit="1" customWidth="1"/>
    <col min="8458" max="8458" width="9.140625" style="94"/>
    <col min="8459" max="8459" width="4.5703125" style="94" bestFit="1" customWidth="1"/>
    <col min="8460" max="8460" width="25.85546875" style="94" bestFit="1" customWidth="1"/>
    <col min="8461" max="8466" width="23" style="94" bestFit="1" customWidth="1"/>
    <col min="8467" max="8704" width="9.140625" style="94"/>
    <col min="8705" max="8706" width="5.7109375" style="94" customWidth="1"/>
    <col min="8707" max="8707" width="11.140625" style="94" customWidth="1"/>
    <col min="8708" max="8708" width="15.42578125" style="94" bestFit="1" customWidth="1"/>
    <col min="8709" max="8709" width="10.7109375" style="94" customWidth="1"/>
    <col min="8710" max="8710" width="15" style="94" customWidth="1"/>
    <col min="8711" max="8711" width="16.140625" style="94" bestFit="1" customWidth="1"/>
    <col min="8712" max="8712" width="11.28515625" style="94" bestFit="1" customWidth="1"/>
    <col min="8713" max="8713" width="5" style="94" bestFit="1" customWidth="1"/>
    <col min="8714" max="8714" width="9.140625" style="94"/>
    <col min="8715" max="8715" width="4.5703125" style="94" bestFit="1" customWidth="1"/>
    <col min="8716" max="8716" width="25.85546875" style="94" bestFit="1" customWidth="1"/>
    <col min="8717" max="8722" width="23" style="94" bestFit="1" customWidth="1"/>
    <col min="8723" max="8960" width="9.140625" style="94"/>
    <col min="8961" max="8962" width="5.7109375" style="94" customWidth="1"/>
    <col min="8963" max="8963" width="11.140625" style="94" customWidth="1"/>
    <col min="8964" max="8964" width="15.42578125" style="94" bestFit="1" customWidth="1"/>
    <col min="8965" max="8965" width="10.7109375" style="94" customWidth="1"/>
    <col min="8966" max="8966" width="15" style="94" customWidth="1"/>
    <col min="8967" max="8967" width="16.140625" style="94" bestFit="1" customWidth="1"/>
    <col min="8968" max="8968" width="11.28515625" style="94" bestFit="1" customWidth="1"/>
    <col min="8969" max="8969" width="5" style="94" bestFit="1" customWidth="1"/>
    <col min="8970" max="8970" width="9.140625" style="94"/>
    <col min="8971" max="8971" width="4.5703125" style="94" bestFit="1" customWidth="1"/>
    <col min="8972" max="8972" width="25.85546875" style="94" bestFit="1" customWidth="1"/>
    <col min="8973" max="8978" width="23" style="94" bestFit="1" customWidth="1"/>
    <col min="8979" max="9216" width="9.140625" style="94"/>
    <col min="9217" max="9218" width="5.7109375" style="94" customWidth="1"/>
    <col min="9219" max="9219" width="11.140625" style="94" customWidth="1"/>
    <col min="9220" max="9220" width="15.42578125" style="94" bestFit="1" customWidth="1"/>
    <col min="9221" max="9221" width="10.7109375" style="94" customWidth="1"/>
    <col min="9222" max="9222" width="15" style="94" customWidth="1"/>
    <col min="9223" max="9223" width="16.140625" style="94" bestFit="1" customWidth="1"/>
    <col min="9224" max="9224" width="11.28515625" style="94" bestFit="1" customWidth="1"/>
    <col min="9225" max="9225" width="5" style="94" bestFit="1" customWidth="1"/>
    <col min="9226" max="9226" width="9.140625" style="94"/>
    <col min="9227" max="9227" width="4.5703125" style="94" bestFit="1" customWidth="1"/>
    <col min="9228" max="9228" width="25.85546875" style="94" bestFit="1" customWidth="1"/>
    <col min="9229" max="9234" width="23" style="94" bestFit="1" customWidth="1"/>
    <col min="9235" max="9472" width="9.140625" style="94"/>
    <col min="9473" max="9474" width="5.7109375" style="94" customWidth="1"/>
    <col min="9475" max="9475" width="11.140625" style="94" customWidth="1"/>
    <col min="9476" max="9476" width="15.42578125" style="94" bestFit="1" customWidth="1"/>
    <col min="9477" max="9477" width="10.7109375" style="94" customWidth="1"/>
    <col min="9478" max="9478" width="15" style="94" customWidth="1"/>
    <col min="9479" max="9479" width="16.140625" style="94" bestFit="1" customWidth="1"/>
    <col min="9480" max="9480" width="11.28515625" style="94" bestFit="1" customWidth="1"/>
    <col min="9481" max="9481" width="5" style="94" bestFit="1" customWidth="1"/>
    <col min="9482" max="9482" width="9.140625" style="94"/>
    <col min="9483" max="9483" width="4.5703125" style="94" bestFit="1" customWidth="1"/>
    <col min="9484" max="9484" width="25.85546875" style="94" bestFit="1" customWidth="1"/>
    <col min="9485" max="9490" width="23" style="94" bestFit="1" customWidth="1"/>
    <col min="9491" max="9728" width="9.140625" style="94"/>
    <col min="9729" max="9730" width="5.7109375" style="94" customWidth="1"/>
    <col min="9731" max="9731" width="11.140625" style="94" customWidth="1"/>
    <col min="9732" max="9732" width="15.42578125" style="94" bestFit="1" customWidth="1"/>
    <col min="9733" max="9733" width="10.7109375" style="94" customWidth="1"/>
    <col min="9734" max="9734" width="15" style="94" customWidth="1"/>
    <col min="9735" max="9735" width="16.140625" style="94" bestFit="1" customWidth="1"/>
    <col min="9736" max="9736" width="11.28515625" style="94" bestFit="1" customWidth="1"/>
    <col min="9737" max="9737" width="5" style="94" bestFit="1" customWidth="1"/>
    <col min="9738" max="9738" width="9.140625" style="94"/>
    <col min="9739" max="9739" width="4.5703125" style="94" bestFit="1" customWidth="1"/>
    <col min="9740" max="9740" width="25.85546875" style="94" bestFit="1" customWidth="1"/>
    <col min="9741" max="9746" width="23" style="94" bestFit="1" customWidth="1"/>
    <col min="9747" max="9984" width="9.140625" style="94"/>
    <col min="9985" max="9986" width="5.7109375" style="94" customWidth="1"/>
    <col min="9987" max="9987" width="11.140625" style="94" customWidth="1"/>
    <col min="9988" max="9988" width="15.42578125" style="94" bestFit="1" customWidth="1"/>
    <col min="9989" max="9989" width="10.7109375" style="94" customWidth="1"/>
    <col min="9990" max="9990" width="15" style="94" customWidth="1"/>
    <col min="9991" max="9991" width="16.140625" style="94" bestFit="1" customWidth="1"/>
    <col min="9992" max="9992" width="11.28515625" style="94" bestFit="1" customWidth="1"/>
    <col min="9993" max="9993" width="5" style="94" bestFit="1" customWidth="1"/>
    <col min="9994" max="9994" width="9.140625" style="94"/>
    <col min="9995" max="9995" width="4.5703125" style="94" bestFit="1" customWidth="1"/>
    <col min="9996" max="9996" width="25.85546875" style="94" bestFit="1" customWidth="1"/>
    <col min="9997" max="10002" width="23" style="94" bestFit="1" customWidth="1"/>
    <col min="10003" max="10240" width="9.140625" style="94"/>
    <col min="10241" max="10242" width="5.7109375" style="94" customWidth="1"/>
    <col min="10243" max="10243" width="11.140625" style="94" customWidth="1"/>
    <col min="10244" max="10244" width="15.42578125" style="94" bestFit="1" customWidth="1"/>
    <col min="10245" max="10245" width="10.7109375" style="94" customWidth="1"/>
    <col min="10246" max="10246" width="15" style="94" customWidth="1"/>
    <col min="10247" max="10247" width="16.140625" style="94" bestFit="1" customWidth="1"/>
    <col min="10248" max="10248" width="11.28515625" style="94" bestFit="1" customWidth="1"/>
    <col min="10249" max="10249" width="5" style="94" bestFit="1" customWidth="1"/>
    <col min="10250" max="10250" width="9.140625" style="94"/>
    <col min="10251" max="10251" width="4.5703125" style="94" bestFit="1" customWidth="1"/>
    <col min="10252" max="10252" width="25.85546875" style="94" bestFit="1" customWidth="1"/>
    <col min="10253" max="10258" width="23" style="94" bestFit="1" customWidth="1"/>
    <col min="10259" max="10496" width="9.140625" style="94"/>
    <col min="10497" max="10498" width="5.7109375" style="94" customWidth="1"/>
    <col min="10499" max="10499" width="11.140625" style="94" customWidth="1"/>
    <col min="10500" max="10500" width="15.42578125" style="94" bestFit="1" customWidth="1"/>
    <col min="10501" max="10501" width="10.7109375" style="94" customWidth="1"/>
    <col min="10502" max="10502" width="15" style="94" customWidth="1"/>
    <col min="10503" max="10503" width="16.140625" style="94" bestFit="1" customWidth="1"/>
    <col min="10504" max="10504" width="11.28515625" style="94" bestFit="1" customWidth="1"/>
    <col min="10505" max="10505" width="5" style="94" bestFit="1" customWidth="1"/>
    <col min="10506" max="10506" width="9.140625" style="94"/>
    <col min="10507" max="10507" width="4.5703125" style="94" bestFit="1" customWidth="1"/>
    <col min="10508" max="10508" width="25.85546875" style="94" bestFit="1" customWidth="1"/>
    <col min="10509" max="10514" width="23" style="94" bestFit="1" customWidth="1"/>
    <col min="10515" max="10752" width="9.140625" style="94"/>
    <col min="10753" max="10754" width="5.7109375" style="94" customWidth="1"/>
    <col min="10755" max="10755" width="11.140625" style="94" customWidth="1"/>
    <col min="10756" max="10756" width="15.42578125" style="94" bestFit="1" customWidth="1"/>
    <col min="10757" max="10757" width="10.7109375" style="94" customWidth="1"/>
    <col min="10758" max="10758" width="15" style="94" customWidth="1"/>
    <col min="10759" max="10759" width="16.140625" style="94" bestFit="1" customWidth="1"/>
    <col min="10760" max="10760" width="11.28515625" style="94" bestFit="1" customWidth="1"/>
    <col min="10761" max="10761" width="5" style="94" bestFit="1" customWidth="1"/>
    <col min="10762" max="10762" width="9.140625" style="94"/>
    <col min="10763" max="10763" width="4.5703125" style="94" bestFit="1" customWidth="1"/>
    <col min="10764" max="10764" width="25.85546875" style="94" bestFit="1" customWidth="1"/>
    <col min="10765" max="10770" width="23" style="94" bestFit="1" customWidth="1"/>
    <col min="10771" max="11008" width="9.140625" style="94"/>
    <col min="11009" max="11010" width="5.7109375" style="94" customWidth="1"/>
    <col min="11011" max="11011" width="11.140625" style="94" customWidth="1"/>
    <col min="11012" max="11012" width="15.42578125" style="94" bestFit="1" customWidth="1"/>
    <col min="11013" max="11013" width="10.7109375" style="94" customWidth="1"/>
    <col min="11014" max="11014" width="15" style="94" customWidth="1"/>
    <col min="11015" max="11015" width="16.140625" style="94" bestFit="1" customWidth="1"/>
    <col min="11016" max="11016" width="11.28515625" style="94" bestFit="1" customWidth="1"/>
    <col min="11017" max="11017" width="5" style="94" bestFit="1" customWidth="1"/>
    <col min="11018" max="11018" width="9.140625" style="94"/>
    <col min="11019" max="11019" width="4.5703125" style="94" bestFit="1" customWidth="1"/>
    <col min="11020" max="11020" width="25.85546875" style="94" bestFit="1" customWidth="1"/>
    <col min="11021" max="11026" width="23" style="94" bestFit="1" customWidth="1"/>
    <col min="11027" max="11264" width="9.140625" style="94"/>
    <col min="11265" max="11266" width="5.7109375" style="94" customWidth="1"/>
    <col min="11267" max="11267" width="11.140625" style="94" customWidth="1"/>
    <col min="11268" max="11268" width="15.42578125" style="94" bestFit="1" customWidth="1"/>
    <col min="11269" max="11269" width="10.7109375" style="94" customWidth="1"/>
    <col min="11270" max="11270" width="15" style="94" customWidth="1"/>
    <col min="11271" max="11271" width="16.140625" style="94" bestFit="1" customWidth="1"/>
    <col min="11272" max="11272" width="11.28515625" style="94" bestFit="1" customWidth="1"/>
    <col min="11273" max="11273" width="5" style="94" bestFit="1" customWidth="1"/>
    <col min="11274" max="11274" width="9.140625" style="94"/>
    <col min="11275" max="11275" width="4.5703125" style="94" bestFit="1" customWidth="1"/>
    <col min="11276" max="11276" width="25.85546875" style="94" bestFit="1" customWidth="1"/>
    <col min="11277" max="11282" width="23" style="94" bestFit="1" customWidth="1"/>
    <col min="11283" max="11520" width="9.140625" style="94"/>
    <col min="11521" max="11522" width="5.7109375" style="94" customWidth="1"/>
    <col min="11523" max="11523" width="11.140625" style="94" customWidth="1"/>
    <col min="11524" max="11524" width="15.42578125" style="94" bestFit="1" customWidth="1"/>
    <col min="11525" max="11525" width="10.7109375" style="94" customWidth="1"/>
    <col min="11526" max="11526" width="15" style="94" customWidth="1"/>
    <col min="11527" max="11527" width="16.140625" style="94" bestFit="1" customWidth="1"/>
    <col min="11528" max="11528" width="11.28515625" style="94" bestFit="1" customWidth="1"/>
    <col min="11529" max="11529" width="5" style="94" bestFit="1" customWidth="1"/>
    <col min="11530" max="11530" width="9.140625" style="94"/>
    <col min="11531" max="11531" width="4.5703125" style="94" bestFit="1" customWidth="1"/>
    <col min="11532" max="11532" width="25.85546875" style="94" bestFit="1" customWidth="1"/>
    <col min="11533" max="11538" width="23" style="94" bestFit="1" customWidth="1"/>
    <col min="11539" max="11776" width="9.140625" style="94"/>
    <col min="11777" max="11778" width="5.7109375" style="94" customWidth="1"/>
    <col min="11779" max="11779" width="11.140625" style="94" customWidth="1"/>
    <col min="11780" max="11780" width="15.42578125" style="94" bestFit="1" customWidth="1"/>
    <col min="11781" max="11781" width="10.7109375" style="94" customWidth="1"/>
    <col min="11782" max="11782" width="15" style="94" customWidth="1"/>
    <col min="11783" max="11783" width="16.140625" style="94" bestFit="1" customWidth="1"/>
    <col min="11784" max="11784" width="11.28515625" style="94" bestFit="1" customWidth="1"/>
    <col min="11785" max="11785" width="5" style="94" bestFit="1" customWidth="1"/>
    <col min="11786" max="11786" width="9.140625" style="94"/>
    <col min="11787" max="11787" width="4.5703125" style="94" bestFit="1" customWidth="1"/>
    <col min="11788" max="11788" width="25.85546875" style="94" bestFit="1" customWidth="1"/>
    <col min="11789" max="11794" width="23" style="94" bestFit="1" customWidth="1"/>
    <col min="11795" max="12032" width="9.140625" style="94"/>
    <col min="12033" max="12034" width="5.7109375" style="94" customWidth="1"/>
    <col min="12035" max="12035" width="11.140625" style="94" customWidth="1"/>
    <col min="12036" max="12036" width="15.42578125" style="94" bestFit="1" customWidth="1"/>
    <col min="12037" max="12037" width="10.7109375" style="94" customWidth="1"/>
    <col min="12038" max="12038" width="15" style="94" customWidth="1"/>
    <col min="12039" max="12039" width="16.140625" style="94" bestFit="1" customWidth="1"/>
    <col min="12040" max="12040" width="11.28515625" style="94" bestFit="1" customWidth="1"/>
    <col min="12041" max="12041" width="5" style="94" bestFit="1" customWidth="1"/>
    <col min="12042" max="12042" width="9.140625" style="94"/>
    <col min="12043" max="12043" width="4.5703125" style="94" bestFit="1" customWidth="1"/>
    <col min="12044" max="12044" width="25.85546875" style="94" bestFit="1" customWidth="1"/>
    <col min="12045" max="12050" width="23" style="94" bestFit="1" customWidth="1"/>
    <col min="12051" max="12288" width="9.140625" style="94"/>
    <col min="12289" max="12290" width="5.7109375" style="94" customWidth="1"/>
    <col min="12291" max="12291" width="11.140625" style="94" customWidth="1"/>
    <col min="12292" max="12292" width="15.42578125" style="94" bestFit="1" customWidth="1"/>
    <col min="12293" max="12293" width="10.7109375" style="94" customWidth="1"/>
    <col min="12294" max="12294" width="15" style="94" customWidth="1"/>
    <col min="12295" max="12295" width="16.140625" style="94" bestFit="1" customWidth="1"/>
    <col min="12296" max="12296" width="11.28515625" style="94" bestFit="1" customWidth="1"/>
    <col min="12297" max="12297" width="5" style="94" bestFit="1" customWidth="1"/>
    <col min="12298" max="12298" width="9.140625" style="94"/>
    <col min="12299" max="12299" width="4.5703125" style="94" bestFit="1" customWidth="1"/>
    <col min="12300" max="12300" width="25.85546875" style="94" bestFit="1" customWidth="1"/>
    <col min="12301" max="12306" width="23" style="94" bestFit="1" customWidth="1"/>
    <col min="12307" max="12544" width="9.140625" style="94"/>
    <col min="12545" max="12546" width="5.7109375" style="94" customWidth="1"/>
    <col min="12547" max="12547" width="11.140625" style="94" customWidth="1"/>
    <col min="12548" max="12548" width="15.42578125" style="94" bestFit="1" customWidth="1"/>
    <col min="12549" max="12549" width="10.7109375" style="94" customWidth="1"/>
    <col min="12550" max="12550" width="15" style="94" customWidth="1"/>
    <col min="12551" max="12551" width="16.140625" style="94" bestFit="1" customWidth="1"/>
    <col min="12552" max="12552" width="11.28515625" style="94" bestFit="1" customWidth="1"/>
    <col min="12553" max="12553" width="5" style="94" bestFit="1" customWidth="1"/>
    <col min="12554" max="12554" width="9.140625" style="94"/>
    <col min="12555" max="12555" width="4.5703125" style="94" bestFit="1" customWidth="1"/>
    <col min="12556" max="12556" width="25.85546875" style="94" bestFit="1" customWidth="1"/>
    <col min="12557" max="12562" width="23" style="94" bestFit="1" customWidth="1"/>
    <col min="12563" max="12800" width="9.140625" style="94"/>
    <col min="12801" max="12802" width="5.7109375" style="94" customWidth="1"/>
    <col min="12803" max="12803" width="11.140625" style="94" customWidth="1"/>
    <col min="12804" max="12804" width="15.42578125" style="94" bestFit="1" customWidth="1"/>
    <col min="12805" max="12805" width="10.7109375" style="94" customWidth="1"/>
    <col min="12806" max="12806" width="15" style="94" customWidth="1"/>
    <col min="12807" max="12807" width="16.140625" style="94" bestFit="1" customWidth="1"/>
    <col min="12808" max="12808" width="11.28515625" style="94" bestFit="1" customWidth="1"/>
    <col min="12809" max="12809" width="5" style="94" bestFit="1" customWidth="1"/>
    <col min="12810" max="12810" width="9.140625" style="94"/>
    <col min="12811" max="12811" width="4.5703125" style="94" bestFit="1" customWidth="1"/>
    <col min="12812" max="12812" width="25.85546875" style="94" bestFit="1" customWidth="1"/>
    <col min="12813" max="12818" width="23" style="94" bestFit="1" customWidth="1"/>
    <col min="12819" max="13056" width="9.140625" style="94"/>
    <col min="13057" max="13058" width="5.7109375" style="94" customWidth="1"/>
    <col min="13059" max="13059" width="11.140625" style="94" customWidth="1"/>
    <col min="13060" max="13060" width="15.42578125" style="94" bestFit="1" customWidth="1"/>
    <col min="13061" max="13061" width="10.7109375" style="94" customWidth="1"/>
    <col min="13062" max="13062" width="15" style="94" customWidth="1"/>
    <col min="13063" max="13063" width="16.140625" style="94" bestFit="1" customWidth="1"/>
    <col min="13064" max="13064" width="11.28515625" style="94" bestFit="1" customWidth="1"/>
    <col min="13065" max="13065" width="5" style="94" bestFit="1" customWidth="1"/>
    <col min="13066" max="13066" width="9.140625" style="94"/>
    <col min="13067" max="13067" width="4.5703125" style="94" bestFit="1" customWidth="1"/>
    <col min="13068" max="13068" width="25.85546875" style="94" bestFit="1" customWidth="1"/>
    <col min="13069" max="13074" width="23" style="94" bestFit="1" customWidth="1"/>
    <col min="13075" max="13312" width="9.140625" style="94"/>
    <col min="13313" max="13314" width="5.7109375" style="94" customWidth="1"/>
    <col min="13315" max="13315" width="11.140625" style="94" customWidth="1"/>
    <col min="13316" max="13316" width="15.42578125" style="94" bestFit="1" customWidth="1"/>
    <col min="13317" max="13317" width="10.7109375" style="94" customWidth="1"/>
    <col min="13318" max="13318" width="15" style="94" customWidth="1"/>
    <col min="13319" max="13319" width="16.140625" style="94" bestFit="1" customWidth="1"/>
    <col min="13320" max="13320" width="11.28515625" style="94" bestFit="1" customWidth="1"/>
    <col min="13321" max="13321" width="5" style="94" bestFit="1" customWidth="1"/>
    <col min="13322" max="13322" width="9.140625" style="94"/>
    <col min="13323" max="13323" width="4.5703125" style="94" bestFit="1" customWidth="1"/>
    <col min="13324" max="13324" width="25.85546875" style="94" bestFit="1" customWidth="1"/>
    <col min="13325" max="13330" width="23" style="94" bestFit="1" customWidth="1"/>
    <col min="13331" max="13568" width="9.140625" style="94"/>
    <col min="13569" max="13570" width="5.7109375" style="94" customWidth="1"/>
    <col min="13571" max="13571" width="11.140625" style="94" customWidth="1"/>
    <col min="13572" max="13572" width="15.42578125" style="94" bestFit="1" customWidth="1"/>
    <col min="13573" max="13573" width="10.7109375" style="94" customWidth="1"/>
    <col min="13574" max="13574" width="15" style="94" customWidth="1"/>
    <col min="13575" max="13575" width="16.140625" style="94" bestFit="1" customWidth="1"/>
    <col min="13576" max="13576" width="11.28515625" style="94" bestFit="1" customWidth="1"/>
    <col min="13577" max="13577" width="5" style="94" bestFit="1" customWidth="1"/>
    <col min="13578" max="13578" width="9.140625" style="94"/>
    <col min="13579" max="13579" width="4.5703125" style="94" bestFit="1" customWidth="1"/>
    <col min="13580" max="13580" width="25.85546875" style="94" bestFit="1" customWidth="1"/>
    <col min="13581" max="13586" width="23" style="94" bestFit="1" customWidth="1"/>
    <col min="13587" max="13824" width="9.140625" style="94"/>
    <col min="13825" max="13826" width="5.7109375" style="94" customWidth="1"/>
    <col min="13827" max="13827" width="11.140625" style="94" customWidth="1"/>
    <col min="13828" max="13828" width="15.42578125" style="94" bestFit="1" customWidth="1"/>
    <col min="13829" max="13829" width="10.7109375" style="94" customWidth="1"/>
    <col min="13830" max="13830" width="15" style="94" customWidth="1"/>
    <col min="13831" max="13831" width="16.140625" style="94" bestFit="1" customWidth="1"/>
    <col min="13832" max="13832" width="11.28515625" style="94" bestFit="1" customWidth="1"/>
    <col min="13833" max="13833" width="5" style="94" bestFit="1" customWidth="1"/>
    <col min="13834" max="13834" width="9.140625" style="94"/>
    <col min="13835" max="13835" width="4.5703125" style="94" bestFit="1" customWidth="1"/>
    <col min="13836" max="13836" width="25.85546875" style="94" bestFit="1" customWidth="1"/>
    <col min="13837" max="13842" width="23" style="94" bestFit="1" customWidth="1"/>
    <col min="13843" max="14080" width="9.140625" style="94"/>
    <col min="14081" max="14082" width="5.7109375" style="94" customWidth="1"/>
    <col min="14083" max="14083" width="11.140625" style="94" customWidth="1"/>
    <col min="14084" max="14084" width="15.42578125" style="94" bestFit="1" customWidth="1"/>
    <col min="14085" max="14085" width="10.7109375" style="94" customWidth="1"/>
    <col min="14086" max="14086" width="15" style="94" customWidth="1"/>
    <col min="14087" max="14087" width="16.140625" style="94" bestFit="1" customWidth="1"/>
    <col min="14088" max="14088" width="11.28515625" style="94" bestFit="1" customWidth="1"/>
    <col min="14089" max="14089" width="5" style="94" bestFit="1" customWidth="1"/>
    <col min="14090" max="14090" width="9.140625" style="94"/>
    <col min="14091" max="14091" width="4.5703125" style="94" bestFit="1" customWidth="1"/>
    <col min="14092" max="14092" width="25.85546875" style="94" bestFit="1" customWidth="1"/>
    <col min="14093" max="14098" width="23" style="94" bestFit="1" customWidth="1"/>
    <col min="14099" max="14336" width="9.140625" style="94"/>
    <col min="14337" max="14338" width="5.7109375" style="94" customWidth="1"/>
    <col min="14339" max="14339" width="11.140625" style="94" customWidth="1"/>
    <col min="14340" max="14340" width="15.42578125" style="94" bestFit="1" customWidth="1"/>
    <col min="14341" max="14341" width="10.7109375" style="94" customWidth="1"/>
    <col min="14342" max="14342" width="15" style="94" customWidth="1"/>
    <col min="14343" max="14343" width="16.140625" style="94" bestFit="1" customWidth="1"/>
    <col min="14344" max="14344" width="11.28515625" style="94" bestFit="1" customWidth="1"/>
    <col min="14345" max="14345" width="5" style="94" bestFit="1" customWidth="1"/>
    <col min="14346" max="14346" width="9.140625" style="94"/>
    <col min="14347" max="14347" width="4.5703125" style="94" bestFit="1" customWidth="1"/>
    <col min="14348" max="14348" width="25.85546875" style="94" bestFit="1" customWidth="1"/>
    <col min="14349" max="14354" width="23" style="94" bestFit="1" customWidth="1"/>
    <col min="14355" max="14592" width="9.140625" style="94"/>
    <col min="14593" max="14594" width="5.7109375" style="94" customWidth="1"/>
    <col min="14595" max="14595" width="11.140625" style="94" customWidth="1"/>
    <col min="14596" max="14596" width="15.42578125" style="94" bestFit="1" customWidth="1"/>
    <col min="14597" max="14597" width="10.7109375" style="94" customWidth="1"/>
    <col min="14598" max="14598" width="15" style="94" customWidth="1"/>
    <col min="14599" max="14599" width="16.140625" style="94" bestFit="1" customWidth="1"/>
    <col min="14600" max="14600" width="11.28515625" style="94" bestFit="1" customWidth="1"/>
    <col min="14601" max="14601" width="5" style="94" bestFit="1" customWidth="1"/>
    <col min="14602" max="14602" width="9.140625" style="94"/>
    <col min="14603" max="14603" width="4.5703125" style="94" bestFit="1" customWidth="1"/>
    <col min="14604" max="14604" width="25.85546875" style="94" bestFit="1" customWidth="1"/>
    <col min="14605" max="14610" width="23" style="94" bestFit="1" customWidth="1"/>
    <col min="14611" max="14848" width="9.140625" style="94"/>
    <col min="14849" max="14850" width="5.7109375" style="94" customWidth="1"/>
    <col min="14851" max="14851" width="11.140625" style="94" customWidth="1"/>
    <col min="14852" max="14852" width="15.42578125" style="94" bestFit="1" customWidth="1"/>
    <col min="14853" max="14853" width="10.7109375" style="94" customWidth="1"/>
    <col min="14854" max="14854" width="15" style="94" customWidth="1"/>
    <col min="14855" max="14855" width="16.140625" style="94" bestFit="1" customWidth="1"/>
    <col min="14856" max="14856" width="11.28515625" style="94" bestFit="1" customWidth="1"/>
    <col min="14857" max="14857" width="5" style="94" bestFit="1" customWidth="1"/>
    <col min="14858" max="14858" width="9.140625" style="94"/>
    <col min="14859" max="14859" width="4.5703125" style="94" bestFit="1" customWidth="1"/>
    <col min="14860" max="14860" width="25.85546875" style="94" bestFit="1" customWidth="1"/>
    <col min="14861" max="14866" width="23" style="94" bestFit="1" customWidth="1"/>
    <col min="14867" max="15104" width="9.140625" style="94"/>
    <col min="15105" max="15106" width="5.7109375" style="94" customWidth="1"/>
    <col min="15107" max="15107" width="11.140625" style="94" customWidth="1"/>
    <col min="15108" max="15108" width="15.42578125" style="94" bestFit="1" customWidth="1"/>
    <col min="15109" max="15109" width="10.7109375" style="94" customWidth="1"/>
    <col min="15110" max="15110" width="15" style="94" customWidth="1"/>
    <col min="15111" max="15111" width="16.140625" style="94" bestFit="1" customWidth="1"/>
    <col min="15112" max="15112" width="11.28515625" style="94" bestFit="1" customWidth="1"/>
    <col min="15113" max="15113" width="5" style="94" bestFit="1" customWidth="1"/>
    <col min="15114" max="15114" width="9.140625" style="94"/>
    <col min="15115" max="15115" width="4.5703125" style="94" bestFit="1" customWidth="1"/>
    <col min="15116" max="15116" width="25.85546875" style="94" bestFit="1" customWidth="1"/>
    <col min="15117" max="15122" width="23" style="94" bestFit="1" customWidth="1"/>
    <col min="15123" max="15360" width="9.140625" style="94"/>
    <col min="15361" max="15362" width="5.7109375" style="94" customWidth="1"/>
    <col min="15363" max="15363" width="11.140625" style="94" customWidth="1"/>
    <col min="15364" max="15364" width="15.42578125" style="94" bestFit="1" customWidth="1"/>
    <col min="15365" max="15365" width="10.7109375" style="94" customWidth="1"/>
    <col min="15366" max="15366" width="15" style="94" customWidth="1"/>
    <col min="15367" max="15367" width="16.140625" style="94" bestFit="1" customWidth="1"/>
    <col min="15368" max="15368" width="11.28515625" style="94" bestFit="1" customWidth="1"/>
    <col min="15369" max="15369" width="5" style="94" bestFit="1" customWidth="1"/>
    <col min="15370" max="15370" width="9.140625" style="94"/>
    <col min="15371" max="15371" width="4.5703125" style="94" bestFit="1" customWidth="1"/>
    <col min="15372" max="15372" width="25.85546875" style="94" bestFit="1" customWidth="1"/>
    <col min="15373" max="15378" width="23" style="94" bestFit="1" customWidth="1"/>
    <col min="15379" max="15616" width="9.140625" style="94"/>
    <col min="15617" max="15618" width="5.7109375" style="94" customWidth="1"/>
    <col min="15619" max="15619" width="11.140625" style="94" customWidth="1"/>
    <col min="15620" max="15620" width="15.42578125" style="94" bestFit="1" customWidth="1"/>
    <col min="15621" max="15621" width="10.7109375" style="94" customWidth="1"/>
    <col min="15622" max="15622" width="15" style="94" customWidth="1"/>
    <col min="15623" max="15623" width="16.140625" style="94" bestFit="1" customWidth="1"/>
    <col min="15624" max="15624" width="11.28515625" style="94" bestFit="1" customWidth="1"/>
    <col min="15625" max="15625" width="5" style="94" bestFit="1" customWidth="1"/>
    <col min="15626" max="15626" width="9.140625" style="94"/>
    <col min="15627" max="15627" width="4.5703125" style="94" bestFit="1" customWidth="1"/>
    <col min="15628" max="15628" width="25.85546875" style="94" bestFit="1" customWidth="1"/>
    <col min="15629" max="15634" width="23" style="94" bestFit="1" customWidth="1"/>
    <col min="15635" max="15872" width="9.140625" style="94"/>
    <col min="15873" max="15874" width="5.7109375" style="94" customWidth="1"/>
    <col min="15875" max="15875" width="11.140625" style="94" customWidth="1"/>
    <col min="15876" max="15876" width="15.42578125" style="94" bestFit="1" customWidth="1"/>
    <col min="15877" max="15877" width="10.7109375" style="94" customWidth="1"/>
    <col min="15878" max="15878" width="15" style="94" customWidth="1"/>
    <col min="15879" max="15879" width="16.140625" style="94" bestFit="1" customWidth="1"/>
    <col min="15880" max="15880" width="11.28515625" style="94" bestFit="1" customWidth="1"/>
    <col min="15881" max="15881" width="5" style="94" bestFit="1" customWidth="1"/>
    <col min="15882" max="15882" width="9.140625" style="94"/>
    <col min="15883" max="15883" width="4.5703125" style="94" bestFit="1" customWidth="1"/>
    <col min="15884" max="15884" width="25.85546875" style="94" bestFit="1" customWidth="1"/>
    <col min="15885" max="15890" width="23" style="94" bestFit="1" customWidth="1"/>
    <col min="15891" max="16128" width="9.140625" style="94"/>
    <col min="16129" max="16130" width="5.7109375" style="94" customWidth="1"/>
    <col min="16131" max="16131" width="11.140625" style="94" customWidth="1"/>
    <col min="16132" max="16132" width="15.42578125" style="94" bestFit="1" customWidth="1"/>
    <col min="16133" max="16133" width="10.7109375" style="94" customWidth="1"/>
    <col min="16134" max="16134" width="15" style="94" customWidth="1"/>
    <col min="16135" max="16135" width="16.140625" style="94" bestFit="1" customWidth="1"/>
    <col min="16136" max="16136" width="11.28515625" style="94" bestFit="1" customWidth="1"/>
    <col min="16137" max="16137" width="5" style="94" bestFit="1" customWidth="1"/>
    <col min="16138" max="16138" width="9.140625" style="94"/>
    <col min="16139" max="16139" width="4.5703125" style="94" bestFit="1" customWidth="1"/>
    <col min="16140" max="16140" width="25.85546875" style="94" bestFit="1" customWidth="1"/>
    <col min="16141" max="16146" width="23" style="94" bestFit="1" customWidth="1"/>
    <col min="16147" max="16384" width="9.140625" style="94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4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98"/>
      <c r="K3" s="98"/>
      <c r="L3" s="99"/>
    </row>
    <row r="4" spans="1:14" s="102" customFormat="1" ht="15.75" x14ac:dyDescent="0.2">
      <c r="C4" s="1" t="s">
        <v>794</v>
      </c>
      <c r="D4" s="103"/>
      <c r="E4" s="104"/>
      <c r="F4" s="104"/>
      <c r="G4" s="104"/>
      <c r="H4" s="105"/>
      <c r="I4" s="105"/>
      <c r="J4" s="106"/>
      <c r="K4" s="106"/>
    </row>
    <row r="5" spans="1:14" s="102" customFormat="1" ht="16.5" thickBot="1" x14ac:dyDescent="0.25">
      <c r="C5" s="103"/>
      <c r="D5" s="103"/>
      <c r="E5" s="104"/>
      <c r="F5" s="104"/>
      <c r="G5" s="104"/>
      <c r="H5" s="105"/>
      <c r="I5" s="105"/>
      <c r="J5" s="106"/>
      <c r="K5" s="106"/>
    </row>
    <row r="6" spans="1:14" s="116" customFormat="1" ht="18" customHeight="1" thickBot="1" x14ac:dyDescent="0.25">
      <c r="A6" s="108" t="s">
        <v>2</v>
      </c>
      <c r="B6" s="109" t="s">
        <v>3</v>
      </c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112" t="s">
        <v>10</v>
      </c>
      <c r="K6" s="58" t="s">
        <v>179</v>
      </c>
      <c r="L6" s="114" t="s">
        <v>11</v>
      </c>
    </row>
    <row r="7" spans="1:14" s="9" customFormat="1" ht="18" customHeight="1" x14ac:dyDescent="0.2">
      <c r="A7" s="39">
        <v>1</v>
      </c>
      <c r="B7" s="40">
        <v>14</v>
      </c>
      <c r="C7" s="33" t="s">
        <v>503</v>
      </c>
      <c r="D7" s="34" t="s">
        <v>795</v>
      </c>
      <c r="E7" s="35" t="s">
        <v>796</v>
      </c>
      <c r="F7" s="36" t="s">
        <v>27</v>
      </c>
      <c r="G7" s="36" t="s">
        <v>28</v>
      </c>
      <c r="H7" s="36" t="s">
        <v>29</v>
      </c>
      <c r="I7" s="67" t="s">
        <v>1192</v>
      </c>
      <c r="J7" s="74">
        <v>2.4658564814814816E-3</v>
      </c>
      <c r="K7" s="40"/>
      <c r="L7" s="38" t="s">
        <v>30</v>
      </c>
      <c r="M7" s="94"/>
      <c r="N7" s="94"/>
    </row>
    <row r="8" spans="1:14" s="9" customFormat="1" ht="18" customHeight="1" x14ac:dyDescent="0.2">
      <c r="A8" s="39">
        <v>2</v>
      </c>
      <c r="B8" s="40">
        <v>32</v>
      </c>
      <c r="C8" s="33" t="s">
        <v>797</v>
      </c>
      <c r="D8" s="34" t="s">
        <v>798</v>
      </c>
      <c r="E8" s="35" t="s">
        <v>799</v>
      </c>
      <c r="F8" s="36" t="s">
        <v>115</v>
      </c>
      <c r="G8" s="36" t="s">
        <v>116</v>
      </c>
      <c r="H8" s="36"/>
      <c r="I8" s="67">
        <v>16</v>
      </c>
      <c r="J8" s="74">
        <v>2.4670138888888888E-3</v>
      </c>
      <c r="K8" s="40"/>
      <c r="L8" s="38" t="s">
        <v>800</v>
      </c>
      <c r="M8" s="94"/>
      <c r="N8" s="94"/>
    </row>
    <row r="9" spans="1:14" s="9" customFormat="1" ht="18" customHeight="1" x14ac:dyDescent="0.2">
      <c r="A9" s="39">
        <v>3</v>
      </c>
      <c r="B9" s="40">
        <v>23</v>
      </c>
      <c r="C9" s="33" t="s">
        <v>124</v>
      </c>
      <c r="D9" s="34" t="s">
        <v>801</v>
      </c>
      <c r="E9" s="35" t="s">
        <v>802</v>
      </c>
      <c r="F9" s="36" t="s">
        <v>21</v>
      </c>
      <c r="G9" s="36" t="s">
        <v>22</v>
      </c>
      <c r="H9" s="36"/>
      <c r="I9" s="67">
        <v>14</v>
      </c>
      <c r="J9" s="74">
        <v>2.5324074074074073E-3</v>
      </c>
      <c r="K9" s="40"/>
      <c r="L9" s="38" t="s">
        <v>803</v>
      </c>
      <c r="M9" s="94"/>
      <c r="N9" s="94"/>
    </row>
    <row r="10" spans="1:14" s="9" customFormat="1" ht="18" customHeight="1" x14ac:dyDescent="0.2">
      <c r="A10" s="39">
        <v>4</v>
      </c>
      <c r="B10" s="40">
        <v>53</v>
      </c>
      <c r="C10" s="33" t="s">
        <v>106</v>
      </c>
      <c r="D10" s="34" t="s">
        <v>804</v>
      </c>
      <c r="E10" s="35" t="s">
        <v>805</v>
      </c>
      <c r="F10" s="36" t="s">
        <v>363</v>
      </c>
      <c r="G10" s="36" t="s">
        <v>364</v>
      </c>
      <c r="H10" s="36"/>
      <c r="I10" s="67">
        <v>13</v>
      </c>
      <c r="J10" s="74">
        <v>2.6180555555555558E-3</v>
      </c>
      <c r="K10" s="40"/>
      <c r="L10" s="38" t="s">
        <v>366</v>
      </c>
      <c r="M10" s="94"/>
      <c r="N10" s="94"/>
    </row>
    <row r="11" spans="1:14" s="9" customFormat="1" ht="18" customHeight="1" x14ac:dyDescent="0.2">
      <c r="A11" s="39">
        <v>5</v>
      </c>
      <c r="B11" s="40">
        <v>7</v>
      </c>
      <c r="C11" s="33" t="s">
        <v>806</v>
      </c>
      <c r="D11" s="34" t="s">
        <v>807</v>
      </c>
      <c r="E11" s="35" t="s">
        <v>808</v>
      </c>
      <c r="F11" s="36" t="s">
        <v>809</v>
      </c>
      <c r="G11" s="36" t="s">
        <v>389</v>
      </c>
      <c r="H11" s="36"/>
      <c r="I11" s="67" t="s">
        <v>379</v>
      </c>
      <c r="J11" s="74">
        <v>2.6276620370370373E-3</v>
      </c>
      <c r="K11" s="40"/>
      <c r="L11" s="38" t="s">
        <v>556</v>
      </c>
      <c r="M11" s="94"/>
      <c r="N11" s="94"/>
    </row>
    <row r="12" spans="1:14" s="9" customFormat="1" ht="18" customHeight="1" x14ac:dyDescent="0.2">
      <c r="A12" s="39">
        <v>6</v>
      </c>
      <c r="B12" s="40">
        <v>17</v>
      </c>
      <c r="C12" s="33" t="s">
        <v>810</v>
      </c>
      <c r="D12" s="34" t="s">
        <v>811</v>
      </c>
      <c r="E12" s="35" t="s">
        <v>812</v>
      </c>
      <c r="F12" s="36" t="s">
        <v>259</v>
      </c>
      <c r="G12" s="36" t="s">
        <v>260</v>
      </c>
      <c r="H12" s="36"/>
      <c r="I12" s="67">
        <v>12</v>
      </c>
      <c r="J12" s="74">
        <v>2.7247685185185187E-3</v>
      </c>
      <c r="K12" s="40"/>
      <c r="L12" s="38" t="s">
        <v>715</v>
      </c>
      <c r="M12" s="94"/>
      <c r="N12" s="94"/>
    </row>
    <row r="13" spans="1:14" s="9" customFormat="1" ht="18" customHeight="1" x14ac:dyDescent="0.2">
      <c r="A13" s="39">
        <v>7</v>
      </c>
      <c r="B13" s="40">
        <v>36</v>
      </c>
      <c r="C13" s="33" t="s">
        <v>813</v>
      </c>
      <c r="D13" s="34" t="s">
        <v>814</v>
      </c>
      <c r="E13" s="35">
        <v>38240</v>
      </c>
      <c r="F13" s="36" t="s">
        <v>98</v>
      </c>
      <c r="G13" s="36" t="s">
        <v>68</v>
      </c>
      <c r="H13" s="36"/>
      <c r="I13" s="67">
        <v>11</v>
      </c>
      <c r="J13" s="74">
        <v>2.741087962962963E-3</v>
      </c>
      <c r="K13" s="40"/>
      <c r="L13" s="38" t="s">
        <v>99</v>
      </c>
      <c r="M13" s="94"/>
      <c r="N13" s="94"/>
    </row>
    <row r="14" spans="1:14" s="9" customFormat="1" ht="18" customHeight="1" x14ac:dyDescent="0.2">
      <c r="A14" s="39">
        <v>8</v>
      </c>
      <c r="B14" s="40">
        <v>9</v>
      </c>
      <c r="C14" s="33" t="s">
        <v>124</v>
      </c>
      <c r="D14" s="34" t="s">
        <v>815</v>
      </c>
      <c r="E14" s="35" t="s">
        <v>114</v>
      </c>
      <c r="F14" s="36" t="s">
        <v>388</v>
      </c>
      <c r="G14" s="36" t="s">
        <v>389</v>
      </c>
      <c r="H14" s="36"/>
      <c r="I14" s="67">
        <v>10</v>
      </c>
      <c r="J14" s="74">
        <v>2.7700231481481482E-3</v>
      </c>
      <c r="K14" s="40"/>
      <c r="L14" s="38" t="s">
        <v>556</v>
      </c>
      <c r="M14" s="94"/>
      <c r="N14" s="94"/>
    </row>
    <row r="15" spans="1:14" s="9" customFormat="1" ht="18" customHeight="1" x14ac:dyDescent="0.2">
      <c r="A15" s="39">
        <v>9</v>
      </c>
      <c r="B15" s="40">
        <v>24</v>
      </c>
      <c r="C15" s="33" t="s">
        <v>202</v>
      </c>
      <c r="D15" s="34" t="s">
        <v>816</v>
      </c>
      <c r="E15" s="35">
        <v>38458</v>
      </c>
      <c r="F15" s="36" t="s">
        <v>21</v>
      </c>
      <c r="G15" s="36" t="s">
        <v>22</v>
      </c>
      <c r="H15" s="36"/>
      <c r="I15" s="67">
        <v>9</v>
      </c>
      <c r="J15" s="74">
        <v>2.9057870370370366E-3</v>
      </c>
      <c r="K15" s="40"/>
      <c r="L15" s="38" t="s">
        <v>803</v>
      </c>
      <c r="M15" s="94"/>
      <c r="N15" s="94"/>
    </row>
    <row r="16" spans="1:14" s="9" customFormat="1" ht="18" customHeight="1" x14ac:dyDescent="0.2">
      <c r="A16" s="39">
        <v>10</v>
      </c>
      <c r="B16" s="40">
        <v>8</v>
      </c>
      <c r="C16" s="33" t="s">
        <v>817</v>
      </c>
      <c r="D16" s="34" t="s">
        <v>818</v>
      </c>
      <c r="E16" s="35" t="s">
        <v>819</v>
      </c>
      <c r="F16" s="36" t="s">
        <v>388</v>
      </c>
      <c r="G16" s="36" t="s">
        <v>389</v>
      </c>
      <c r="H16" s="36"/>
      <c r="I16" s="67">
        <v>8</v>
      </c>
      <c r="J16" s="74">
        <v>2.9197916666666673E-3</v>
      </c>
      <c r="K16" s="40"/>
      <c r="L16" s="38" t="s">
        <v>556</v>
      </c>
      <c r="M16" s="94"/>
      <c r="N16" s="94"/>
    </row>
    <row r="17" spans="1:14" s="9" customFormat="1" ht="18" customHeight="1" x14ac:dyDescent="0.2">
      <c r="A17" s="39">
        <v>11</v>
      </c>
      <c r="B17" s="40">
        <v>45</v>
      </c>
      <c r="C17" s="33" t="s">
        <v>158</v>
      </c>
      <c r="D17" s="34" t="s">
        <v>820</v>
      </c>
      <c r="E17" s="35">
        <v>38417</v>
      </c>
      <c r="F17" s="36" t="s">
        <v>295</v>
      </c>
      <c r="G17" s="36" t="s">
        <v>296</v>
      </c>
      <c r="H17" s="36" t="s">
        <v>439</v>
      </c>
      <c r="I17" s="67">
        <v>7</v>
      </c>
      <c r="J17" s="74">
        <v>2.9714120370370367E-3</v>
      </c>
      <c r="K17" s="40"/>
      <c r="L17" s="38" t="s">
        <v>440</v>
      </c>
      <c r="M17" s="94"/>
      <c r="N17" s="94"/>
    </row>
  </sheetData>
  <autoFilter ref="A6:L6">
    <sortState ref="A7:L17">
      <sortCondition ref="A6"/>
    </sortState>
  </autoFilter>
  <printOptions horizontalCentered="1"/>
  <pageMargins left="0.39370078740157483" right="0.39370078740157483" top="0.61" bottom="0.24" header="0.17" footer="0.21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I23" sqref="I23"/>
    </sheetView>
  </sheetViews>
  <sheetFormatPr defaultRowHeight="12.75" x14ac:dyDescent="0.2"/>
  <cols>
    <col min="1" max="2" width="5.7109375" style="161" customWidth="1"/>
    <col min="3" max="3" width="11.140625" style="161" customWidth="1"/>
    <col min="4" max="4" width="10.85546875" style="161" bestFit="1" customWidth="1"/>
    <col min="5" max="5" width="10.7109375" style="192" customWidth="1"/>
    <col min="6" max="6" width="10.7109375" style="193" bestFit="1" customWidth="1"/>
    <col min="7" max="7" width="17.42578125" style="193" bestFit="1" customWidth="1"/>
    <col min="8" max="8" width="13.7109375" style="193" bestFit="1" customWidth="1"/>
    <col min="9" max="9" width="6.42578125" style="193" customWidth="1"/>
    <col min="10" max="10" width="9.140625" style="194"/>
    <col min="11" max="11" width="6.7109375" style="194" customWidth="1"/>
    <col min="12" max="12" width="16.28515625" style="167" bestFit="1" customWidth="1"/>
    <col min="13" max="18" width="23" style="161" bestFit="1" customWidth="1"/>
    <col min="19" max="256" width="9.140625" style="161"/>
    <col min="257" max="258" width="5.7109375" style="161" customWidth="1"/>
    <col min="259" max="259" width="11.140625" style="161" customWidth="1"/>
    <col min="260" max="260" width="10.85546875" style="161" bestFit="1" customWidth="1"/>
    <col min="261" max="261" width="10.7109375" style="161" customWidth="1"/>
    <col min="262" max="262" width="16.140625" style="161" bestFit="1" customWidth="1"/>
    <col min="263" max="263" width="12.85546875" style="161" bestFit="1" customWidth="1"/>
    <col min="264" max="264" width="14.140625" style="161" customWidth="1"/>
    <col min="265" max="265" width="5.85546875" style="161" bestFit="1" customWidth="1"/>
    <col min="266" max="266" width="9.140625" style="161"/>
    <col min="267" max="267" width="4.5703125" style="161" bestFit="1" customWidth="1"/>
    <col min="268" max="268" width="19.7109375" style="161" bestFit="1" customWidth="1"/>
    <col min="269" max="274" width="23" style="161" bestFit="1" customWidth="1"/>
    <col min="275" max="512" width="9.140625" style="161"/>
    <col min="513" max="514" width="5.7109375" style="161" customWidth="1"/>
    <col min="515" max="515" width="11.140625" style="161" customWidth="1"/>
    <col min="516" max="516" width="10.85546875" style="161" bestFit="1" customWidth="1"/>
    <col min="517" max="517" width="10.7109375" style="161" customWidth="1"/>
    <col min="518" max="518" width="16.140625" style="161" bestFit="1" customWidth="1"/>
    <col min="519" max="519" width="12.85546875" style="161" bestFit="1" customWidth="1"/>
    <col min="520" max="520" width="14.140625" style="161" customWidth="1"/>
    <col min="521" max="521" width="5.85546875" style="161" bestFit="1" customWidth="1"/>
    <col min="522" max="522" width="9.140625" style="161"/>
    <col min="523" max="523" width="4.5703125" style="161" bestFit="1" customWidth="1"/>
    <col min="524" max="524" width="19.7109375" style="161" bestFit="1" customWidth="1"/>
    <col min="525" max="530" width="23" style="161" bestFit="1" customWidth="1"/>
    <col min="531" max="768" width="9.140625" style="161"/>
    <col min="769" max="770" width="5.7109375" style="161" customWidth="1"/>
    <col min="771" max="771" width="11.140625" style="161" customWidth="1"/>
    <col min="772" max="772" width="10.85546875" style="161" bestFit="1" customWidth="1"/>
    <col min="773" max="773" width="10.7109375" style="161" customWidth="1"/>
    <col min="774" max="774" width="16.140625" style="161" bestFit="1" customWidth="1"/>
    <col min="775" max="775" width="12.85546875" style="161" bestFit="1" customWidth="1"/>
    <col min="776" max="776" width="14.140625" style="161" customWidth="1"/>
    <col min="777" max="777" width="5.85546875" style="161" bestFit="1" customWidth="1"/>
    <col min="778" max="778" width="9.140625" style="161"/>
    <col min="779" max="779" width="4.5703125" style="161" bestFit="1" customWidth="1"/>
    <col min="780" max="780" width="19.7109375" style="161" bestFit="1" customWidth="1"/>
    <col min="781" max="786" width="23" style="161" bestFit="1" customWidth="1"/>
    <col min="787" max="1024" width="9.140625" style="161"/>
    <col min="1025" max="1026" width="5.7109375" style="161" customWidth="1"/>
    <col min="1027" max="1027" width="11.140625" style="161" customWidth="1"/>
    <col min="1028" max="1028" width="10.85546875" style="161" bestFit="1" customWidth="1"/>
    <col min="1029" max="1029" width="10.7109375" style="161" customWidth="1"/>
    <col min="1030" max="1030" width="16.140625" style="161" bestFit="1" customWidth="1"/>
    <col min="1031" max="1031" width="12.85546875" style="161" bestFit="1" customWidth="1"/>
    <col min="1032" max="1032" width="14.140625" style="161" customWidth="1"/>
    <col min="1033" max="1033" width="5.85546875" style="161" bestFit="1" customWidth="1"/>
    <col min="1034" max="1034" width="9.140625" style="161"/>
    <col min="1035" max="1035" width="4.5703125" style="161" bestFit="1" customWidth="1"/>
    <col min="1036" max="1036" width="19.7109375" style="161" bestFit="1" customWidth="1"/>
    <col min="1037" max="1042" width="23" style="161" bestFit="1" customWidth="1"/>
    <col min="1043" max="1280" width="9.140625" style="161"/>
    <col min="1281" max="1282" width="5.7109375" style="161" customWidth="1"/>
    <col min="1283" max="1283" width="11.140625" style="161" customWidth="1"/>
    <col min="1284" max="1284" width="10.85546875" style="161" bestFit="1" customWidth="1"/>
    <col min="1285" max="1285" width="10.7109375" style="161" customWidth="1"/>
    <col min="1286" max="1286" width="16.140625" style="161" bestFit="1" customWidth="1"/>
    <col min="1287" max="1287" width="12.85546875" style="161" bestFit="1" customWidth="1"/>
    <col min="1288" max="1288" width="14.140625" style="161" customWidth="1"/>
    <col min="1289" max="1289" width="5.85546875" style="161" bestFit="1" customWidth="1"/>
    <col min="1290" max="1290" width="9.140625" style="161"/>
    <col min="1291" max="1291" width="4.5703125" style="161" bestFit="1" customWidth="1"/>
    <col min="1292" max="1292" width="19.7109375" style="161" bestFit="1" customWidth="1"/>
    <col min="1293" max="1298" width="23" style="161" bestFit="1" customWidth="1"/>
    <col min="1299" max="1536" width="9.140625" style="161"/>
    <col min="1537" max="1538" width="5.7109375" style="161" customWidth="1"/>
    <col min="1539" max="1539" width="11.140625" style="161" customWidth="1"/>
    <col min="1540" max="1540" width="10.85546875" style="161" bestFit="1" customWidth="1"/>
    <col min="1541" max="1541" width="10.7109375" style="161" customWidth="1"/>
    <col min="1542" max="1542" width="16.140625" style="161" bestFit="1" customWidth="1"/>
    <col min="1543" max="1543" width="12.85546875" style="161" bestFit="1" customWidth="1"/>
    <col min="1544" max="1544" width="14.140625" style="161" customWidth="1"/>
    <col min="1545" max="1545" width="5.85546875" style="161" bestFit="1" customWidth="1"/>
    <col min="1546" max="1546" width="9.140625" style="161"/>
    <col min="1547" max="1547" width="4.5703125" style="161" bestFit="1" customWidth="1"/>
    <col min="1548" max="1548" width="19.7109375" style="161" bestFit="1" customWidth="1"/>
    <col min="1549" max="1554" width="23" style="161" bestFit="1" customWidth="1"/>
    <col min="1555" max="1792" width="9.140625" style="161"/>
    <col min="1793" max="1794" width="5.7109375" style="161" customWidth="1"/>
    <col min="1795" max="1795" width="11.140625" style="161" customWidth="1"/>
    <col min="1796" max="1796" width="10.85546875" style="161" bestFit="1" customWidth="1"/>
    <col min="1797" max="1797" width="10.7109375" style="161" customWidth="1"/>
    <col min="1798" max="1798" width="16.140625" style="161" bestFit="1" customWidth="1"/>
    <col min="1799" max="1799" width="12.85546875" style="161" bestFit="1" customWidth="1"/>
    <col min="1800" max="1800" width="14.140625" style="161" customWidth="1"/>
    <col min="1801" max="1801" width="5.85546875" style="161" bestFit="1" customWidth="1"/>
    <col min="1802" max="1802" width="9.140625" style="161"/>
    <col min="1803" max="1803" width="4.5703125" style="161" bestFit="1" customWidth="1"/>
    <col min="1804" max="1804" width="19.7109375" style="161" bestFit="1" customWidth="1"/>
    <col min="1805" max="1810" width="23" style="161" bestFit="1" customWidth="1"/>
    <col min="1811" max="2048" width="9.140625" style="161"/>
    <col min="2049" max="2050" width="5.7109375" style="161" customWidth="1"/>
    <col min="2051" max="2051" width="11.140625" style="161" customWidth="1"/>
    <col min="2052" max="2052" width="10.85546875" style="161" bestFit="1" customWidth="1"/>
    <col min="2053" max="2053" width="10.7109375" style="161" customWidth="1"/>
    <col min="2054" max="2054" width="16.140625" style="161" bestFit="1" customWidth="1"/>
    <col min="2055" max="2055" width="12.85546875" style="161" bestFit="1" customWidth="1"/>
    <col min="2056" max="2056" width="14.140625" style="161" customWidth="1"/>
    <col min="2057" max="2057" width="5.85546875" style="161" bestFit="1" customWidth="1"/>
    <col min="2058" max="2058" width="9.140625" style="161"/>
    <col min="2059" max="2059" width="4.5703125" style="161" bestFit="1" customWidth="1"/>
    <col min="2060" max="2060" width="19.7109375" style="161" bestFit="1" customWidth="1"/>
    <col min="2061" max="2066" width="23" style="161" bestFit="1" customWidth="1"/>
    <col min="2067" max="2304" width="9.140625" style="161"/>
    <col min="2305" max="2306" width="5.7109375" style="161" customWidth="1"/>
    <col min="2307" max="2307" width="11.140625" style="161" customWidth="1"/>
    <col min="2308" max="2308" width="10.85546875" style="161" bestFit="1" customWidth="1"/>
    <col min="2309" max="2309" width="10.7109375" style="161" customWidth="1"/>
    <col min="2310" max="2310" width="16.140625" style="161" bestFit="1" customWidth="1"/>
    <col min="2311" max="2311" width="12.85546875" style="161" bestFit="1" customWidth="1"/>
    <col min="2312" max="2312" width="14.140625" style="161" customWidth="1"/>
    <col min="2313" max="2313" width="5.85546875" style="161" bestFit="1" customWidth="1"/>
    <col min="2314" max="2314" width="9.140625" style="161"/>
    <col min="2315" max="2315" width="4.5703125" style="161" bestFit="1" customWidth="1"/>
    <col min="2316" max="2316" width="19.7109375" style="161" bestFit="1" customWidth="1"/>
    <col min="2317" max="2322" width="23" style="161" bestFit="1" customWidth="1"/>
    <col min="2323" max="2560" width="9.140625" style="161"/>
    <col min="2561" max="2562" width="5.7109375" style="161" customWidth="1"/>
    <col min="2563" max="2563" width="11.140625" style="161" customWidth="1"/>
    <col min="2564" max="2564" width="10.85546875" style="161" bestFit="1" customWidth="1"/>
    <col min="2565" max="2565" width="10.7109375" style="161" customWidth="1"/>
    <col min="2566" max="2566" width="16.140625" style="161" bestFit="1" customWidth="1"/>
    <col min="2567" max="2567" width="12.85546875" style="161" bestFit="1" customWidth="1"/>
    <col min="2568" max="2568" width="14.140625" style="161" customWidth="1"/>
    <col min="2569" max="2569" width="5.85546875" style="161" bestFit="1" customWidth="1"/>
    <col min="2570" max="2570" width="9.140625" style="161"/>
    <col min="2571" max="2571" width="4.5703125" style="161" bestFit="1" customWidth="1"/>
    <col min="2572" max="2572" width="19.7109375" style="161" bestFit="1" customWidth="1"/>
    <col min="2573" max="2578" width="23" style="161" bestFit="1" customWidth="1"/>
    <col min="2579" max="2816" width="9.140625" style="161"/>
    <col min="2817" max="2818" width="5.7109375" style="161" customWidth="1"/>
    <col min="2819" max="2819" width="11.140625" style="161" customWidth="1"/>
    <col min="2820" max="2820" width="10.85546875" style="161" bestFit="1" customWidth="1"/>
    <col min="2821" max="2821" width="10.7109375" style="161" customWidth="1"/>
    <col min="2822" max="2822" width="16.140625" style="161" bestFit="1" customWidth="1"/>
    <col min="2823" max="2823" width="12.85546875" style="161" bestFit="1" customWidth="1"/>
    <col min="2824" max="2824" width="14.140625" style="161" customWidth="1"/>
    <col min="2825" max="2825" width="5.85546875" style="161" bestFit="1" customWidth="1"/>
    <col min="2826" max="2826" width="9.140625" style="161"/>
    <col min="2827" max="2827" width="4.5703125" style="161" bestFit="1" customWidth="1"/>
    <col min="2828" max="2828" width="19.7109375" style="161" bestFit="1" customWidth="1"/>
    <col min="2829" max="2834" width="23" style="161" bestFit="1" customWidth="1"/>
    <col min="2835" max="3072" width="9.140625" style="161"/>
    <col min="3073" max="3074" width="5.7109375" style="161" customWidth="1"/>
    <col min="3075" max="3075" width="11.140625" style="161" customWidth="1"/>
    <col min="3076" max="3076" width="10.85546875" style="161" bestFit="1" customWidth="1"/>
    <col min="3077" max="3077" width="10.7109375" style="161" customWidth="1"/>
    <col min="3078" max="3078" width="16.140625" style="161" bestFit="1" customWidth="1"/>
    <col min="3079" max="3079" width="12.85546875" style="161" bestFit="1" customWidth="1"/>
    <col min="3080" max="3080" width="14.140625" style="161" customWidth="1"/>
    <col min="3081" max="3081" width="5.85546875" style="161" bestFit="1" customWidth="1"/>
    <col min="3082" max="3082" width="9.140625" style="161"/>
    <col min="3083" max="3083" width="4.5703125" style="161" bestFit="1" customWidth="1"/>
    <col min="3084" max="3084" width="19.7109375" style="161" bestFit="1" customWidth="1"/>
    <col min="3085" max="3090" width="23" style="161" bestFit="1" customWidth="1"/>
    <col min="3091" max="3328" width="9.140625" style="161"/>
    <col min="3329" max="3330" width="5.7109375" style="161" customWidth="1"/>
    <col min="3331" max="3331" width="11.140625" style="161" customWidth="1"/>
    <col min="3332" max="3332" width="10.85546875" style="161" bestFit="1" customWidth="1"/>
    <col min="3333" max="3333" width="10.7109375" style="161" customWidth="1"/>
    <col min="3334" max="3334" width="16.140625" style="161" bestFit="1" customWidth="1"/>
    <col min="3335" max="3335" width="12.85546875" style="161" bestFit="1" customWidth="1"/>
    <col min="3336" max="3336" width="14.140625" style="161" customWidth="1"/>
    <col min="3337" max="3337" width="5.85546875" style="161" bestFit="1" customWidth="1"/>
    <col min="3338" max="3338" width="9.140625" style="161"/>
    <col min="3339" max="3339" width="4.5703125" style="161" bestFit="1" customWidth="1"/>
    <col min="3340" max="3340" width="19.7109375" style="161" bestFit="1" customWidth="1"/>
    <col min="3341" max="3346" width="23" style="161" bestFit="1" customWidth="1"/>
    <col min="3347" max="3584" width="9.140625" style="161"/>
    <col min="3585" max="3586" width="5.7109375" style="161" customWidth="1"/>
    <col min="3587" max="3587" width="11.140625" style="161" customWidth="1"/>
    <col min="3588" max="3588" width="10.85546875" style="161" bestFit="1" customWidth="1"/>
    <col min="3589" max="3589" width="10.7109375" style="161" customWidth="1"/>
    <col min="3590" max="3590" width="16.140625" style="161" bestFit="1" customWidth="1"/>
    <col min="3591" max="3591" width="12.85546875" style="161" bestFit="1" customWidth="1"/>
    <col min="3592" max="3592" width="14.140625" style="161" customWidth="1"/>
    <col min="3593" max="3593" width="5.85546875" style="161" bestFit="1" customWidth="1"/>
    <col min="3594" max="3594" width="9.140625" style="161"/>
    <col min="3595" max="3595" width="4.5703125" style="161" bestFit="1" customWidth="1"/>
    <col min="3596" max="3596" width="19.7109375" style="161" bestFit="1" customWidth="1"/>
    <col min="3597" max="3602" width="23" style="161" bestFit="1" customWidth="1"/>
    <col min="3603" max="3840" width="9.140625" style="161"/>
    <col min="3841" max="3842" width="5.7109375" style="161" customWidth="1"/>
    <col min="3843" max="3843" width="11.140625" style="161" customWidth="1"/>
    <col min="3844" max="3844" width="10.85546875" style="161" bestFit="1" customWidth="1"/>
    <col min="3845" max="3845" width="10.7109375" style="161" customWidth="1"/>
    <col min="3846" max="3846" width="16.140625" style="161" bestFit="1" customWidth="1"/>
    <col min="3847" max="3847" width="12.85546875" style="161" bestFit="1" customWidth="1"/>
    <col min="3848" max="3848" width="14.140625" style="161" customWidth="1"/>
    <col min="3849" max="3849" width="5.85546875" style="161" bestFit="1" customWidth="1"/>
    <col min="3850" max="3850" width="9.140625" style="161"/>
    <col min="3851" max="3851" width="4.5703125" style="161" bestFit="1" customWidth="1"/>
    <col min="3852" max="3852" width="19.7109375" style="161" bestFit="1" customWidth="1"/>
    <col min="3853" max="3858" width="23" style="161" bestFit="1" customWidth="1"/>
    <col min="3859" max="4096" width="9.140625" style="161"/>
    <col min="4097" max="4098" width="5.7109375" style="161" customWidth="1"/>
    <col min="4099" max="4099" width="11.140625" style="161" customWidth="1"/>
    <col min="4100" max="4100" width="10.85546875" style="161" bestFit="1" customWidth="1"/>
    <col min="4101" max="4101" width="10.7109375" style="161" customWidth="1"/>
    <col min="4102" max="4102" width="16.140625" style="161" bestFit="1" customWidth="1"/>
    <col min="4103" max="4103" width="12.85546875" style="161" bestFit="1" customWidth="1"/>
    <col min="4104" max="4104" width="14.140625" style="161" customWidth="1"/>
    <col min="4105" max="4105" width="5.85546875" style="161" bestFit="1" customWidth="1"/>
    <col min="4106" max="4106" width="9.140625" style="161"/>
    <col min="4107" max="4107" width="4.5703125" style="161" bestFit="1" customWidth="1"/>
    <col min="4108" max="4108" width="19.7109375" style="161" bestFit="1" customWidth="1"/>
    <col min="4109" max="4114" width="23" style="161" bestFit="1" customWidth="1"/>
    <col min="4115" max="4352" width="9.140625" style="161"/>
    <col min="4353" max="4354" width="5.7109375" style="161" customWidth="1"/>
    <col min="4355" max="4355" width="11.140625" style="161" customWidth="1"/>
    <col min="4356" max="4356" width="10.85546875" style="161" bestFit="1" customWidth="1"/>
    <col min="4357" max="4357" width="10.7109375" style="161" customWidth="1"/>
    <col min="4358" max="4358" width="16.140625" style="161" bestFit="1" customWidth="1"/>
    <col min="4359" max="4359" width="12.85546875" style="161" bestFit="1" customWidth="1"/>
    <col min="4360" max="4360" width="14.140625" style="161" customWidth="1"/>
    <col min="4361" max="4361" width="5.85546875" style="161" bestFit="1" customWidth="1"/>
    <col min="4362" max="4362" width="9.140625" style="161"/>
    <col min="4363" max="4363" width="4.5703125" style="161" bestFit="1" customWidth="1"/>
    <col min="4364" max="4364" width="19.7109375" style="161" bestFit="1" customWidth="1"/>
    <col min="4365" max="4370" width="23" style="161" bestFit="1" customWidth="1"/>
    <col min="4371" max="4608" width="9.140625" style="161"/>
    <col min="4609" max="4610" width="5.7109375" style="161" customWidth="1"/>
    <col min="4611" max="4611" width="11.140625" style="161" customWidth="1"/>
    <col min="4612" max="4612" width="10.85546875" style="161" bestFit="1" customWidth="1"/>
    <col min="4613" max="4613" width="10.7109375" style="161" customWidth="1"/>
    <col min="4614" max="4614" width="16.140625" style="161" bestFit="1" customWidth="1"/>
    <col min="4615" max="4615" width="12.85546875" style="161" bestFit="1" customWidth="1"/>
    <col min="4616" max="4616" width="14.140625" style="161" customWidth="1"/>
    <col min="4617" max="4617" width="5.85546875" style="161" bestFit="1" customWidth="1"/>
    <col min="4618" max="4618" width="9.140625" style="161"/>
    <col min="4619" max="4619" width="4.5703125" style="161" bestFit="1" customWidth="1"/>
    <col min="4620" max="4620" width="19.7109375" style="161" bestFit="1" customWidth="1"/>
    <col min="4621" max="4626" width="23" style="161" bestFit="1" customWidth="1"/>
    <col min="4627" max="4864" width="9.140625" style="161"/>
    <col min="4865" max="4866" width="5.7109375" style="161" customWidth="1"/>
    <col min="4867" max="4867" width="11.140625" style="161" customWidth="1"/>
    <col min="4868" max="4868" width="10.85546875" style="161" bestFit="1" customWidth="1"/>
    <col min="4869" max="4869" width="10.7109375" style="161" customWidth="1"/>
    <col min="4870" max="4870" width="16.140625" style="161" bestFit="1" customWidth="1"/>
    <col min="4871" max="4871" width="12.85546875" style="161" bestFit="1" customWidth="1"/>
    <col min="4872" max="4872" width="14.140625" style="161" customWidth="1"/>
    <col min="4873" max="4873" width="5.85546875" style="161" bestFit="1" customWidth="1"/>
    <col min="4874" max="4874" width="9.140625" style="161"/>
    <col min="4875" max="4875" width="4.5703125" style="161" bestFit="1" customWidth="1"/>
    <col min="4876" max="4876" width="19.7109375" style="161" bestFit="1" customWidth="1"/>
    <col min="4877" max="4882" width="23" style="161" bestFit="1" customWidth="1"/>
    <col min="4883" max="5120" width="9.140625" style="161"/>
    <col min="5121" max="5122" width="5.7109375" style="161" customWidth="1"/>
    <col min="5123" max="5123" width="11.140625" style="161" customWidth="1"/>
    <col min="5124" max="5124" width="10.85546875" style="161" bestFit="1" customWidth="1"/>
    <col min="5125" max="5125" width="10.7109375" style="161" customWidth="1"/>
    <col min="5126" max="5126" width="16.140625" style="161" bestFit="1" customWidth="1"/>
    <col min="5127" max="5127" width="12.85546875" style="161" bestFit="1" customWidth="1"/>
    <col min="5128" max="5128" width="14.140625" style="161" customWidth="1"/>
    <col min="5129" max="5129" width="5.85546875" style="161" bestFit="1" customWidth="1"/>
    <col min="5130" max="5130" width="9.140625" style="161"/>
    <col min="5131" max="5131" width="4.5703125" style="161" bestFit="1" customWidth="1"/>
    <col min="5132" max="5132" width="19.7109375" style="161" bestFit="1" customWidth="1"/>
    <col min="5133" max="5138" width="23" style="161" bestFit="1" customWidth="1"/>
    <col min="5139" max="5376" width="9.140625" style="161"/>
    <col min="5377" max="5378" width="5.7109375" style="161" customWidth="1"/>
    <col min="5379" max="5379" width="11.140625" style="161" customWidth="1"/>
    <col min="5380" max="5380" width="10.85546875" style="161" bestFit="1" customWidth="1"/>
    <col min="5381" max="5381" width="10.7109375" style="161" customWidth="1"/>
    <col min="5382" max="5382" width="16.140625" style="161" bestFit="1" customWidth="1"/>
    <col min="5383" max="5383" width="12.85546875" style="161" bestFit="1" customWidth="1"/>
    <col min="5384" max="5384" width="14.140625" style="161" customWidth="1"/>
    <col min="5385" max="5385" width="5.85546875" style="161" bestFit="1" customWidth="1"/>
    <col min="5386" max="5386" width="9.140625" style="161"/>
    <col min="5387" max="5387" width="4.5703125" style="161" bestFit="1" customWidth="1"/>
    <col min="5388" max="5388" width="19.7109375" style="161" bestFit="1" customWidth="1"/>
    <col min="5389" max="5394" width="23" style="161" bestFit="1" customWidth="1"/>
    <col min="5395" max="5632" width="9.140625" style="161"/>
    <col min="5633" max="5634" width="5.7109375" style="161" customWidth="1"/>
    <col min="5635" max="5635" width="11.140625" style="161" customWidth="1"/>
    <col min="5636" max="5636" width="10.85546875" style="161" bestFit="1" customWidth="1"/>
    <col min="5637" max="5637" width="10.7109375" style="161" customWidth="1"/>
    <col min="5638" max="5638" width="16.140625" style="161" bestFit="1" customWidth="1"/>
    <col min="5639" max="5639" width="12.85546875" style="161" bestFit="1" customWidth="1"/>
    <col min="5640" max="5640" width="14.140625" style="161" customWidth="1"/>
    <col min="5641" max="5641" width="5.85546875" style="161" bestFit="1" customWidth="1"/>
    <col min="5642" max="5642" width="9.140625" style="161"/>
    <col min="5643" max="5643" width="4.5703125" style="161" bestFit="1" customWidth="1"/>
    <col min="5644" max="5644" width="19.7109375" style="161" bestFit="1" customWidth="1"/>
    <col min="5645" max="5650" width="23" style="161" bestFit="1" customWidth="1"/>
    <col min="5651" max="5888" width="9.140625" style="161"/>
    <col min="5889" max="5890" width="5.7109375" style="161" customWidth="1"/>
    <col min="5891" max="5891" width="11.140625" style="161" customWidth="1"/>
    <col min="5892" max="5892" width="10.85546875" style="161" bestFit="1" customWidth="1"/>
    <col min="5893" max="5893" width="10.7109375" style="161" customWidth="1"/>
    <col min="5894" max="5894" width="16.140625" style="161" bestFit="1" customWidth="1"/>
    <col min="5895" max="5895" width="12.85546875" style="161" bestFit="1" customWidth="1"/>
    <col min="5896" max="5896" width="14.140625" style="161" customWidth="1"/>
    <col min="5897" max="5897" width="5.85546875" style="161" bestFit="1" customWidth="1"/>
    <col min="5898" max="5898" width="9.140625" style="161"/>
    <col min="5899" max="5899" width="4.5703125" style="161" bestFit="1" customWidth="1"/>
    <col min="5900" max="5900" width="19.7109375" style="161" bestFit="1" customWidth="1"/>
    <col min="5901" max="5906" width="23" style="161" bestFit="1" customWidth="1"/>
    <col min="5907" max="6144" width="9.140625" style="161"/>
    <col min="6145" max="6146" width="5.7109375" style="161" customWidth="1"/>
    <col min="6147" max="6147" width="11.140625" style="161" customWidth="1"/>
    <col min="6148" max="6148" width="10.85546875" style="161" bestFit="1" customWidth="1"/>
    <col min="6149" max="6149" width="10.7109375" style="161" customWidth="1"/>
    <col min="6150" max="6150" width="16.140625" style="161" bestFit="1" customWidth="1"/>
    <col min="6151" max="6151" width="12.85546875" style="161" bestFit="1" customWidth="1"/>
    <col min="6152" max="6152" width="14.140625" style="161" customWidth="1"/>
    <col min="6153" max="6153" width="5.85546875" style="161" bestFit="1" customWidth="1"/>
    <col min="6154" max="6154" width="9.140625" style="161"/>
    <col min="6155" max="6155" width="4.5703125" style="161" bestFit="1" customWidth="1"/>
    <col min="6156" max="6156" width="19.7109375" style="161" bestFit="1" customWidth="1"/>
    <col min="6157" max="6162" width="23" style="161" bestFit="1" customWidth="1"/>
    <col min="6163" max="6400" width="9.140625" style="161"/>
    <col min="6401" max="6402" width="5.7109375" style="161" customWidth="1"/>
    <col min="6403" max="6403" width="11.140625" style="161" customWidth="1"/>
    <col min="6404" max="6404" width="10.85546875" style="161" bestFit="1" customWidth="1"/>
    <col min="6405" max="6405" width="10.7109375" style="161" customWidth="1"/>
    <col min="6406" max="6406" width="16.140625" style="161" bestFit="1" customWidth="1"/>
    <col min="6407" max="6407" width="12.85546875" style="161" bestFit="1" customWidth="1"/>
    <col min="6408" max="6408" width="14.140625" style="161" customWidth="1"/>
    <col min="6409" max="6409" width="5.85546875" style="161" bestFit="1" customWidth="1"/>
    <col min="6410" max="6410" width="9.140625" style="161"/>
    <col min="6411" max="6411" width="4.5703125" style="161" bestFit="1" customWidth="1"/>
    <col min="6412" max="6412" width="19.7109375" style="161" bestFit="1" customWidth="1"/>
    <col min="6413" max="6418" width="23" style="161" bestFit="1" customWidth="1"/>
    <col min="6419" max="6656" width="9.140625" style="161"/>
    <col min="6657" max="6658" width="5.7109375" style="161" customWidth="1"/>
    <col min="6659" max="6659" width="11.140625" style="161" customWidth="1"/>
    <col min="6660" max="6660" width="10.85546875" style="161" bestFit="1" customWidth="1"/>
    <col min="6661" max="6661" width="10.7109375" style="161" customWidth="1"/>
    <col min="6662" max="6662" width="16.140625" style="161" bestFit="1" customWidth="1"/>
    <col min="6663" max="6663" width="12.85546875" style="161" bestFit="1" customWidth="1"/>
    <col min="6664" max="6664" width="14.140625" style="161" customWidth="1"/>
    <col min="6665" max="6665" width="5.85546875" style="161" bestFit="1" customWidth="1"/>
    <col min="6666" max="6666" width="9.140625" style="161"/>
    <col min="6667" max="6667" width="4.5703125" style="161" bestFit="1" customWidth="1"/>
    <col min="6668" max="6668" width="19.7109375" style="161" bestFit="1" customWidth="1"/>
    <col min="6669" max="6674" width="23" style="161" bestFit="1" customWidth="1"/>
    <col min="6675" max="6912" width="9.140625" style="161"/>
    <col min="6913" max="6914" width="5.7109375" style="161" customWidth="1"/>
    <col min="6915" max="6915" width="11.140625" style="161" customWidth="1"/>
    <col min="6916" max="6916" width="10.85546875" style="161" bestFit="1" customWidth="1"/>
    <col min="6917" max="6917" width="10.7109375" style="161" customWidth="1"/>
    <col min="6918" max="6918" width="16.140625" style="161" bestFit="1" customWidth="1"/>
    <col min="6919" max="6919" width="12.85546875" style="161" bestFit="1" customWidth="1"/>
    <col min="6920" max="6920" width="14.140625" style="161" customWidth="1"/>
    <col min="6921" max="6921" width="5.85546875" style="161" bestFit="1" customWidth="1"/>
    <col min="6922" max="6922" width="9.140625" style="161"/>
    <col min="6923" max="6923" width="4.5703125" style="161" bestFit="1" customWidth="1"/>
    <col min="6924" max="6924" width="19.7109375" style="161" bestFit="1" customWidth="1"/>
    <col min="6925" max="6930" width="23" style="161" bestFit="1" customWidth="1"/>
    <col min="6931" max="7168" width="9.140625" style="161"/>
    <col min="7169" max="7170" width="5.7109375" style="161" customWidth="1"/>
    <col min="7171" max="7171" width="11.140625" style="161" customWidth="1"/>
    <col min="7172" max="7172" width="10.85546875" style="161" bestFit="1" customWidth="1"/>
    <col min="7173" max="7173" width="10.7109375" style="161" customWidth="1"/>
    <col min="7174" max="7174" width="16.140625" style="161" bestFit="1" customWidth="1"/>
    <col min="7175" max="7175" width="12.85546875" style="161" bestFit="1" customWidth="1"/>
    <col min="7176" max="7176" width="14.140625" style="161" customWidth="1"/>
    <col min="7177" max="7177" width="5.85546875" style="161" bestFit="1" customWidth="1"/>
    <col min="7178" max="7178" width="9.140625" style="161"/>
    <col min="7179" max="7179" width="4.5703125" style="161" bestFit="1" customWidth="1"/>
    <col min="7180" max="7180" width="19.7109375" style="161" bestFit="1" customWidth="1"/>
    <col min="7181" max="7186" width="23" style="161" bestFit="1" customWidth="1"/>
    <col min="7187" max="7424" width="9.140625" style="161"/>
    <col min="7425" max="7426" width="5.7109375" style="161" customWidth="1"/>
    <col min="7427" max="7427" width="11.140625" style="161" customWidth="1"/>
    <col min="7428" max="7428" width="10.85546875" style="161" bestFit="1" customWidth="1"/>
    <col min="7429" max="7429" width="10.7109375" style="161" customWidth="1"/>
    <col min="7430" max="7430" width="16.140625" style="161" bestFit="1" customWidth="1"/>
    <col min="7431" max="7431" width="12.85546875" style="161" bestFit="1" customWidth="1"/>
    <col min="7432" max="7432" width="14.140625" style="161" customWidth="1"/>
    <col min="7433" max="7433" width="5.85546875" style="161" bestFit="1" customWidth="1"/>
    <col min="7434" max="7434" width="9.140625" style="161"/>
    <col min="7435" max="7435" width="4.5703125" style="161" bestFit="1" customWidth="1"/>
    <col min="7436" max="7436" width="19.7109375" style="161" bestFit="1" customWidth="1"/>
    <col min="7437" max="7442" width="23" style="161" bestFit="1" customWidth="1"/>
    <col min="7443" max="7680" width="9.140625" style="161"/>
    <col min="7681" max="7682" width="5.7109375" style="161" customWidth="1"/>
    <col min="7683" max="7683" width="11.140625" style="161" customWidth="1"/>
    <col min="7684" max="7684" width="10.85546875" style="161" bestFit="1" customWidth="1"/>
    <col min="7685" max="7685" width="10.7109375" style="161" customWidth="1"/>
    <col min="7686" max="7686" width="16.140625" style="161" bestFit="1" customWidth="1"/>
    <col min="7687" max="7687" width="12.85546875" style="161" bestFit="1" customWidth="1"/>
    <col min="7688" max="7688" width="14.140625" style="161" customWidth="1"/>
    <col min="7689" max="7689" width="5.85546875" style="161" bestFit="1" customWidth="1"/>
    <col min="7690" max="7690" width="9.140625" style="161"/>
    <col min="7691" max="7691" width="4.5703125" style="161" bestFit="1" customWidth="1"/>
    <col min="7692" max="7692" width="19.7109375" style="161" bestFit="1" customWidth="1"/>
    <col min="7693" max="7698" width="23" style="161" bestFit="1" customWidth="1"/>
    <col min="7699" max="7936" width="9.140625" style="161"/>
    <col min="7937" max="7938" width="5.7109375" style="161" customWidth="1"/>
    <col min="7939" max="7939" width="11.140625" style="161" customWidth="1"/>
    <col min="7940" max="7940" width="10.85546875" style="161" bestFit="1" customWidth="1"/>
    <col min="7941" max="7941" width="10.7109375" style="161" customWidth="1"/>
    <col min="7942" max="7942" width="16.140625" style="161" bestFit="1" customWidth="1"/>
    <col min="7943" max="7943" width="12.85546875" style="161" bestFit="1" customWidth="1"/>
    <col min="7944" max="7944" width="14.140625" style="161" customWidth="1"/>
    <col min="7945" max="7945" width="5.85546875" style="161" bestFit="1" customWidth="1"/>
    <col min="7946" max="7946" width="9.140625" style="161"/>
    <col min="7947" max="7947" width="4.5703125" style="161" bestFit="1" customWidth="1"/>
    <col min="7948" max="7948" width="19.7109375" style="161" bestFit="1" customWidth="1"/>
    <col min="7949" max="7954" width="23" style="161" bestFit="1" customWidth="1"/>
    <col min="7955" max="8192" width="9.140625" style="161"/>
    <col min="8193" max="8194" width="5.7109375" style="161" customWidth="1"/>
    <col min="8195" max="8195" width="11.140625" style="161" customWidth="1"/>
    <col min="8196" max="8196" width="10.85546875" style="161" bestFit="1" customWidth="1"/>
    <col min="8197" max="8197" width="10.7109375" style="161" customWidth="1"/>
    <col min="8198" max="8198" width="16.140625" style="161" bestFit="1" customWidth="1"/>
    <col min="8199" max="8199" width="12.85546875" style="161" bestFit="1" customWidth="1"/>
    <col min="8200" max="8200" width="14.140625" style="161" customWidth="1"/>
    <col min="8201" max="8201" width="5.85546875" style="161" bestFit="1" customWidth="1"/>
    <col min="8202" max="8202" width="9.140625" style="161"/>
    <col min="8203" max="8203" width="4.5703125" style="161" bestFit="1" customWidth="1"/>
    <col min="8204" max="8204" width="19.7109375" style="161" bestFit="1" customWidth="1"/>
    <col min="8205" max="8210" width="23" style="161" bestFit="1" customWidth="1"/>
    <col min="8211" max="8448" width="9.140625" style="161"/>
    <col min="8449" max="8450" width="5.7109375" style="161" customWidth="1"/>
    <col min="8451" max="8451" width="11.140625" style="161" customWidth="1"/>
    <col min="8452" max="8452" width="10.85546875" style="161" bestFit="1" customWidth="1"/>
    <col min="8453" max="8453" width="10.7109375" style="161" customWidth="1"/>
    <col min="8454" max="8454" width="16.140625" style="161" bestFit="1" customWidth="1"/>
    <col min="8455" max="8455" width="12.85546875" style="161" bestFit="1" customWidth="1"/>
    <col min="8456" max="8456" width="14.140625" style="161" customWidth="1"/>
    <col min="8457" max="8457" width="5.85546875" style="161" bestFit="1" customWidth="1"/>
    <col min="8458" max="8458" width="9.140625" style="161"/>
    <col min="8459" max="8459" width="4.5703125" style="161" bestFit="1" customWidth="1"/>
    <col min="8460" max="8460" width="19.7109375" style="161" bestFit="1" customWidth="1"/>
    <col min="8461" max="8466" width="23" style="161" bestFit="1" customWidth="1"/>
    <col min="8467" max="8704" width="9.140625" style="161"/>
    <col min="8705" max="8706" width="5.7109375" style="161" customWidth="1"/>
    <col min="8707" max="8707" width="11.140625" style="161" customWidth="1"/>
    <col min="8708" max="8708" width="10.85546875" style="161" bestFit="1" customWidth="1"/>
    <col min="8709" max="8709" width="10.7109375" style="161" customWidth="1"/>
    <col min="8710" max="8710" width="16.140625" style="161" bestFit="1" customWidth="1"/>
    <col min="8711" max="8711" width="12.85546875" style="161" bestFit="1" customWidth="1"/>
    <col min="8712" max="8712" width="14.140625" style="161" customWidth="1"/>
    <col min="8713" max="8713" width="5.85546875" style="161" bestFit="1" customWidth="1"/>
    <col min="8714" max="8714" width="9.140625" style="161"/>
    <col min="8715" max="8715" width="4.5703125" style="161" bestFit="1" customWidth="1"/>
    <col min="8716" max="8716" width="19.7109375" style="161" bestFit="1" customWidth="1"/>
    <col min="8717" max="8722" width="23" style="161" bestFit="1" customWidth="1"/>
    <col min="8723" max="8960" width="9.140625" style="161"/>
    <col min="8961" max="8962" width="5.7109375" style="161" customWidth="1"/>
    <col min="8963" max="8963" width="11.140625" style="161" customWidth="1"/>
    <col min="8964" max="8964" width="10.85546875" style="161" bestFit="1" customWidth="1"/>
    <col min="8965" max="8965" width="10.7109375" style="161" customWidth="1"/>
    <col min="8966" max="8966" width="16.140625" style="161" bestFit="1" customWidth="1"/>
    <col min="8967" max="8967" width="12.85546875" style="161" bestFit="1" customWidth="1"/>
    <col min="8968" max="8968" width="14.140625" style="161" customWidth="1"/>
    <col min="8969" max="8969" width="5.85546875" style="161" bestFit="1" customWidth="1"/>
    <col min="8970" max="8970" width="9.140625" style="161"/>
    <col min="8971" max="8971" width="4.5703125" style="161" bestFit="1" customWidth="1"/>
    <col min="8972" max="8972" width="19.7109375" style="161" bestFit="1" customWidth="1"/>
    <col min="8973" max="8978" width="23" style="161" bestFit="1" customWidth="1"/>
    <col min="8979" max="9216" width="9.140625" style="161"/>
    <col min="9217" max="9218" width="5.7109375" style="161" customWidth="1"/>
    <col min="9219" max="9219" width="11.140625" style="161" customWidth="1"/>
    <col min="9220" max="9220" width="10.85546875" style="161" bestFit="1" customWidth="1"/>
    <col min="9221" max="9221" width="10.7109375" style="161" customWidth="1"/>
    <col min="9222" max="9222" width="16.140625" style="161" bestFit="1" customWidth="1"/>
    <col min="9223" max="9223" width="12.85546875" style="161" bestFit="1" customWidth="1"/>
    <col min="9224" max="9224" width="14.140625" style="161" customWidth="1"/>
    <col min="9225" max="9225" width="5.85546875" style="161" bestFit="1" customWidth="1"/>
    <col min="9226" max="9226" width="9.140625" style="161"/>
    <col min="9227" max="9227" width="4.5703125" style="161" bestFit="1" customWidth="1"/>
    <col min="9228" max="9228" width="19.7109375" style="161" bestFit="1" customWidth="1"/>
    <col min="9229" max="9234" width="23" style="161" bestFit="1" customWidth="1"/>
    <col min="9235" max="9472" width="9.140625" style="161"/>
    <col min="9473" max="9474" width="5.7109375" style="161" customWidth="1"/>
    <col min="9475" max="9475" width="11.140625" style="161" customWidth="1"/>
    <col min="9476" max="9476" width="10.85546875" style="161" bestFit="1" customWidth="1"/>
    <col min="9477" max="9477" width="10.7109375" style="161" customWidth="1"/>
    <col min="9478" max="9478" width="16.140625" style="161" bestFit="1" customWidth="1"/>
    <col min="9479" max="9479" width="12.85546875" style="161" bestFit="1" customWidth="1"/>
    <col min="9480" max="9480" width="14.140625" style="161" customWidth="1"/>
    <col min="9481" max="9481" width="5.85546875" style="161" bestFit="1" customWidth="1"/>
    <col min="9482" max="9482" width="9.140625" style="161"/>
    <col min="9483" max="9483" width="4.5703125" style="161" bestFit="1" customWidth="1"/>
    <col min="9484" max="9484" width="19.7109375" style="161" bestFit="1" customWidth="1"/>
    <col min="9485" max="9490" width="23" style="161" bestFit="1" customWidth="1"/>
    <col min="9491" max="9728" width="9.140625" style="161"/>
    <col min="9729" max="9730" width="5.7109375" style="161" customWidth="1"/>
    <col min="9731" max="9731" width="11.140625" style="161" customWidth="1"/>
    <col min="9732" max="9732" width="10.85546875" style="161" bestFit="1" customWidth="1"/>
    <col min="9733" max="9733" width="10.7109375" style="161" customWidth="1"/>
    <col min="9734" max="9734" width="16.140625" style="161" bestFit="1" customWidth="1"/>
    <col min="9735" max="9735" width="12.85546875" style="161" bestFit="1" customWidth="1"/>
    <col min="9736" max="9736" width="14.140625" style="161" customWidth="1"/>
    <col min="9737" max="9737" width="5.85546875" style="161" bestFit="1" customWidth="1"/>
    <col min="9738" max="9738" width="9.140625" style="161"/>
    <col min="9739" max="9739" width="4.5703125" style="161" bestFit="1" customWidth="1"/>
    <col min="9740" max="9740" width="19.7109375" style="161" bestFit="1" customWidth="1"/>
    <col min="9741" max="9746" width="23" style="161" bestFit="1" customWidth="1"/>
    <col min="9747" max="9984" width="9.140625" style="161"/>
    <col min="9985" max="9986" width="5.7109375" style="161" customWidth="1"/>
    <col min="9987" max="9987" width="11.140625" style="161" customWidth="1"/>
    <col min="9988" max="9988" width="10.85546875" style="161" bestFit="1" customWidth="1"/>
    <col min="9989" max="9989" width="10.7109375" style="161" customWidth="1"/>
    <col min="9990" max="9990" width="16.140625" style="161" bestFit="1" customWidth="1"/>
    <col min="9991" max="9991" width="12.85546875" style="161" bestFit="1" customWidth="1"/>
    <col min="9992" max="9992" width="14.140625" style="161" customWidth="1"/>
    <col min="9993" max="9993" width="5.85546875" style="161" bestFit="1" customWidth="1"/>
    <col min="9994" max="9994" width="9.140625" style="161"/>
    <col min="9995" max="9995" width="4.5703125" style="161" bestFit="1" customWidth="1"/>
    <col min="9996" max="9996" width="19.7109375" style="161" bestFit="1" customWidth="1"/>
    <col min="9997" max="10002" width="23" style="161" bestFit="1" customWidth="1"/>
    <col min="10003" max="10240" width="9.140625" style="161"/>
    <col min="10241" max="10242" width="5.7109375" style="161" customWidth="1"/>
    <col min="10243" max="10243" width="11.140625" style="161" customWidth="1"/>
    <col min="10244" max="10244" width="10.85546875" style="161" bestFit="1" customWidth="1"/>
    <col min="10245" max="10245" width="10.7109375" style="161" customWidth="1"/>
    <col min="10246" max="10246" width="16.140625" style="161" bestFit="1" customWidth="1"/>
    <col min="10247" max="10247" width="12.85546875" style="161" bestFit="1" customWidth="1"/>
    <col min="10248" max="10248" width="14.140625" style="161" customWidth="1"/>
    <col min="10249" max="10249" width="5.85546875" style="161" bestFit="1" customWidth="1"/>
    <col min="10250" max="10250" width="9.140625" style="161"/>
    <col min="10251" max="10251" width="4.5703125" style="161" bestFit="1" customWidth="1"/>
    <col min="10252" max="10252" width="19.7109375" style="161" bestFit="1" customWidth="1"/>
    <col min="10253" max="10258" width="23" style="161" bestFit="1" customWidth="1"/>
    <col min="10259" max="10496" width="9.140625" style="161"/>
    <col min="10497" max="10498" width="5.7109375" style="161" customWidth="1"/>
    <col min="10499" max="10499" width="11.140625" style="161" customWidth="1"/>
    <col min="10500" max="10500" width="10.85546875" style="161" bestFit="1" customWidth="1"/>
    <col min="10501" max="10501" width="10.7109375" style="161" customWidth="1"/>
    <col min="10502" max="10502" width="16.140625" style="161" bestFit="1" customWidth="1"/>
    <col min="10503" max="10503" width="12.85546875" style="161" bestFit="1" customWidth="1"/>
    <col min="10504" max="10504" width="14.140625" style="161" customWidth="1"/>
    <col min="10505" max="10505" width="5.85546875" style="161" bestFit="1" customWidth="1"/>
    <col min="10506" max="10506" width="9.140625" style="161"/>
    <col min="10507" max="10507" width="4.5703125" style="161" bestFit="1" customWidth="1"/>
    <col min="10508" max="10508" width="19.7109375" style="161" bestFit="1" customWidth="1"/>
    <col min="10509" max="10514" width="23" style="161" bestFit="1" customWidth="1"/>
    <col min="10515" max="10752" width="9.140625" style="161"/>
    <col min="10753" max="10754" width="5.7109375" style="161" customWidth="1"/>
    <col min="10755" max="10755" width="11.140625" style="161" customWidth="1"/>
    <col min="10756" max="10756" width="10.85546875" style="161" bestFit="1" customWidth="1"/>
    <col min="10757" max="10757" width="10.7109375" style="161" customWidth="1"/>
    <col min="10758" max="10758" width="16.140625" style="161" bestFit="1" customWidth="1"/>
    <col min="10759" max="10759" width="12.85546875" style="161" bestFit="1" customWidth="1"/>
    <col min="10760" max="10760" width="14.140625" style="161" customWidth="1"/>
    <col min="10761" max="10761" width="5.85546875" style="161" bestFit="1" customWidth="1"/>
    <col min="10762" max="10762" width="9.140625" style="161"/>
    <col min="10763" max="10763" width="4.5703125" style="161" bestFit="1" customWidth="1"/>
    <col min="10764" max="10764" width="19.7109375" style="161" bestFit="1" customWidth="1"/>
    <col min="10765" max="10770" width="23" style="161" bestFit="1" customWidth="1"/>
    <col min="10771" max="11008" width="9.140625" style="161"/>
    <col min="11009" max="11010" width="5.7109375" style="161" customWidth="1"/>
    <col min="11011" max="11011" width="11.140625" style="161" customWidth="1"/>
    <col min="11012" max="11012" width="10.85546875" style="161" bestFit="1" customWidth="1"/>
    <col min="11013" max="11013" width="10.7109375" style="161" customWidth="1"/>
    <col min="11014" max="11014" width="16.140625" style="161" bestFit="1" customWidth="1"/>
    <col min="11015" max="11015" width="12.85546875" style="161" bestFit="1" customWidth="1"/>
    <col min="11016" max="11016" width="14.140625" style="161" customWidth="1"/>
    <col min="11017" max="11017" width="5.85546875" style="161" bestFit="1" customWidth="1"/>
    <col min="11018" max="11018" width="9.140625" style="161"/>
    <col min="11019" max="11019" width="4.5703125" style="161" bestFit="1" customWidth="1"/>
    <col min="11020" max="11020" width="19.7109375" style="161" bestFit="1" customWidth="1"/>
    <col min="11021" max="11026" width="23" style="161" bestFit="1" customWidth="1"/>
    <col min="11027" max="11264" width="9.140625" style="161"/>
    <col min="11265" max="11266" width="5.7109375" style="161" customWidth="1"/>
    <col min="11267" max="11267" width="11.140625" style="161" customWidth="1"/>
    <col min="11268" max="11268" width="10.85546875" style="161" bestFit="1" customWidth="1"/>
    <col min="11269" max="11269" width="10.7109375" style="161" customWidth="1"/>
    <col min="11270" max="11270" width="16.140625" style="161" bestFit="1" customWidth="1"/>
    <col min="11271" max="11271" width="12.85546875" style="161" bestFit="1" customWidth="1"/>
    <col min="11272" max="11272" width="14.140625" style="161" customWidth="1"/>
    <col min="11273" max="11273" width="5.85546875" style="161" bestFit="1" customWidth="1"/>
    <col min="11274" max="11274" width="9.140625" style="161"/>
    <col min="11275" max="11275" width="4.5703125" style="161" bestFit="1" customWidth="1"/>
    <col min="11276" max="11276" width="19.7109375" style="161" bestFit="1" customWidth="1"/>
    <col min="11277" max="11282" width="23" style="161" bestFit="1" customWidth="1"/>
    <col min="11283" max="11520" width="9.140625" style="161"/>
    <col min="11521" max="11522" width="5.7109375" style="161" customWidth="1"/>
    <col min="11523" max="11523" width="11.140625" style="161" customWidth="1"/>
    <col min="11524" max="11524" width="10.85546875" style="161" bestFit="1" customWidth="1"/>
    <col min="11525" max="11525" width="10.7109375" style="161" customWidth="1"/>
    <col min="11526" max="11526" width="16.140625" style="161" bestFit="1" customWidth="1"/>
    <col min="11527" max="11527" width="12.85546875" style="161" bestFit="1" customWidth="1"/>
    <col min="11528" max="11528" width="14.140625" style="161" customWidth="1"/>
    <col min="11529" max="11529" width="5.85546875" style="161" bestFit="1" customWidth="1"/>
    <col min="11530" max="11530" width="9.140625" style="161"/>
    <col min="11531" max="11531" width="4.5703125" style="161" bestFit="1" customWidth="1"/>
    <col min="11532" max="11532" width="19.7109375" style="161" bestFit="1" customWidth="1"/>
    <col min="11533" max="11538" width="23" style="161" bestFit="1" customWidth="1"/>
    <col min="11539" max="11776" width="9.140625" style="161"/>
    <col min="11777" max="11778" width="5.7109375" style="161" customWidth="1"/>
    <col min="11779" max="11779" width="11.140625" style="161" customWidth="1"/>
    <col min="11780" max="11780" width="10.85546875" style="161" bestFit="1" customWidth="1"/>
    <col min="11781" max="11781" width="10.7109375" style="161" customWidth="1"/>
    <col min="11782" max="11782" width="16.140625" style="161" bestFit="1" customWidth="1"/>
    <col min="11783" max="11783" width="12.85546875" style="161" bestFit="1" customWidth="1"/>
    <col min="11784" max="11784" width="14.140625" style="161" customWidth="1"/>
    <col min="11785" max="11785" width="5.85546875" style="161" bestFit="1" customWidth="1"/>
    <col min="11786" max="11786" width="9.140625" style="161"/>
    <col min="11787" max="11787" width="4.5703125" style="161" bestFit="1" customWidth="1"/>
    <col min="11788" max="11788" width="19.7109375" style="161" bestFit="1" customWidth="1"/>
    <col min="11789" max="11794" width="23" style="161" bestFit="1" customWidth="1"/>
    <col min="11795" max="12032" width="9.140625" style="161"/>
    <col min="12033" max="12034" width="5.7109375" style="161" customWidth="1"/>
    <col min="12035" max="12035" width="11.140625" style="161" customWidth="1"/>
    <col min="12036" max="12036" width="10.85546875" style="161" bestFit="1" customWidth="1"/>
    <col min="12037" max="12037" width="10.7109375" style="161" customWidth="1"/>
    <col min="12038" max="12038" width="16.140625" style="161" bestFit="1" customWidth="1"/>
    <col min="12039" max="12039" width="12.85546875" style="161" bestFit="1" customWidth="1"/>
    <col min="12040" max="12040" width="14.140625" style="161" customWidth="1"/>
    <col min="12041" max="12041" width="5.85546875" style="161" bestFit="1" customWidth="1"/>
    <col min="12042" max="12042" width="9.140625" style="161"/>
    <col min="12043" max="12043" width="4.5703125" style="161" bestFit="1" customWidth="1"/>
    <col min="12044" max="12044" width="19.7109375" style="161" bestFit="1" customWidth="1"/>
    <col min="12045" max="12050" width="23" style="161" bestFit="1" customWidth="1"/>
    <col min="12051" max="12288" width="9.140625" style="161"/>
    <col min="12289" max="12290" width="5.7109375" style="161" customWidth="1"/>
    <col min="12291" max="12291" width="11.140625" style="161" customWidth="1"/>
    <col min="12292" max="12292" width="10.85546875" style="161" bestFit="1" customWidth="1"/>
    <col min="12293" max="12293" width="10.7109375" style="161" customWidth="1"/>
    <col min="12294" max="12294" width="16.140625" style="161" bestFit="1" customWidth="1"/>
    <col min="12295" max="12295" width="12.85546875" style="161" bestFit="1" customWidth="1"/>
    <col min="12296" max="12296" width="14.140625" style="161" customWidth="1"/>
    <col min="12297" max="12297" width="5.85546875" style="161" bestFit="1" customWidth="1"/>
    <col min="12298" max="12298" width="9.140625" style="161"/>
    <col min="12299" max="12299" width="4.5703125" style="161" bestFit="1" customWidth="1"/>
    <col min="12300" max="12300" width="19.7109375" style="161" bestFit="1" customWidth="1"/>
    <col min="12301" max="12306" width="23" style="161" bestFit="1" customWidth="1"/>
    <col min="12307" max="12544" width="9.140625" style="161"/>
    <col min="12545" max="12546" width="5.7109375" style="161" customWidth="1"/>
    <col min="12547" max="12547" width="11.140625" style="161" customWidth="1"/>
    <col min="12548" max="12548" width="10.85546875" style="161" bestFit="1" customWidth="1"/>
    <col min="12549" max="12549" width="10.7109375" style="161" customWidth="1"/>
    <col min="12550" max="12550" width="16.140625" style="161" bestFit="1" customWidth="1"/>
    <col min="12551" max="12551" width="12.85546875" style="161" bestFit="1" customWidth="1"/>
    <col min="12552" max="12552" width="14.140625" style="161" customWidth="1"/>
    <col min="12553" max="12553" width="5.85546875" style="161" bestFit="1" customWidth="1"/>
    <col min="12554" max="12554" width="9.140625" style="161"/>
    <col min="12555" max="12555" width="4.5703125" style="161" bestFit="1" customWidth="1"/>
    <col min="12556" max="12556" width="19.7109375" style="161" bestFit="1" customWidth="1"/>
    <col min="12557" max="12562" width="23" style="161" bestFit="1" customWidth="1"/>
    <col min="12563" max="12800" width="9.140625" style="161"/>
    <col min="12801" max="12802" width="5.7109375" style="161" customWidth="1"/>
    <col min="12803" max="12803" width="11.140625" style="161" customWidth="1"/>
    <col min="12804" max="12804" width="10.85546875" style="161" bestFit="1" customWidth="1"/>
    <col min="12805" max="12805" width="10.7109375" style="161" customWidth="1"/>
    <col min="12806" max="12806" width="16.140625" style="161" bestFit="1" customWidth="1"/>
    <col min="12807" max="12807" width="12.85546875" style="161" bestFit="1" customWidth="1"/>
    <col min="12808" max="12808" width="14.140625" style="161" customWidth="1"/>
    <col min="12809" max="12809" width="5.85546875" style="161" bestFit="1" customWidth="1"/>
    <col min="12810" max="12810" width="9.140625" style="161"/>
    <col min="12811" max="12811" width="4.5703125" style="161" bestFit="1" customWidth="1"/>
    <col min="12812" max="12812" width="19.7109375" style="161" bestFit="1" customWidth="1"/>
    <col min="12813" max="12818" width="23" style="161" bestFit="1" customWidth="1"/>
    <col min="12819" max="13056" width="9.140625" style="161"/>
    <col min="13057" max="13058" width="5.7109375" style="161" customWidth="1"/>
    <col min="13059" max="13059" width="11.140625" style="161" customWidth="1"/>
    <col min="13060" max="13060" width="10.85546875" style="161" bestFit="1" customWidth="1"/>
    <col min="13061" max="13061" width="10.7109375" style="161" customWidth="1"/>
    <col min="13062" max="13062" width="16.140625" style="161" bestFit="1" customWidth="1"/>
    <col min="13063" max="13063" width="12.85546875" style="161" bestFit="1" customWidth="1"/>
    <col min="13064" max="13064" width="14.140625" style="161" customWidth="1"/>
    <col min="13065" max="13065" width="5.85546875" style="161" bestFit="1" customWidth="1"/>
    <col min="13066" max="13066" width="9.140625" style="161"/>
    <col min="13067" max="13067" width="4.5703125" style="161" bestFit="1" customWidth="1"/>
    <col min="13068" max="13068" width="19.7109375" style="161" bestFit="1" customWidth="1"/>
    <col min="13069" max="13074" width="23" style="161" bestFit="1" customWidth="1"/>
    <col min="13075" max="13312" width="9.140625" style="161"/>
    <col min="13313" max="13314" width="5.7109375" style="161" customWidth="1"/>
    <col min="13315" max="13315" width="11.140625" style="161" customWidth="1"/>
    <col min="13316" max="13316" width="10.85546875" style="161" bestFit="1" customWidth="1"/>
    <col min="13317" max="13317" width="10.7109375" style="161" customWidth="1"/>
    <col min="13318" max="13318" width="16.140625" style="161" bestFit="1" customWidth="1"/>
    <col min="13319" max="13319" width="12.85546875" style="161" bestFit="1" customWidth="1"/>
    <col min="13320" max="13320" width="14.140625" style="161" customWidth="1"/>
    <col min="13321" max="13321" width="5.85546875" style="161" bestFit="1" customWidth="1"/>
    <col min="13322" max="13322" width="9.140625" style="161"/>
    <col min="13323" max="13323" width="4.5703125" style="161" bestFit="1" customWidth="1"/>
    <col min="13324" max="13324" width="19.7109375" style="161" bestFit="1" customWidth="1"/>
    <col min="13325" max="13330" width="23" style="161" bestFit="1" customWidth="1"/>
    <col min="13331" max="13568" width="9.140625" style="161"/>
    <col min="13569" max="13570" width="5.7109375" style="161" customWidth="1"/>
    <col min="13571" max="13571" width="11.140625" style="161" customWidth="1"/>
    <col min="13572" max="13572" width="10.85546875" style="161" bestFit="1" customWidth="1"/>
    <col min="13573" max="13573" width="10.7109375" style="161" customWidth="1"/>
    <col min="13574" max="13574" width="16.140625" style="161" bestFit="1" customWidth="1"/>
    <col min="13575" max="13575" width="12.85546875" style="161" bestFit="1" customWidth="1"/>
    <col min="13576" max="13576" width="14.140625" style="161" customWidth="1"/>
    <col min="13577" max="13577" width="5.85546875" style="161" bestFit="1" customWidth="1"/>
    <col min="13578" max="13578" width="9.140625" style="161"/>
    <col min="13579" max="13579" width="4.5703125" style="161" bestFit="1" customWidth="1"/>
    <col min="13580" max="13580" width="19.7109375" style="161" bestFit="1" customWidth="1"/>
    <col min="13581" max="13586" width="23" style="161" bestFit="1" customWidth="1"/>
    <col min="13587" max="13824" width="9.140625" style="161"/>
    <col min="13825" max="13826" width="5.7109375" style="161" customWidth="1"/>
    <col min="13827" max="13827" width="11.140625" style="161" customWidth="1"/>
    <col min="13828" max="13828" width="10.85546875" style="161" bestFit="1" customWidth="1"/>
    <col min="13829" max="13829" width="10.7109375" style="161" customWidth="1"/>
    <col min="13830" max="13830" width="16.140625" style="161" bestFit="1" customWidth="1"/>
    <col min="13831" max="13831" width="12.85546875" style="161" bestFit="1" customWidth="1"/>
    <col min="13832" max="13832" width="14.140625" style="161" customWidth="1"/>
    <col min="13833" max="13833" width="5.85546875" style="161" bestFit="1" customWidth="1"/>
    <col min="13834" max="13834" width="9.140625" style="161"/>
    <col min="13835" max="13835" width="4.5703125" style="161" bestFit="1" customWidth="1"/>
    <col min="13836" max="13836" width="19.7109375" style="161" bestFit="1" customWidth="1"/>
    <col min="13837" max="13842" width="23" style="161" bestFit="1" customWidth="1"/>
    <col min="13843" max="14080" width="9.140625" style="161"/>
    <col min="14081" max="14082" width="5.7109375" style="161" customWidth="1"/>
    <col min="14083" max="14083" width="11.140625" style="161" customWidth="1"/>
    <col min="14084" max="14084" width="10.85546875" style="161" bestFit="1" customWidth="1"/>
    <col min="14085" max="14085" width="10.7109375" style="161" customWidth="1"/>
    <col min="14086" max="14086" width="16.140625" style="161" bestFit="1" customWidth="1"/>
    <col min="14087" max="14087" width="12.85546875" style="161" bestFit="1" customWidth="1"/>
    <col min="14088" max="14088" width="14.140625" style="161" customWidth="1"/>
    <col min="14089" max="14089" width="5.85546875" style="161" bestFit="1" customWidth="1"/>
    <col min="14090" max="14090" width="9.140625" style="161"/>
    <col min="14091" max="14091" width="4.5703125" style="161" bestFit="1" customWidth="1"/>
    <col min="14092" max="14092" width="19.7109375" style="161" bestFit="1" customWidth="1"/>
    <col min="14093" max="14098" width="23" style="161" bestFit="1" customWidth="1"/>
    <col min="14099" max="14336" width="9.140625" style="161"/>
    <col min="14337" max="14338" width="5.7109375" style="161" customWidth="1"/>
    <col min="14339" max="14339" width="11.140625" style="161" customWidth="1"/>
    <col min="14340" max="14340" width="10.85546875" style="161" bestFit="1" customWidth="1"/>
    <col min="14341" max="14341" width="10.7109375" style="161" customWidth="1"/>
    <col min="14342" max="14342" width="16.140625" style="161" bestFit="1" customWidth="1"/>
    <col min="14343" max="14343" width="12.85546875" style="161" bestFit="1" customWidth="1"/>
    <col min="14344" max="14344" width="14.140625" style="161" customWidth="1"/>
    <col min="14345" max="14345" width="5.85546875" style="161" bestFit="1" customWidth="1"/>
    <col min="14346" max="14346" width="9.140625" style="161"/>
    <col min="14347" max="14347" width="4.5703125" style="161" bestFit="1" customWidth="1"/>
    <col min="14348" max="14348" width="19.7109375" style="161" bestFit="1" customWidth="1"/>
    <col min="14349" max="14354" width="23" style="161" bestFit="1" customWidth="1"/>
    <col min="14355" max="14592" width="9.140625" style="161"/>
    <col min="14593" max="14594" width="5.7109375" style="161" customWidth="1"/>
    <col min="14595" max="14595" width="11.140625" style="161" customWidth="1"/>
    <col min="14596" max="14596" width="10.85546875" style="161" bestFit="1" customWidth="1"/>
    <col min="14597" max="14597" width="10.7109375" style="161" customWidth="1"/>
    <col min="14598" max="14598" width="16.140625" style="161" bestFit="1" customWidth="1"/>
    <col min="14599" max="14599" width="12.85546875" style="161" bestFit="1" customWidth="1"/>
    <col min="14600" max="14600" width="14.140625" style="161" customWidth="1"/>
    <col min="14601" max="14601" width="5.85546875" style="161" bestFit="1" customWidth="1"/>
    <col min="14602" max="14602" width="9.140625" style="161"/>
    <col min="14603" max="14603" width="4.5703125" style="161" bestFit="1" customWidth="1"/>
    <col min="14604" max="14604" width="19.7109375" style="161" bestFit="1" customWidth="1"/>
    <col min="14605" max="14610" width="23" style="161" bestFit="1" customWidth="1"/>
    <col min="14611" max="14848" width="9.140625" style="161"/>
    <col min="14849" max="14850" width="5.7109375" style="161" customWidth="1"/>
    <col min="14851" max="14851" width="11.140625" style="161" customWidth="1"/>
    <col min="14852" max="14852" width="10.85546875" style="161" bestFit="1" customWidth="1"/>
    <col min="14853" max="14853" width="10.7109375" style="161" customWidth="1"/>
    <col min="14854" max="14854" width="16.140625" style="161" bestFit="1" customWidth="1"/>
    <col min="14855" max="14855" width="12.85546875" style="161" bestFit="1" customWidth="1"/>
    <col min="14856" max="14856" width="14.140625" style="161" customWidth="1"/>
    <col min="14857" max="14857" width="5.85546875" style="161" bestFit="1" customWidth="1"/>
    <col min="14858" max="14858" width="9.140625" style="161"/>
    <col min="14859" max="14859" width="4.5703125" style="161" bestFit="1" customWidth="1"/>
    <col min="14860" max="14860" width="19.7109375" style="161" bestFit="1" customWidth="1"/>
    <col min="14861" max="14866" width="23" style="161" bestFit="1" customWidth="1"/>
    <col min="14867" max="15104" width="9.140625" style="161"/>
    <col min="15105" max="15106" width="5.7109375" style="161" customWidth="1"/>
    <col min="15107" max="15107" width="11.140625" style="161" customWidth="1"/>
    <col min="15108" max="15108" width="10.85546875" style="161" bestFit="1" customWidth="1"/>
    <col min="15109" max="15109" width="10.7109375" style="161" customWidth="1"/>
    <col min="15110" max="15110" width="16.140625" style="161" bestFit="1" customWidth="1"/>
    <col min="15111" max="15111" width="12.85546875" style="161" bestFit="1" customWidth="1"/>
    <col min="15112" max="15112" width="14.140625" style="161" customWidth="1"/>
    <col min="15113" max="15113" width="5.85546875" style="161" bestFit="1" customWidth="1"/>
    <col min="15114" max="15114" width="9.140625" style="161"/>
    <col min="15115" max="15115" width="4.5703125" style="161" bestFit="1" customWidth="1"/>
    <col min="15116" max="15116" width="19.7109375" style="161" bestFit="1" customWidth="1"/>
    <col min="15117" max="15122" width="23" style="161" bestFit="1" customWidth="1"/>
    <col min="15123" max="15360" width="9.140625" style="161"/>
    <col min="15361" max="15362" width="5.7109375" style="161" customWidth="1"/>
    <col min="15363" max="15363" width="11.140625" style="161" customWidth="1"/>
    <col min="15364" max="15364" width="10.85546875" style="161" bestFit="1" customWidth="1"/>
    <col min="15365" max="15365" width="10.7109375" style="161" customWidth="1"/>
    <col min="15366" max="15366" width="16.140625" style="161" bestFit="1" customWidth="1"/>
    <col min="15367" max="15367" width="12.85546875" style="161" bestFit="1" customWidth="1"/>
    <col min="15368" max="15368" width="14.140625" style="161" customWidth="1"/>
    <col min="15369" max="15369" width="5.85546875" style="161" bestFit="1" customWidth="1"/>
    <col min="15370" max="15370" width="9.140625" style="161"/>
    <col min="15371" max="15371" width="4.5703125" style="161" bestFit="1" customWidth="1"/>
    <col min="15372" max="15372" width="19.7109375" style="161" bestFit="1" customWidth="1"/>
    <col min="15373" max="15378" width="23" style="161" bestFit="1" customWidth="1"/>
    <col min="15379" max="15616" width="9.140625" style="161"/>
    <col min="15617" max="15618" width="5.7109375" style="161" customWidth="1"/>
    <col min="15619" max="15619" width="11.140625" style="161" customWidth="1"/>
    <col min="15620" max="15620" width="10.85546875" style="161" bestFit="1" customWidth="1"/>
    <col min="15621" max="15621" width="10.7109375" style="161" customWidth="1"/>
    <col min="15622" max="15622" width="16.140625" style="161" bestFit="1" customWidth="1"/>
    <col min="15623" max="15623" width="12.85546875" style="161" bestFit="1" customWidth="1"/>
    <col min="15624" max="15624" width="14.140625" style="161" customWidth="1"/>
    <col min="15625" max="15625" width="5.85546875" style="161" bestFit="1" customWidth="1"/>
    <col min="15626" max="15626" width="9.140625" style="161"/>
    <col min="15627" max="15627" width="4.5703125" style="161" bestFit="1" customWidth="1"/>
    <col min="15628" max="15628" width="19.7109375" style="161" bestFit="1" customWidth="1"/>
    <col min="15629" max="15634" width="23" style="161" bestFit="1" customWidth="1"/>
    <col min="15635" max="15872" width="9.140625" style="161"/>
    <col min="15873" max="15874" width="5.7109375" style="161" customWidth="1"/>
    <col min="15875" max="15875" width="11.140625" style="161" customWidth="1"/>
    <col min="15876" max="15876" width="10.85546875" style="161" bestFit="1" customWidth="1"/>
    <col min="15877" max="15877" width="10.7109375" style="161" customWidth="1"/>
    <col min="15878" max="15878" width="16.140625" style="161" bestFit="1" customWidth="1"/>
    <col min="15879" max="15879" width="12.85546875" style="161" bestFit="1" customWidth="1"/>
    <col min="15880" max="15880" width="14.140625" style="161" customWidth="1"/>
    <col min="15881" max="15881" width="5.85546875" style="161" bestFit="1" customWidth="1"/>
    <col min="15882" max="15882" width="9.140625" style="161"/>
    <col min="15883" max="15883" width="4.5703125" style="161" bestFit="1" customWidth="1"/>
    <col min="15884" max="15884" width="19.7109375" style="161" bestFit="1" customWidth="1"/>
    <col min="15885" max="15890" width="23" style="161" bestFit="1" customWidth="1"/>
    <col min="15891" max="16128" width="9.140625" style="161"/>
    <col min="16129" max="16130" width="5.7109375" style="161" customWidth="1"/>
    <col min="16131" max="16131" width="11.140625" style="161" customWidth="1"/>
    <col min="16132" max="16132" width="10.85546875" style="161" bestFit="1" customWidth="1"/>
    <col min="16133" max="16133" width="10.7109375" style="161" customWidth="1"/>
    <col min="16134" max="16134" width="16.140625" style="161" bestFit="1" customWidth="1"/>
    <col min="16135" max="16135" width="12.85546875" style="161" bestFit="1" customWidth="1"/>
    <col min="16136" max="16136" width="14.140625" style="161" customWidth="1"/>
    <col min="16137" max="16137" width="5.85546875" style="161" bestFit="1" customWidth="1"/>
    <col min="16138" max="16138" width="9.140625" style="161"/>
    <col min="16139" max="16139" width="4.5703125" style="161" bestFit="1" customWidth="1"/>
    <col min="16140" max="16140" width="19.7109375" style="161" bestFit="1" customWidth="1"/>
    <col min="16141" max="16146" width="23" style="161" bestFit="1" customWidth="1"/>
    <col min="16147" max="16384" width="9.140625" style="161"/>
  </cols>
  <sheetData>
    <row r="1" spans="1:14" s="154" customFormat="1" ht="15.75" x14ac:dyDescent="0.2">
      <c r="A1" s="154" t="s">
        <v>1388</v>
      </c>
      <c r="D1" s="155"/>
      <c r="E1" s="156"/>
      <c r="F1" s="156"/>
      <c r="G1" s="156"/>
      <c r="H1" s="157"/>
      <c r="I1" s="157"/>
      <c r="J1" s="158"/>
      <c r="K1" s="158"/>
      <c r="L1" s="159"/>
      <c r="M1" s="159"/>
      <c r="N1" s="159"/>
    </row>
    <row r="2" spans="1:14" s="154" customFormat="1" ht="15.75" x14ac:dyDescent="0.2">
      <c r="A2" s="154" t="s">
        <v>0</v>
      </c>
      <c r="D2" s="155"/>
      <c r="E2" s="156"/>
      <c r="F2" s="156"/>
      <c r="G2" s="157"/>
      <c r="H2" s="157"/>
      <c r="I2" s="158"/>
      <c r="J2" s="158"/>
      <c r="K2" s="158"/>
      <c r="L2" s="158"/>
      <c r="M2" s="158"/>
      <c r="N2" s="160"/>
    </row>
    <row r="3" spans="1:14" s="167" customFormat="1" ht="12" customHeight="1" x14ac:dyDescent="0.2">
      <c r="A3" s="161"/>
      <c r="B3" s="161"/>
      <c r="C3" s="161"/>
      <c r="D3" s="162"/>
      <c r="E3" s="163"/>
      <c r="F3" s="164"/>
      <c r="G3" s="164"/>
      <c r="H3" s="164"/>
      <c r="I3" s="164"/>
      <c r="J3" s="165"/>
      <c r="K3" s="165"/>
      <c r="L3" s="166"/>
    </row>
    <row r="4" spans="1:14" s="168" customFormat="1" ht="15.75" x14ac:dyDescent="0.2">
      <c r="C4" s="154" t="s">
        <v>826</v>
      </c>
      <c r="D4" s="169"/>
      <c r="E4" s="170"/>
      <c r="F4" s="170"/>
      <c r="G4" s="170"/>
      <c r="H4" s="171"/>
      <c r="I4" s="171"/>
      <c r="J4" s="172"/>
      <c r="K4" s="172"/>
    </row>
    <row r="5" spans="1:14" s="168" customFormat="1" ht="16.5" thickBot="1" x14ac:dyDescent="0.25">
      <c r="C5" s="169"/>
      <c r="D5" s="169"/>
      <c r="E5" s="170"/>
      <c r="F5" s="170"/>
      <c r="G5" s="170"/>
      <c r="H5" s="171"/>
      <c r="I5" s="171"/>
      <c r="J5" s="172"/>
      <c r="K5" s="172"/>
    </row>
    <row r="6" spans="1:14" s="180" customFormat="1" ht="18" customHeight="1" thickBot="1" x14ac:dyDescent="0.25">
      <c r="A6" s="108" t="s">
        <v>2</v>
      </c>
      <c r="B6" s="109" t="s">
        <v>3</v>
      </c>
      <c r="C6" s="173" t="s">
        <v>4</v>
      </c>
      <c r="D6" s="174" t="s">
        <v>5</v>
      </c>
      <c r="E6" s="175" t="s">
        <v>6</v>
      </c>
      <c r="F6" s="176" t="s">
        <v>7</v>
      </c>
      <c r="G6" s="177" t="s">
        <v>8</v>
      </c>
      <c r="H6" s="177" t="s">
        <v>9</v>
      </c>
      <c r="I6" s="177" t="s">
        <v>178</v>
      </c>
      <c r="J6" s="175" t="s">
        <v>10</v>
      </c>
      <c r="K6" s="178" t="s">
        <v>179</v>
      </c>
      <c r="L6" s="179" t="s">
        <v>11</v>
      </c>
    </row>
    <row r="7" spans="1:14" s="191" customFormat="1" ht="18" customHeight="1" x14ac:dyDescent="0.2">
      <c r="A7" s="181">
        <v>1</v>
      </c>
      <c r="B7" s="182">
        <v>1</v>
      </c>
      <c r="C7" s="183" t="s">
        <v>344</v>
      </c>
      <c r="D7" s="184" t="s">
        <v>827</v>
      </c>
      <c r="E7" s="185">
        <v>38132</v>
      </c>
      <c r="F7" s="186" t="s">
        <v>152</v>
      </c>
      <c r="G7" s="186" t="s">
        <v>75</v>
      </c>
      <c r="H7" s="186"/>
      <c r="I7" s="187">
        <v>18</v>
      </c>
      <c r="J7" s="188">
        <v>3.280902777777778E-3</v>
      </c>
      <c r="K7" s="189" t="s">
        <v>181</v>
      </c>
      <c r="L7" s="190" t="s">
        <v>153</v>
      </c>
      <c r="M7" s="161"/>
      <c r="N7" s="161"/>
    </row>
    <row r="8" spans="1:14" s="191" customFormat="1" ht="18" customHeight="1" x14ac:dyDescent="0.2">
      <c r="A8" s="181">
        <v>2</v>
      </c>
      <c r="B8" s="182">
        <v>20</v>
      </c>
      <c r="C8" s="183" t="s">
        <v>333</v>
      </c>
      <c r="D8" s="184" t="s">
        <v>781</v>
      </c>
      <c r="E8" s="185">
        <v>38208</v>
      </c>
      <c r="F8" s="186" t="s">
        <v>210</v>
      </c>
      <c r="G8" s="186" t="s">
        <v>211</v>
      </c>
      <c r="H8" s="186"/>
      <c r="I8" s="187">
        <v>16</v>
      </c>
      <c r="J8" s="188">
        <v>3.4314814814814815E-3</v>
      </c>
      <c r="K8" s="189" t="s">
        <v>182</v>
      </c>
      <c r="L8" s="190" t="s">
        <v>759</v>
      </c>
    </row>
    <row r="9" spans="1:14" s="191" customFormat="1" ht="18" customHeight="1" x14ac:dyDescent="0.2">
      <c r="A9" s="181">
        <v>3</v>
      </c>
      <c r="B9" s="182">
        <v>54</v>
      </c>
      <c r="C9" s="183" t="s">
        <v>828</v>
      </c>
      <c r="D9" s="184" t="s">
        <v>829</v>
      </c>
      <c r="E9" s="185" t="s">
        <v>830</v>
      </c>
      <c r="F9" s="186" t="s">
        <v>15</v>
      </c>
      <c r="G9" s="186" t="s">
        <v>16</v>
      </c>
      <c r="H9" s="186"/>
      <c r="I9" s="187">
        <v>14</v>
      </c>
      <c r="J9" s="188">
        <v>3.4598379629629627E-3</v>
      </c>
      <c r="K9" s="189" t="s">
        <v>182</v>
      </c>
      <c r="L9" s="190" t="s">
        <v>54</v>
      </c>
      <c r="M9" s="161"/>
      <c r="N9" s="161"/>
    </row>
    <row r="10" spans="1:14" s="191" customFormat="1" ht="18" customHeight="1" x14ac:dyDescent="0.2">
      <c r="A10" s="181">
        <v>4</v>
      </c>
      <c r="B10" s="182">
        <v>39</v>
      </c>
      <c r="C10" s="183" t="s">
        <v>831</v>
      </c>
      <c r="D10" s="184" t="s">
        <v>832</v>
      </c>
      <c r="E10" s="185" t="s">
        <v>833</v>
      </c>
      <c r="F10" s="186" t="s">
        <v>121</v>
      </c>
      <c r="G10" s="186" t="s">
        <v>122</v>
      </c>
      <c r="H10" s="186"/>
      <c r="I10" s="187">
        <v>13</v>
      </c>
      <c r="J10" s="188">
        <v>3.5585648148148148E-3</v>
      </c>
      <c r="K10" s="189" t="s">
        <v>182</v>
      </c>
      <c r="L10" s="190" t="s">
        <v>227</v>
      </c>
      <c r="M10" s="161"/>
      <c r="N10" s="161"/>
    </row>
    <row r="11" spans="1:14" s="191" customFormat="1" ht="18" customHeight="1" x14ac:dyDescent="0.2">
      <c r="A11" s="181">
        <v>5</v>
      </c>
      <c r="B11" s="182">
        <v>150</v>
      </c>
      <c r="C11" s="183" t="s">
        <v>834</v>
      </c>
      <c r="D11" s="184" t="s">
        <v>835</v>
      </c>
      <c r="E11" s="185" t="s">
        <v>606</v>
      </c>
      <c r="F11" s="186" t="s">
        <v>103</v>
      </c>
      <c r="G11" s="186" t="s">
        <v>104</v>
      </c>
      <c r="H11" s="186"/>
      <c r="I11" s="187">
        <v>12</v>
      </c>
      <c r="J11" s="188">
        <v>3.559375E-3</v>
      </c>
      <c r="K11" s="189" t="s">
        <v>182</v>
      </c>
      <c r="L11" s="190" t="s">
        <v>105</v>
      </c>
      <c r="M11" s="161"/>
      <c r="N11" s="161"/>
    </row>
    <row r="12" spans="1:14" s="191" customFormat="1" ht="18" customHeight="1" x14ac:dyDescent="0.2">
      <c r="A12" s="181">
        <v>6</v>
      </c>
      <c r="B12" s="182">
        <v>38</v>
      </c>
      <c r="C12" s="183" t="s">
        <v>836</v>
      </c>
      <c r="D12" s="184" t="s">
        <v>747</v>
      </c>
      <c r="E12" s="185">
        <v>37994</v>
      </c>
      <c r="F12" s="186" t="s">
        <v>295</v>
      </c>
      <c r="G12" s="186" t="s">
        <v>296</v>
      </c>
      <c r="H12" s="186" t="s">
        <v>439</v>
      </c>
      <c r="I12" s="187">
        <v>11</v>
      </c>
      <c r="J12" s="188">
        <v>3.666550925925926E-3</v>
      </c>
      <c r="K12" s="189" t="s">
        <v>182</v>
      </c>
      <c r="L12" s="190" t="s">
        <v>440</v>
      </c>
      <c r="M12" s="161"/>
      <c r="N12" s="161"/>
    </row>
    <row r="13" spans="1:14" s="191" customFormat="1" ht="18" customHeight="1" x14ac:dyDescent="0.2">
      <c r="A13" s="181">
        <v>7</v>
      </c>
      <c r="B13" s="182">
        <v>25</v>
      </c>
      <c r="C13" s="183" t="s">
        <v>607</v>
      </c>
      <c r="D13" s="184" t="s">
        <v>762</v>
      </c>
      <c r="E13" s="185" t="s">
        <v>763</v>
      </c>
      <c r="F13" s="186" t="s">
        <v>145</v>
      </c>
      <c r="G13" s="186" t="s">
        <v>146</v>
      </c>
      <c r="H13" s="186"/>
      <c r="I13" s="187">
        <v>10</v>
      </c>
      <c r="J13" s="188">
        <v>3.7071759259259258E-3</v>
      </c>
      <c r="K13" s="189" t="s">
        <v>183</v>
      </c>
      <c r="L13" s="190" t="s">
        <v>147</v>
      </c>
      <c r="M13" s="161"/>
      <c r="N13" s="161"/>
    </row>
    <row r="14" spans="1:14" s="191" customFormat="1" ht="18" customHeight="1" x14ac:dyDescent="0.2">
      <c r="A14" s="181">
        <v>8</v>
      </c>
      <c r="B14" s="182">
        <v>149</v>
      </c>
      <c r="C14" s="183" t="s">
        <v>837</v>
      </c>
      <c r="D14" s="184" t="s">
        <v>838</v>
      </c>
      <c r="E14" s="185" t="s">
        <v>427</v>
      </c>
      <c r="F14" s="186" t="s">
        <v>133</v>
      </c>
      <c r="G14" s="186" t="s">
        <v>134</v>
      </c>
      <c r="H14" s="186"/>
      <c r="I14" s="187">
        <v>9</v>
      </c>
      <c r="J14" s="188">
        <v>3.8607638888888888E-3</v>
      </c>
      <c r="K14" s="189" t="s">
        <v>183</v>
      </c>
      <c r="L14" s="190" t="s">
        <v>135</v>
      </c>
      <c r="M14" s="161"/>
      <c r="N14" s="161"/>
    </row>
    <row r="15" spans="1:14" s="191" customFormat="1" ht="18" customHeight="1" x14ac:dyDescent="0.2">
      <c r="A15" s="181">
        <v>9</v>
      </c>
      <c r="B15" s="182">
        <v>2</v>
      </c>
      <c r="C15" s="183" t="s">
        <v>252</v>
      </c>
      <c r="D15" s="184" t="s">
        <v>839</v>
      </c>
      <c r="E15" s="185" t="s">
        <v>840</v>
      </c>
      <c r="F15" s="186" t="s">
        <v>388</v>
      </c>
      <c r="G15" s="186" t="s">
        <v>389</v>
      </c>
      <c r="H15" s="186"/>
      <c r="I15" s="187">
        <v>8</v>
      </c>
      <c r="J15" s="188">
        <v>3.9626157407407405E-3</v>
      </c>
      <c r="K15" s="189" t="s">
        <v>183</v>
      </c>
      <c r="L15" s="190" t="s">
        <v>400</v>
      </c>
      <c r="M15" s="161"/>
      <c r="N15" s="161"/>
    </row>
    <row r="16" spans="1:14" s="191" customFormat="1" ht="18" customHeight="1" x14ac:dyDescent="0.2">
      <c r="A16" s="181">
        <v>10</v>
      </c>
      <c r="B16" s="182">
        <v>45</v>
      </c>
      <c r="C16" s="183" t="s">
        <v>659</v>
      </c>
      <c r="D16" s="184" t="s">
        <v>841</v>
      </c>
      <c r="E16" s="185" t="s">
        <v>734</v>
      </c>
      <c r="F16" s="186" t="s">
        <v>103</v>
      </c>
      <c r="G16" s="186" t="s">
        <v>104</v>
      </c>
      <c r="H16" s="186"/>
      <c r="I16" s="187">
        <v>7</v>
      </c>
      <c r="J16" s="188">
        <v>4.0298611111111108E-3</v>
      </c>
      <c r="K16" s="189" t="s">
        <v>184</v>
      </c>
      <c r="L16" s="190" t="s">
        <v>140</v>
      </c>
      <c r="M16" s="161"/>
      <c r="N16" s="161"/>
    </row>
  </sheetData>
  <autoFilter ref="A6:L6">
    <sortState ref="A7:L16">
      <sortCondition ref="A6"/>
    </sortState>
  </autoFilter>
  <printOptions horizontalCentered="1"/>
  <pageMargins left="0.39370078740157483" right="0.39370078740157483" top="0.61" bottom="0.24" header="0.17" footer="0.21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5" sqref="A5"/>
    </sheetView>
  </sheetViews>
  <sheetFormatPr defaultRowHeight="12.75" x14ac:dyDescent="0.2"/>
  <cols>
    <col min="1" max="1" width="5.42578125" style="9" customWidth="1"/>
    <col min="2" max="2" width="5.7109375" style="9" hidden="1" customWidth="1"/>
    <col min="3" max="3" width="12.85546875" style="9" customWidth="1"/>
    <col min="4" max="4" width="13.140625" style="9" customWidth="1"/>
    <col min="5" max="5" width="10.7109375" style="45" customWidth="1"/>
    <col min="6" max="6" width="10.28515625" style="46" bestFit="1" customWidth="1"/>
    <col min="7" max="7" width="12.85546875" style="46" bestFit="1" customWidth="1"/>
    <col min="8" max="8" width="13.42578125" style="46" bestFit="1" customWidth="1"/>
    <col min="9" max="9" width="5.85546875" style="46" bestFit="1" customWidth="1"/>
    <col min="10" max="10" width="9" style="62" bestFit="1" customWidth="1"/>
    <col min="11" max="11" width="4.28515625" style="62" customWidth="1"/>
    <col min="12" max="12" width="4.7109375" style="60" bestFit="1" customWidth="1"/>
    <col min="13" max="13" width="21.140625" style="16" bestFit="1" customWidth="1"/>
    <col min="14" max="14" width="9.85546875" style="9" bestFit="1" customWidth="1"/>
    <col min="15" max="256" width="9.140625" style="9"/>
    <col min="257" max="257" width="5.42578125" style="9" customWidth="1"/>
    <col min="258" max="258" width="0" style="9" hidden="1" customWidth="1"/>
    <col min="259" max="259" width="12.85546875" style="9" customWidth="1"/>
    <col min="260" max="260" width="13.140625" style="9" customWidth="1"/>
    <col min="261" max="261" width="10.7109375" style="9" customWidth="1"/>
    <col min="262" max="262" width="10.28515625" style="9" bestFit="1" customWidth="1"/>
    <col min="263" max="263" width="12.85546875" style="9" bestFit="1" customWidth="1"/>
    <col min="264" max="264" width="13.42578125" style="9" bestFit="1" customWidth="1"/>
    <col min="265" max="265" width="5.85546875" style="9" bestFit="1" customWidth="1"/>
    <col min="266" max="266" width="9" style="9" bestFit="1" customWidth="1"/>
    <col min="267" max="267" width="4.28515625" style="9" customWidth="1"/>
    <col min="268" max="268" width="4.7109375" style="9" bestFit="1" customWidth="1"/>
    <col min="269" max="269" width="21.140625" style="9" bestFit="1" customWidth="1"/>
    <col min="270" max="270" width="9.85546875" style="9" bestFit="1" customWidth="1"/>
    <col min="271" max="512" width="9.140625" style="9"/>
    <col min="513" max="513" width="5.42578125" style="9" customWidth="1"/>
    <col min="514" max="514" width="0" style="9" hidden="1" customWidth="1"/>
    <col min="515" max="515" width="12.85546875" style="9" customWidth="1"/>
    <col min="516" max="516" width="13.140625" style="9" customWidth="1"/>
    <col min="517" max="517" width="10.7109375" style="9" customWidth="1"/>
    <col min="518" max="518" width="10.28515625" style="9" bestFit="1" customWidth="1"/>
    <col min="519" max="519" width="12.85546875" style="9" bestFit="1" customWidth="1"/>
    <col min="520" max="520" width="13.42578125" style="9" bestFit="1" customWidth="1"/>
    <col min="521" max="521" width="5.85546875" style="9" bestFit="1" customWidth="1"/>
    <col min="522" max="522" width="9" style="9" bestFit="1" customWidth="1"/>
    <col min="523" max="523" width="4.28515625" style="9" customWidth="1"/>
    <col min="524" max="524" width="4.7109375" style="9" bestFit="1" customWidth="1"/>
    <col min="525" max="525" width="21.140625" style="9" bestFit="1" customWidth="1"/>
    <col min="526" max="526" width="9.85546875" style="9" bestFit="1" customWidth="1"/>
    <col min="527" max="768" width="9.140625" style="9"/>
    <col min="769" max="769" width="5.42578125" style="9" customWidth="1"/>
    <col min="770" max="770" width="0" style="9" hidden="1" customWidth="1"/>
    <col min="771" max="771" width="12.85546875" style="9" customWidth="1"/>
    <col min="772" max="772" width="13.140625" style="9" customWidth="1"/>
    <col min="773" max="773" width="10.7109375" style="9" customWidth="1"/>
    <col min="774" max="774" width="10.28515625" style="9" bestFit="1" customWidth="1"/>
    <col min="775" max="775" width="12.85546875" style="9" bestFit="1" customWidth="1"/>
    <col min="776" max="776" width="13.42578125" style="9" bestFit="1" customWidth="1"/>
    <col min="777" max="777" width="5.85546875" style="9" bestFit="1" customWidth="1"/>
    <col min="778" max="778" width="9" style="9" bestFit="1" customWidth="1"/>
    <col min="779" max="779" width="4.28515625" style="9" customWidth="1"/>
    <col min="780" max="780" width="4.7109375" style="9" bestFit="1" customWidth="1"/>
    <col min="781" max="781" width="21.140625" style="9" bestFit="1" customWidth="1"/>
    <col min="782" max="782" width="9.85546875" style="9" bestFit="1" customWidth="1"/>
    <col min="783" max="1024" width="9.140625" style="9"/>
    <col min="1025" max="1025" width="5.42578125" style="9" customWidth="1"/>
    <col min="1026" max="1026" width="0" style="9" hidden="1" customWidth="1"/>
    <col min="1027" max="1027" width="12.85546875" style="9" customWidth="1"/>
    <col min="1028" max="1028" width="13.140625" style="9" customWidth="1"/>
    <col min="1029" max="1029" width="10.7109375" style="9" customWidth="1"/>
    <col min="1030" max="1030" width="10.28515625" style="9" bestFit="1" customWidth="1"/>
    <col min="1031" max="1031" width="12.85546875" style="9" bestFit="1" customWidth="1"/>
    <col min="1032" max="1032" width="13.42578125" style="9" bestFit="1" customWidth="1"/>
    <col min="1033" max="1033" width="5.85546875" style="9" bestFit="1" customWidth="1"/>
    <col min="1034" max="1034" width="9" style="9" bestFit="1" customWidth="1"/>
    <col min="1035" max="1035" width="4.28515625" style="9" customWidth="1"/>
    <col min="1036" max="1036" width="4.7109375" style="9" bestFit="1" customWidth="1"/>
    <col min="1037" max="1037" width="21.140625" style="9" bestFit="1" customWidth="1"/>
    <col min="1038" max="1038" width="9.85546875" style="9" bestFit="1" customWidth="1"/>
    <col min="1039" max="1280" width="9.140625" style="9"/>
    <col min="1281" max="1281" width="5.42578125" style="9" customWidth="1"/>
    <col min="1282" max="1282" width="0" style="9" hidden="1" customWidth="1"/>
    <col min="1283" max="1283" width="12.85546875" style="9" customWidth="1"/>
    <col min="1284" max="1284" width="13.140625" style="9" customWidth="1"/>
    <col min="1285" max="1285" width="10.7109375" style="9" customWidth="1"/>
    <col min="1286" max="1286" width="10.28515625" style="9" bestFit="1" customWidth="1"/>
    <col min="1287" max="1287" width="12.85546875" style="9" bestFit="1" customWidth="1"/>
    <col min="1288" max="1288" width="13.42578125" style="9" bestFit="1" customWidth="1"/>
    <col min="1289" max="1289" width="5.85546875" style="9" bestFit="1" customWidth="1"/>
    <col min="1290" max="1290" width="9" style="9" bestFit="1" customWidth="1"/>
    <col min="1291" max="1291" width="4.28515625" style="9" customWidth="1"/>
    <col min="1292" max="1292" width="4.7109375" style="9" bestFit="1" customWidth="1"/>
    <col min="1293" max="1293" width="21.140625" style="9" bestFit="1" customWidth="1"/>
    <col min="1294" max="1294" width="9.85546875" style="9" bestFit="1" customWidth="1"/>
    <col min="1295" max="1536" width="9.140625" style="9"/>
    <col min="1537" max="1537" width="5.42578125" style="9" customWidth="1"/>
    <col min="1538" max="1538" width="0" style="9" hidden="1" customWidth="1"/>
    <col min="1539" max="1539" width="12.85546875" style="9" customWidth="1"/>
    <col min="1540" max="1540" width="13.140625" style="9" customWidth="1"/>
    <col min="1541" max="1541" width="10.7109375" style="9" customWidth="1"/>
    <col min="1542" max="1542" width="10.28515625" style="9" bestFit="1" customWidth="1"/>
    <col min="1543" max="1543" width="12.85546875" style="9" bestFit="1" customWidth="1"/>
    <col min="1544" max="1544" width="13.42578125" style="9" bestFit="1" customWidth="1"/>
    <col min="1545" max="1545" width="5.85546875" style="9" bestFit="1" customWidth="1"/>
    <col min="1546" max="1546" width="9" style="9" bestFit="1" customWidth="1"/>
    <col min="1547" max="1547" width="4.28515625" style="9" customWidth="1"/>
    <col min="1548" max="1548" width="4.7109375" style="9" bestFit="1" customWidth="1"/>
    <col min="1549" max="1549" width="21.140625" style="9" bestFit="1" customWidth="1"/>
    <col min="1550" max="1550" width="9.85546875" style="9" bestFit="1" customWidth="1"/>
    <col min="1551" max="1792" width="9.140625" style="9"/>
    <col min="1793" max="1793" width="5.42578125" style="9" customWidth="1"/>
    <col min="1794" max="1794" width="0" style="9" hidden="1" customWidth="1"/>
    <col min="1795" max="1795" width="12.85546875" style="9" customWidth="1"/>
    <col min="1796" max="1796" width="13.140625" style="9" customWidth="1"/>
    <col min="1797" max="1797" width="10.7109375" style="9" customWidth="1"/>
    <col min="1798" max="1798" width="10.28515625" style="9" bestFit="1" customWidth="1"/>
    <col min="1799" max="1799" width="12.85546875" style="9" bestFit="1" customWidth="1"/>
    <col min="1800" max="1800" width="13.42578125" style="9" bestFit="1" customWidth="1"/>
    <col min="1801" max="1801" width="5.85546875" style="9" bestFit="1" customWidth="1"/>
    <col min="1802" max="1802" width="9" style="9" bestFit="1" customWidth="1"/>
    <col min="1803" max="1803" width="4.28515625" style="9" customWidth="1"/>
    <col min="1804" max="1804" width="4.7109375" style="9" bestFit="1" customWidth="1"/>
    <col min="1805" max="1805" width="21.140625" style="9" bestFit="1" customWidth="1"/>
    <col min="1806" max="1806" width="9.85546875" style="9" bestFit="1" customWidth="1"/>
    <col min="1807" max="2048" width="9.140625" style="9"/>
    <col min="2049" max="2049" width="5.42578125" style="9" customWidth="1"/>
    <col min="2050" max="2050" width="0" style="9" hidden="1" customWidth="1"/>
    <col min="2051" max="2051" width="12.85546875" style="9" customWidth="1"/>
    <col min="2052" max="2052" width="13.140625" style="9" customWidth="1"/>
    <col min="2053" max="2053" width="10.7109375" style="9" customWidth="1"/>
    <col min="2054" max="2054" width="10.28515625" style="9" bestFit="1" customWidth="1"/>
    <col min="2055" max="2055" width="12.85546875" style="9" bestFit="1" customWidth="1"/>
    <col min="2056" max="2056" width="13.42578125" style="9" bestFit="1" customWidth="1"/>
    <col min="2057" max="2057" width="5.85546875" style="9" bestFit="1" customWidth="1"/>
    <col min="2058" max="2058" width="9" style="9" bestFit="1" customWidth="1"/>
    <col min="2059" max="2059" width="4.28515625" style="9" customWidth="1"/>
    <col min="2060" max="2060" width="4.7109375" style="9" bestFit="1" customWidth="1"/>
    <col min="2061" max="2061" width="21.140625" style="9" bestFit="1" customWidth="1"/>
    <col min="2062" max="2062" width="9.85546875" style="9" bestFit="1" customWidth="1"/>
    <col min="2063" max="2304" width="9.140625" style="9"/>
    <col min="2305" max="2305" width="5.42578125" style="9" customWidth="1"/>
    <col min="2306" max="2306" width="0" style="9" hidden="1" customWidth="1"/>
    <col min="2307" max="2307" width="12.85546875" style="9" customWidth="1"/>
    <col min="2308" max="2308" width="13.140625" style="9" customWidth="1"/>
    <col min="2309" max="2309" width="10.7109375" style="9" customWidth="1"/>
    <col min="2310" max="2310" width="10.28515625" style="9" bestFit="1" customWidth="1"/>
    <col min="2311" max="2311" width="12.85546875" style="9" bestFit="1" customWidth="1"/>
    <col min="2312" max="2312" width="13.42578125" style="9" bestFit="1" customWidth="1"/>
    <col min="2313" max="2313" width="5.85546875" style="9" bestFit="1" customWidth="1"/>
    <col min="2314" max="2314" width="9" style="9" bestFit="1" customWidth="1"/>
    <col min="2315" max="2315" width="4.28515625" style="9" customWidth="1"/>
    <col min="2316" max="2316" width="4.7109375" style="9" bestFit="1" customWidth="1"/>
    <col min="2317" max="2317" width="21.140625" style="9" bestFit="1" customWidth="1"/>
    <col min="2318" max="2318" width="9.85546875" style="9" bestFit="1" customWidth="1"/>
    <col min="2319" max="2560" width="9.140625" style="9"/>
    <col min="2561" max="2561" width="5.42578125" style="9" customWidth="1"/>
    <col min="2562" max="2562" width="0" style="9" hidden="1" customWidth="1"/>
    <col min="2563" max="2563" width="12.85546875" style="9" customWidth="1"/>
    <col min="2564" max="2564" width="13.140625" style="9" customWidth="1"/>
    <col min="2565" max="2565" width="10.7109375" style="9" customWidth="1"/>
    <col min="2566" max="2566" width="10.28515625" style="9" bestFit="1" customWidth="1"/>
    <col min="2567" max="2567" width="12.85546875" style="9" bestFit="1" customWidth="1"/>
    <col min="2568" max="2568" width="13.42578125" style="9" bestFit="1" customWidth="1"/>
    <col min="2569" max="2569" width="5.85546875" style="9" bestFit="1" customWidth="1"/>
    <col min="2570" max="2570" width="9" style="9" bestFit="1" customWidth="1"/>
    <col min="2571" max="2571" width="4.28515625" style="9" customWidth="1"/>
    <col min="2572" max="2572" width="4.7109375" style="9" bestFit="1" customWidth="1"/>
    <col min="2573" max="2573" width="21.140625" style="9" bestFit="1" customWidth="1"/>
    <col min="2574" max="2574" width="9.85546875" style="9" bestFit="1" customWidth="1"/>
    <col min="2575" max="2816" width="9.140625" style="9"/>
    <col min="2817" max="2817" width="5.42578125" style="9" customWidth="1"/>
    <col min="2818" max="2818" width="0" style="9" hidden="1" customWidth="1"/>
    <col min="2819" max="2819" width="12.85546875" style="9" customWidth="1"/>
    <col min="2820" max="2820" width="13.140625" style="9" customWidth="1"/>
    <col min="2821" max="2821" width="10.7109375" style="9" customWidth="1"/>
    <col min="2822" max="2822" width="10.28515625" style="9" bestFit="1" customWidth="1"/>
    <col min="2823" max="2823" width="12.85546875" style="9" bestFit="1" customWidth="1"/>
    <col min="2824" max="2824" width="13.42578125" style="9" bestFit="1" customWidth="1"/>
    <col min="2825" max="2825" width="5.85546875" style="9" bestFit="1" customWidth="1"/>
    <col min="2826" max="2826" width="9" style="9" bestFit="1" customWidth="1"/>
    <col min="2827" max="2827" width="4.28515625" style="9" customWidth="1"/>
    <col min="2828" max="2828" width="4.7109375" style="9" bestFit="1" customWidth="1"/>
    <col min="2829" max="2829" width="21.140625" style="9" bestFit="1" customWidth="1"/>
    <col min="2830" max="2830" width="9.85546875" style="9" bestFit="1" customWidth="1"/>
    <col min="2831" max="3072" width="9.140625" style="9"/>
    <col min="3073" max="3073" width="5.42578125" style="9" customWidth="1"/>
    <col min="3074" max="3074" width="0" style="9" hidden="1" customWidth="1"/>
    <col min="3075" max="3075" width="12.85546875" style="9" customWidth="1"/>
    <col min="3076" max="3076" width="13.140625" style="9" customWidth="1"/>
    <col min="3077" max="3077" width="10.7109375" style="9" customWidth="1"/>
    <col min="3078" max="3078" width="10.28515625" style="9" bestFit="1" customWidth="1"/>
    <col min="3079" max="3079" width="12.85546875" style="9" bestFit="1" customWidth="1"/>
    <col min="3080" max="3080" width="13.42578125" style="9" bestFit="1" customWidth="1"/>
    <col min="3081" max="3081" width="5.85546875" style="9" bestFit="1" customWidth="1"/>
    <col min="3082" max="3082" width="9" style="9" bestFit="1" customWidth="1"/>
    <col min="3083" max="3083" width="4.28515625" style="9" customWidth="1"/>
    <col min="3084" max="3084" width="4.7109375" style="9" bestFit="1" customWidth="1"/>
    <col min="3085" max="3085" width="21.140625" style="9" bestFit="1" customWidth="1"/>
    <col min="3086" max="3086" width="9.85546875" style="9" bestFit="1" customWidth="1"/>
    <col min="3087" max="3328" width="9.140625" style="9"/>
    <col min="3329" max="3329" width="5.42578125" style="9" customWidth="1"/>
    <col min="3330" max="3330" width="0" style="9" hidden="1" customWidth="1"/>
    <col min="3331" max="3331" width="12.85546875" style="9" customWidth="1"/>
    <col min="3332" max="3332" width="13.140625" style="9" customWidth="1"/>
    <col min="3333" max="3333" width="10.7109375" style="9" customWidth="1"/>
    <col min="3334" max="3334" width="10.28515625" style="9" bestFit="1" customWidth="1"/>
    <col min="3335" max="3335" width="12.85546875" style="9" bestFit="1" customWidth="1"/>
    <col min="3336" max="3336" width="13.42578125" style="9" bestFit="1" customWidth="1"/>
    <col min="3337" max="3337" width="5.85546875" style="9" bestFit="1" customWidth="1"/>
    <col min="3338" max="3338" width="9" style="9" bestFit="1" customWidth="1"/>
    <col min="3339" max="3339" width="4.28515625" style="9" customWidth="1"/>
    <col min="3340" max="3340" width="4.7109375" style="9" bestFit="1" customWidth="1"/>
    <col min="3341" max="3341" width="21.140625" style="9" bestFit="1" customWidth="1"/>
    <col min="3342" max="3342" width="9.85546875" style="9" bestFit="1" customWidth="1"/>
    <col min="3343" max="3584" width="9.140625" style="9"/>
    <col min="3585" max="3585" width="5.42578125" style="9" customWidth="1"/>
    <col min="3586" max="3586" width="0" style="9" hidden="1" customWidth="1"/>
    <col min="3587" max="3587" width="12.85546875" style="9" customWidth="1"/>
    <col min="3588" max="3588" width="13.140625" style="9" customWidth="1"/>
    <col min="3589" max="3589" width="10.7109375" style="9" customWidth="1"/>
    <col min="3590" max="3590" width="10.28515625" style="9" bestFit="1" customWidth="1"/>
    <col min="3591" max="3591" width="12.85546875" style="9" bestFit="1" customWidth="1"/>
    <col min="3592" max="3592" width="13.42578125" style="9" bestFit="1" customWidth="1"/>
    <col min="3593" max="3593" width="5.85546875" style="9" bestFit="1" customWidth="1"/>
    <col min="3594" max="3594" width="9" style="9" bestFit="1" customWidth="1"/>
    <col min="3595" max="3595" width="4.28515625" style="9" customWidth="1"/>
    <col min="3596" max="3596" width="4.7109375" style="9" bestFit="1" customWidth="1"/>
    <col min="3597" max="3597" width="21.140625" style="9" bestFit="1" customWidth="1"/>
    <col min="3598" max="3598" width="9.85546875" style="9" bestFit="1" customWidth="1"/>
    <col min="3599" max="3840" width="9.140625" style="9"/>
    <col min="3841" max="3841" width="5.42578125" style="9" customWidth="1"/>
    <col min="3842" max="3842" width="0" style="9" hidden="1" customWidth="1"/>
    <col min="3843" max="3843" width="12.85546875" style="9" customWidth="1"/>
    <col min="3844" max="3844" width="13.140625" style="9" customWidth="1"/>
    <col min="3845" max="3845" width="10.7109375" style="9" customWidth="1"/>
    <col min="3846" max="3846" width="10.28515625" style="9" bestFit="1" customWidth="1"/>
    <col min="3847" max="3847" width="12.85546875" style="9" bestFit="1" customWidth="1"/>
    <col min="3848" max="3848" width="13.42578125" style="9" bestFit="1" customWidth="1"/>
    <col min="3849" max="3849" width="5.85546875" style="9" bestFit="1" customWidth="1"/>
    <col min="3850" max="3850" width="9" style="9" bestFit="1" customWidth="1"/>
    <col min="3851" max="3851" width="4.28515625" style="9" customWidth="1"/>
    <col min="3852" max="3852" width="4.7109375" style="9" bestFit="1" customWidth="1"/>
    <col min="3853" max="3853" width="21.140625" style="9" bestFit="1" customWidth="1"/>
    <col min="3854" max="3854" width="9.85546875" style="9" bestFit="1" customWidth="1"/>
    <col min="3855" max="4096" width="9.140625" style="9"/>
    <col min="4097" max="4097" width="5.42578125" style="9" customWidth="1"/>
    <col min="4098" max="4098" width="0" style="9" hidden="1" customWidth="1"/>
    <col min="4099" max="4099" width="12.85546875" style="9" customWidth="1"/>
    <col min="4100" max="4100" width="13.140625" style="9" customWidth="1"/>
    <col min="4101" max="4101" width="10.7109375" style="9" customWidth="1"/>
    <col min="4102" max="4102" width="10.28515625" style="9" bestFit="1" customWidth="1"/>
    <col min="4103" max="4103" width="12.85546875" style="9" bestFit="1" customWidth="1"/>
    <col min="4104" max="4104" width="13.42578125" style="9" bestFit="1" customWidth="1"/>
    <col min="4105" max="4105" width="5.85546875" style="9" bestFit="1" customWidth="1"/>
    <col min="4106" max="4106" width="9" style="9" bestFit="1" customWidth="1"/>
    <col min="4107" max="4107" width="4.28515625" style="9" customWidth="1"/>
    <col min="4108" max="4108" width="4.7109375" style="9" bestFit="1" customWidth="1"/>
    <col min="4109" max="4109" width="21.140625" style="9" bestFit="1" customWidth="1"/>
    <col min="4110" max="4110" width="9.85546875" style="9" bestFit="1" customWidth="1"/>
    <col min="4111" max="4352" width="9.140625" style="9"/>
    <col min="4353" max="4353" width="5.42578125" style="9" customWidth="1"/>
    <col min="4354" max="4354" width="0" style="9" hidden="1" customWidth="1"/>
    <col min="4355" max="4355" width="12.85546875" style="9" customWidth="1"/>
    <col min="4356" max="4356" width="13.140625" style="9" customWidth="1"/>
    <col min="4357" max="4357" width="10.7109375" style="9" customWidth="1"/>
    <col min="4358" max="4358" width="10.28515625" style="9" bestFit="1" customWidth="1"/>
    <col min="4359" max="4359" width="12.85546875" style="9" bestFit="1" customWidth="1"/>
    <col min="4360" max="4360" width="13.42578125" style="9" bestFit="1" customWidth="1"/>
    <col min="4361" max="4361" width="5.85546875" style="9" bestFit="1" customWidth="1"/>
    <col min="4362" max="4362" width="9" style="9" bestFit="1" customWidth="1"/>
    <col min="4363" max="4363" width="4.28515625" style="9" customWidth="1"/>
    <col min="4364" max="4364" width="4.7109375" style="9" bestFit="1" customWidth="1"/>
    <col min="4365" max="4365" width="21.140625" style="9" bestFit="1" customWidth="1"/>
    <col min="4366" max="4366" width="9.85546875" style="9" bestFit="1" customWidth="1"/>
    <col min="4367" max="4608" width="9.140625" style="9"/>
    <col min="4609" max="4609" width="5.42578125" style="9" customWidth="1"/>
    <col min="4610" max="4610" width="0" style="9" hidden="1" customWidth="1"/>
    <col min="4611" max="4611" width="12.85546875" style="9" customWidth="1"/>
    <col min="4612" max="4612" width="13.140625" style="9" customWidth="1"/>
    <col min="4613" max="4613" width="10.7109375" style="9" customWidth="1"/>
    <col min="4614" max="4614" width="10.28515625" style="9" bestFit="1" customWidth="1"/>
    <col min="4615" max="4615" width="12.85546875" style="9" bestFit="1" customWidth="1"/>
    <col min="4616" max="4616" width="13.42578125" style="9" bestFit="1" customWidth="1"/>
    <col min="4617" max="4617" width="5.85546875" style="9" bestFit="1" customWidth="1"/>
    <col min="4618" max="4618" width="9" style="9" bestFit="1" customWidth="1"/>
    <col min="4619" max="4619" width="4.28515625" style="9" customWidth="1"/>
    <col min="4620" max="4620" width="4.7109375" style="9" bestFit="1" customWidth="1"/>
    <col min="4621" max="4621" width="21.140625" style="9" bestFit="1" customWidth="1"/>
    <col min="4622" max="4622" width="9.85546875" style="9" bestFit="1" customWidth="1"/>
    <col min="4623" max="4864" width="9.140625" style="9"/>
    <col min="4865" max="4865" width="5.42578125" style="9" customWidth="1"/>
    <col min="4866" max="4866" width="0" style="9" hidden="1" customWidth="1"/>
    <col min="4867" max="4867" width="12.85546875" style="9" customWidth="1"/>
    <col min="4868" max="4868" width="13.140625" style="9" customWidth="1"/>
    <col min="4869" max="4869" width="10.7109375" style="9" customWidth="1"/>
    <col min="4870" max="4870" width="10.28515625" style="9" bestFit="1" customWidth="1"/>
    <col min="4871" max="4871" width="12.85546875" style="9" bestFit="1" customWidth="1"/>
    <col min="4872" max="4872" width="13.42578125" style="9" bestFit="1" customWidth="1"/>
    <col min="4873" max="4873" width="5.85546875" style="9" bestFit="1" customWidth="1"/>
    <col min="4874" max="4874" width="9" style="9" bestFit="1" customWidth="1"/>
    <col min="4875" max="4875" width="4.28515625" style="9" customWidth="1"/>
    <col min="4876" max="4876" width="4.7109375" style="9" bestFit="1" customWidth="1"/>
    <col min="4877" max="4877" width="21.140625" style="9" bestFit="1" customWidth="1"/>
    <col min="4878" max="4878" width="9.85546875" style="9" bestFit="1" customWidth="1"/>
    <col min="4879" max="5120" width="9.140625" style="9"/>
    <col min="5121" max="5121" width="5.42578125" style="9" customWidth="1"/>
    <col min="5122" max="5122" width="0" style="9" hidden="1" customWidth="1"/>
    <col min="5123" max="5123" width="12.85546875" style="9" customWidth="1"/>
    <col min="5124" max="5124" width="13.140625" style="9" customWidth="1"/>
    <col min="5125" max="5125" width="10.7109375" style="9" customWidth="1"/>
    <col min="5126" max="5126" width="10.28515625" style="9" bestFit="1" customWidth="1"/>
    <col min="5127" max="5127" width="12.85546875" style="9" bestFit="1" customWidth="1"/>
    <col min="5128" max="5128" width="13.42578125" style="9" bestFit="1" customWidth="1"/>
    <col min="5129" max="5129" width="5.85546875" style="9" bestFit="1" customWidth="1"/>
    <col min="5130" max="5130" width="9" style="9" bestFit="1" customWidth="1"/>
    <col min="5131" max="5131" width="4.28515625" style="9" customWidth="1"/>
    <col min="5132" max="5132" width="4.7109375" style="9" bestFit="1" customWidth="1"/>
    <col min="5133" max="5133" width="21.140625" style="9" bestFit="1" customWidth="1"/>
    <col min="5134" max="5134" width="9.85546875" style="9" bestFit="1" customWidth="1"/>
    <col min="5135" max="5376" width="9.140625" style="9"/>
    <col min="5377" max="5377" width="5.42578125" style="9" customWidth="1"/>
    <col min="5378" max="5378" width="0" style="9" hidden="1" customWidth="1"/>
    <col min="5379" max="5379" width="12.85546875" style="9" customWidth="1"/>
    <col min="5380" max="5380" width="13.140625" style="9" customWidth="1"/>
    <col min="5381" max="5381" width="10.7109375" style="9" customWidth="1"/>
    <col min="5382" max="5382" width="10.28515625" style="9" bestFit="1" customWidth="1"/>
    <col min="5383" max="5383" width="12.85546875" style="9" bestFit="1" customWidth="1"/>
    <col min="5384" max="5384" width="13.42578125" style="9" bestFit="1" customWidth="1"/>
    <col min="5385" max="5385" width="5.85546875" style="9" bestFit="1" customWidth="1"/>
    <col min="5386" max="5386" width="9" style="9" bestFit="1" customWidth="1"/>
    <col min="5387" max="5387" width="4.28515625" style="9" customWidth="1"/>
    <col min="5388" max="5388" width="4.7109375" style="9" bestFit="1" customWidth="1"/>
    <col min="5389" max="5389" width="21.140625" style="9" bestFit="1" customWidth="1"/>
    <col min="5390" max="5390" width="9.85546875" style="9" bestFit="1" customWidth="1"/>
    <col min="5391" max="5632" width="9.140625" style="9"/>
    <col min="5633" max="5633" width="5.42578125" style="9" customWidth="1"/>
    <col min="5634" max="5634" width="0" style="9" hidden="1" customWidth="1"/>
    <col min="5635" max="5635" width="12.85546875" style="9" customWidth="1"/>
    <col min="5636" max="5636" width="13.140625" style="9" customWidth="1"/>
    <col min="5637" max="5637" width="10.7109375" style="9" customWidth="1"/>
    <col min="5638" max="5638" width="10.28515625" style="9" bestFit="1" customWidth="1"/>
    <col min="5639" max="5639" width="12.85546875" style="9" bestFit="1" customWidth="1"/>
    <col min="5640" max="5640" width="13.42578125" style="9" bestFit="1" customWidth="1"/>
    <col min="5641" max="5641" width="5.85546875" style="9" bestFit="1" customWidth="1"/>
    <col min="5642" max="5642" width="9" style="9" bestFit="1" customWidth="1"/>
    <col min="5643" max="5643" width="4.28515625" style="9" customWidth="1"/>
    <col min="5644" max="5644" width="4.7109375" style="9" bestFit="1" customWidth="1"/>
    <col min="5645" max="5645" width="21.140625" style="9" bestFit="1" customWidth="1"/>
    <col min="5646" max="5646" width="9.85546875" style="9" bestFit="1" customWidth="1"/>
    <col min="5647" max="5888" width="9.140625" style="9"/>
    <col min="5889" max="5889" width="5.42578125" style="9" customWidth="1"/>
    <col min="5890" max="5890" width="0" style="9" hidden="1" customWidth="1"/>
    <col min="5891" max="5891" width="12.85546875" style="9" customWidth="1"/>
    <col min="5892" max="5892" width="13.140625" style="9" customWidth="1"/>
    <col min="5893" max="5893" width="10.7109375" style="9" customWidth="1"/>
    <col min="5894" max="5894" width="10.28515625" style="9" bestFit="1" customWidth="1"/>
    <col min="5895" max="5895" width="12.85546875" style="9" bestFit="1" customWidth="1"/>
    <col min="5896" max="5896" width="13.42578125" style="9" bestFit="1" customWidth="1"/>
    <col min="5897" max="5897" width="5.85546875" style="9" bestFit="1" customWidth="1"/>
    <col min="5898" max="5898" width="9" style="9" bestFit="1" customWidth="1"/>
    <col min="5899" max="5899" width="4.28515625" style="9" customWidth="1"/>
    <col min="5900" max="5900" width="4.7109375" style="9" bestFit="1" customWidth="1"/>
    <col min="5901" max="5901" width="21.140625" style="9" bestFit="1" customWidth="1"/>
    <col min="5902" max="5902" width="9.85546875" style="9" bestFit="1" customWidth="1"/>
    <col min="5903" max="6144" width="9.140625" style="9"/>
    <col min="6145" max="6145" width="5.42578125" style="9" customWidth="1"/>
    <col min="6146" max="6146" width="0" style="9" hidden="1" customWidth="1"/>
    <col min="6147" max="6147" width="12.85546875" style="9" customWidth="1"/>
    <col min="6148" max="6148" width="13.140625" style="9" customWidth="1"/>
    <col min="6149" max="6149" width="10.7109375" style="9" customWidth="1"/>
    <col min="6150" max="6150" width="10.28515625" style="9" bestFit="1" customWidth="1"/>
    <col min="6151" max="6151" width="12.85546875" style="9" bestFit="1" customWidth="1"/>
    <col min="6152" max="6152" width="13.42578125" style="9" bestFit="1" customWidth="1"/>
    <col min="6153" max="6153" width="5.85546875" style="9" bestFit="1" customWidth="1"/>
    <col min="6154" max="6154" width="9" style="9" bestFit="1" customWidth="1"/>
    <col min="6155" max="6155" width="4.28515625" style="9" customWidth="1"/>
    <col min="6156" max="6156" width="4.7109375" style="9" bestFit="1" customWidth="1"/>
    <col min="6157" max="6157" width="21.140625" style="9" bestFit="1" customWidth="1"/>
    <col min="6158" max="6158" width="9.85546875" style="9" bestFit="1" customWidth="1"/>
    <col min="6159" max="6400" width="9.140625" style="9"/>
    <col min="6401" max="6401" width="5.42578125" style="9" customWidth="1"/>
    <col min="6402" max="6402" width="0" style="9" hidden="1" customWidth="1"/>
    <col min="6403" max="6403" width="12.85546875" style="9" customWidth="1"/>
    <col min="6404" max="6404" width="13.140625" style="9" customWidth="1"/>
    <col min="6405" max="6405" width="10.7109375" style="9" customWidth="1"/>
    <col min="6406" max="6406" width="10.28515625" style="9" bestFit="1" customWidth="1"/>
    <col min="6407" max="6407" width="12.85546875" style="9" bestFit="1" customWidth="1"/>
    <col min="6408" max="6408" width="13.42578125" style="9" bestFit="1" customWidth="1"/>
    <col min="6409" max="6409" width="5.85546875" style="9" bestFit="1" customWidth="1"/>
    <col min="6410" max="6410" width="9" style="9" bestFit="1" customWidth="1"/>
    <col min="6411" max="6411" width="4.28515625" style="9" customWidth="1"/>
    <col min="6412" max="6412" width="4.7109375" style="9" bestFit="1" customWidth="1"/>
    <col min="6413" max="6413" width="21.140625" style="9" bestFit="1" customWidth="1"/>
    <col min="6414" max="6414" width="9.85546875" style="9" bestFit="1" customWidth="1"/>
    <col min="6415" max="6656" width="9.140625" style="9"/>
    <col min="6657" max="6657" width="5.42578125" style="9" customWidth="1"/>
    <col min="6658" max="6658" width="0" style="9" hidden="1" customWidth="1"/>
    <col min="6659" max="6659" width="12.85546875" style="9" customWidth="1"/>
    <col min="6660" max="6660" width="13.140625" style="9" customWidth="1"/>
    <col min="6661" max="6661" width="10.7109375" style="9" customWidth="1"/>
    <col min="6662" max="6662" width="10.28515625" style="9" bestFit="1" customWidth="1"/>
    <col min="6663" max="6663" width="12.85546875" style="9" bestFit="1" customWidth="1"/>
    <col min="6664" max="6664" width="13.42578125" style="9" bestFit="1" customWidth="1"/>
    <col min="6665" max="6665" width="5.85546875" style="9" bestFit="1" customWidth="1"/>
    <col min="6666" max="6666" width="9" style="9" bestFit="1" customWidth="1"/>
    <col min="6667" max="6667" width="4.28515625" style="9" customWidth="1"/>
    <col min="6668" max="6668" width="4.7109375" style="9" bestFit="1" customWidth="1"/>
    <col min="6669" max="6669" width="21.140625" style="9" bestFit="1" customWidth="1"/>
    <col min="6670" max="6670" width="9.85546875" style="9" bestFit="1" customWidth="1"/>
    <col min="6671" max="6912" width="9.140625" style="9"/>
    <col min="6913" max="6913" width="5.42578125" style="9" customWidth="1"/>
    <col min="6914" max="6914" width="0" style="9" hidden="1" customWidth="1"/>
    <col min="6915" max="6915" width="12.85546875" style="9" customWidth="1"/>
    <col min="6916" max="6916" width="13.140625" style="9" customWidth="1"/>
    <col min="6917" max="6917" width="10.7109375" style="9" customWidth="1"/>
    <col min="6918" max="6918" width="10.28515625" style="9" bestFit="1" customWidth="1"/>
    <col min="6919" max="6919" width="12.85546875" style="9" bestFit="1" customWidth="1"/>
    <col min="6920" max="6920" width="13.42578125" style="9" bestFit="1" customWidth="1"/>
    <col min="6921" max="6921" width="5.85546875" style="9" bestFit="1" customWidth="1"/>
    <col min="6922" max="6922" width="9" style="9" bestFit="1" customWidth="1"/>
    <col min="6923" max="6923" width="4.28515625" style="9" customWidth="1"/>
    <col min="6924" max="6924" width="4.7109375" style="9" bestFit="1" customWidth="1"/>
    <col min="6925" max="6925" width="21.140625" style="9" bestFit="1" customWidth="1"/>
    <col min="6926" max="6926" width="9.85546875" style="9" bestFit="1" customWidth="1"/>
    <col min="6927" max="7168" width="9.140625" style="9"/>
    <col min="7169" max="7169" width="5.42578125" style="9" customWidth="1"/>
    <col min="7170" max="7170" width="0" style="9" hidden="1" customWidth="1"/>
    <col min="7171" max="7171" width="12.85546875" style="9" customWidth="1"/>
    <col min="7172" max="7172" width="13.140625" style="9" customWidth="1"/>
    <col min="7173" max="7173" width="10.7109375" style="9" customWidth="1"/>
    <col min="7174" max="7174" width="10.28515625" style="9" bestFit="1" customWidth="1"/>
    <col min="7175" max="7175" width="12.85546875" style="9" bestFit="1" customWidth="1"/>
    <col min="7176" max="7176" width="13.42578125" style="9" bestFit="1" customWidth="1"/>
    <col min="7177" max="7177" width="5.85546875" style="9" bestFit="1" customWidth="1"/>
    <col min="7178" max="7178" width="9" style="9" bestFit="1" customWidth="1"/>
    <col min="7179" max="7179" width="4.28515625" style="9" customWidth="1"/>
    <col min="7180" max="7180" width="4.7109375" style="9" bestFit="1" customWidth="1"/>
    <col min="7181" max="7181" width="21.140625" style="9" bestFit="1" customWidth="1"/>
    <col min="7182" max="7182" width="9.85546875" style="9" bestFit="1" customWidth="1"/>
    <col min="7183" max="7424" width="9.140625" style="9"/>
    <col min="7425" max="7425" width="5.42578125" style="9" customWidth="1"/>
    <col min="7426" max="7426" width="0" style="9" hidden="1" customWidth="1"/>
    <col min="7427" max="7427" width="12.85546875" style="9" customWidth="1"/>
    <col min="7428" max="7428" width="13.140625" style="9" customWidth="1"/>
    <col min="7429" max="7429" width="10.7109375" style="9" customWidth="1"/>
    <col min="7430" max="7430" width="10.28515625" style="9" bestFit="1" customWidth="1"/>
    <col min="7431" max="7431" width="12.85546875" style="9" bestFit="1" customWidth="1"/>
    <col min="7432" max="7432" width="13.42578125" style="9" bestFit="1" customWidth="1"/>
    <col min="7433" max="7433" width="5.85546875" style="9" bestFit="1" customWidth="1"/>
    <col min="7434" max="7434" width="9" style="9" bestFit="1" customWidth="1"/>
    <col min="7435" max="7435" width="4.28515625" style="9" customWidth="1"/>
    <col min="7436" max="7436" width="4.7109375" style="9" bestFit="1" customWidth="1"/>
    <col min="7437" max="7437" width="21.140625" style="9" bestFit="1" customWidth="1"/>
    <col min="7438" max="7438" width="9.85546875" style="9" bestFit="1" customWidth="1"/>
    <col min="7439" max="7680" width="9.140625" style="9"/>
    <col min="7681" max="7681" width="5.42578125" style="9" customWidth="1"/>
    <col min="7682" max="7682" width="0" style="9" hidden="1" customWidth="1"/>
    <col min="7683" max="7683" width="12.85546875" style="9" customWidth="1"/>
    <col min="7684" max="7684" width="13.140625" style="9" customWidth="1"/>
    <col min="7685" max="7685" width="10.7109375" style="9" customWidth="1"/>
    <col min="7686" max="7686" width="10.28515625" style="9" bestFit="1" customWidth="1"/>
    <col min="7687" max="7687" width="12.85546875" style="9" bestFit="1" customWidth="1"/>
    <col min="7688" max="7688" width="13.42578125" style="9" bestFit="1" customWidth="1"/>
    <col min="7689" max="7689" width="5.85546875" style="9" bestFit="1" customWidth="1"/>
    <col min="7690" max="7690" width="9" style="9" bestFit="1" customWidth="1"/>
    <col min="7691" max="7691" width="4.28515625" style="9" customWidth="1"/>
    <col min="7692" max="7692" width="4.7109375" style="9" bestFit="1" customWidth="1"/>
    <col min="7693" max="7693" width="21.140625" style="9" bestFit="1" customWidth="1"/>
    <col min="7694" max="7694" width="9.85546875" style="9" bestFit="1" customWidth="1"/>
    <col min="7695" max="7936" width="9.140625" style="9"/>
    <col min="7937" max="7937" width="5.42578125" style="9" customWidth="1"/>
    <col min="7938" max="7938" width="0" style="9" hidden="1" customWidth="1"/>
    <col min="7939" max="7939" width="12.85546875" style="9" customWidth="1"/>
    <col min="7940" max="7940" width="13.140625" style="9" customWidth="1"/>
    <col min="7941" max="7941" width="10.7109375" style="9" customWidth="1"/>
    <col min="7942" max="7942" width="10.28515625" style="9" bestFit="1" customWidth="1"/>
    <col min="7943" max="7943" width="12.85546875" style="9" bestFit="1" customWidth="1"/>
    <col min="7944" max="7944" width="13.42578125" style="9" bestFit="1" customWidth="1"/>
    <col min="7945" max="7945" width="5.85546875" style="9" bestFit="1" customWidth="1"/>
    <col min="7946" max="7946" width="9" style="9" bestFit="1" customWidth="1"/>
    <col min="7947" max="7947" width="4.28515625" style="9" customWidth="1"/>
    <col min="7948" max="7948" width="4.7109375" style="9" bestFit="1" customWidth="1"/>
    <col min="7949" max="7949" width="21.140625" style="9" bestFit="1" customWidth="1"/>
    <col min="7950" max="7950" width="9.85546875" style="9" bestFit="1" customWidth="1"/>
    <col min="7951" max="8192" width="9.140625" style="9"/>
    <col min="8193" max="8193" width="5.42578125" style="9" customWidth="1"/>
    <col min="8194" max="8194" width="0" style="9" hidden="1" customWidth="1"/>
    <col min="8195" max="8195" width="12.85546875" style="9" customWidth="1"/>
    <col min="8196" max="8196" width="13.140625" style="9" customWidth="1"/>
    <col min="8197" max="8197" width="10.7109375" style="9" customWidth="1"/>
    <col min="8198" max="8198" width="10.28515625" style="9" bestFit="1" customWidth="1"/>
    <col min="8199" max="8199" width="12.85546875" style="9" bestFit="1" customWidth="1"/>
    <col min="8200" max="8200" width="13.42578125" style="9" bestFit="1" customWidth="1"/>
    <col min="8201" max="8201" width="5.85546875" style="9" bestFit="1" customWidth="1"/>
    <col min="8202" max="8202" width="9" style="9" bestFit="1" customWidth="1"/>
    <col min="8203" max="8203" width="4.28515625" style="9" customWidth="1"/>
    <col min="8204" max="8204" width="4.7109375" style="9" bestFit="1" customWidth="1"/>
    <col min="8205" max="8205" width="21.140625" style="9" bestFit="1" customWidth="1"/>
    <col min="8206" max="8206" width="9.85546875" style="9" bestFit="1" customWidth="1"/>
    <col min="8207" max="8448" width="9.140625" style="9"/>
    <col min="8449" max="8449" width="5.42578125" style="9" customWidth="1"/>
    <col min="8450" max="8450" width="0" style="9" hidden="1" customWidth="1"/>
    <col min="8451" max="8451" width="12.85546875" style="9" customWidth="1"/>
    <col min="8452" max="8452" width="13.140625" style="9" customWidth="1"/>
    <col min="8453" max="8453" width="10.7109375" style="9" customWidth="1"/>
    <col min="8454" max="8454" width="10.28515625" style="9" bestFit="1" customWidth="1"/>
    <col min="8455" max="8455" width="12.85546875" style="9" bestFit="1" customWidth="1"/>
    <col min="8456" max="8456" width="13.42578125" style="9" bestFit="1" customWidth="1"/>
    <col min="8457" max="8457" width="5.85546875" style="9" bestFit="1" customWidth="1"/>
    <col min="8458" max="8458" width="9" style="9" bestFit="1" customWidth="1"/>
    <col min="8459" max="8459" width="4.28515625" style="9" customWidth="1"/>
    <col min="8460" max="8460" width="4.7109375" style="9" bestFit="1" customWidth="1"/>
    <col min="8461" max="8461" width="21.140625" style="9" bestFit="1" customWidth="1"/>
    <col min="8462" max="8462" width="9.85546875" style="9" bestFit="1" customWidth="1"/>
    <col min="8463" max="8704" width="9.140625" style="9"/>
    <col min="8705" max="8705" width="5.42578125" style="9" customWidth="1"/>
    <col min="8706" max="8706" width="0" style="9" hidden="1" customWidth="1"/>
    <col min="8707" max="8707" width="12.85546875" style="9" customWidth="1"/>
    <col min="8708" max="8708" width="13.140625" style="9" customWidth="1"/>
    <col min="8709" max="8709" width="10.7109375" style="9" customWidth="1"/>
    <col min="8710" max="8710" width="10.28515625" style="9" bestFit="1" customWidth="1"/>
    <col min="8711" max="8711" width="12.85546875" style="9" bestFit="1" customWidth="1"/>
    <col min="8712" max="8712" width="13.42578125" style="9" bestFit="1" customWidth="1"/>
    <col min="8713" max="8713" width="5.85546875" style="9" bestFit="1" customWidth="1"/>
    <col min="8714" max="8714" width="9" style="9" bestFit="1" customWidth="1"/>
    <col min="8715" max="8715" width="4.28515625" style="9" customWidth="1"/>
    <col min="8716" max="8716" width="4.7109375" style="9" bestFit="1" customWidth="1"/>
    <col min="8717" max="8717" width="21.140625" style="9" bestFit="1" customWidth="1"/>
    <col min="8718" max="8718" width="9.85546875" style="9" bestFit="1" customWidth="1"/>
    <col min="8719" max="8960" width="9.140625" style="9"/>
    <col min="8961" max="8961" width="5.42578125" style="9" customWidth="1"/>
    <col min="8962" max="8962" width="0" style="9" hidden="1" customWidth="1"/>
    <col min="8963" max="8963" width="12.85546875" style="9" customWidth="1"/>
    <col min="8964" max="8964" width="13.140625" style="9" customWidth="1"/>
    <col min="8965" max="8965" width="10.7109375" style="9" customWidth="1"/>
    <col min="8966" max="8966" width="10.28515625" style="9" bestFit="1" customWidth="1"/>
    <col min="8967" max="8967" width="12.85546875" style="9" bestFit="1" customWidth="1"/>
    <col min="8968" max="8968" width="13.42578125" style="9" bestFit="1" customWidth="1"/>
    <col min="8969" max="8969" width="5.85546875" style="9" bestFit="1" customWidth="1"/>
    <col min="8970" max="8970" width="9" style="9" bestFit="1" customWidth="1"/>
    <col min="8971" max="8971" width="4.28515625" style="9" customWidth="1"/>
    <col min="8972" max="8972" width="4.7109375" style="9" bestFit="1" customWidth="1"/>
    <col min="8973" max="8973" width="21.140625" style="9" bestFit="1" customWidth="1"/>
    <col min="8974" max="8974" width="9.85546875" style="9" bestFit="1" customWidth="1"/>
    <col min="8975" max="9216" width="9.140625" style="9"/>
    <col min="9217" max="9217" width="5.42578125" style="9" customWidth="1"/>
    <col min="9218" max="9218" width="0" style="9" hidden="1" customWidth="1"/>
    <col min="9219" max="9219" width="12.85546875" style="9" customWidth="1"/>
    <col min="9220" max="9220" width="13.140625" style="9" customWidth="1"/>
    <col min="9221" max="9221" width="10.7109375" style="9" customWidth="1"/>
    <col min="9222" max="9222" width="10.28515625" style="9" bestFit="1" customWidth="1"/>
    <col min="9223" max="9223" width="12.85546875" style="9" bestFit="1" customWidth="1"/>
    <col min="9224" max="9224" width="13.42578125" style="9" bestFit="1" customWidth="1"/>
    <col min="9225" max="9225" width="5.85546875" style="9" bestFit="1" customWidth="1"/>
    <col min="9226" max="9226" width="9" style="9" bestFit="1" customWidth="1"/>
    <col min="9227" max="9227" width="4.28515625" style="9" customWidth="1"/>
    <col min="9228" max="9228" width="4.7109375" style="9" bestFit="1" customWidth="1"/>
    <col min="9229" max="9229" width="21.140625" style="9" bestFit="1" customWidth="1"/>
    <col min="9230" max="9230" width="9.85546875" style="9" bestFit="1" customWidth="1"/>
    <col min="9231" max="9472" width="9.140625" style="9"/>
    <col min="9473" max="9473" width="5.42578125" style="9" customWidth="1"/>
    <col min="9474" max="9474" width="0" style="9" hidden="1" customWidth="1"/>
    <col min="9475" max="9475" width="12.85546875" style="9" customWidth="1"/>
    <col min="9476" max="9476" width="13.140625" style="9" customWidth="1"/>
    <col min="9477" max="9477" width="10.7109375" style="9" customWidth="1"/>
    <col min="9478" max="9478" width="10.28515625" style="9" bestFit="1" customWidth="1"/>
    <col min="9479" max="9479" width="12.85546875" style="9" bestFit="1" customWidth="1"/>
    <col min="9480" max="9480" width="13.42578125" style="9" bestFit="1" customWidth="1"/>
    <col min="9481" max="9481" width="5.85546875" style="9" bestFit="1" customWidth="1"/>
    <col min="9482" max="9482" width="9" style="9" bestFit="1" customWidth="1"/>
    <col min="9483" max="9483" width="4.28515625" style="9" customWidth="1"/>
    <col min="9484" max="9484" width="4.7109375" style="9" bestFit="1" customWidth="1"/>
    <col min="9485" max="9485" width="21.140625" style="9" bestFit="1" customWidth="1"/>
    <col min="9486" max="9486" width="9.85546875" style="9" bestFit="1" customWidth="1"/>
    <col min="9487" max="9728" width="9.140625" style="9"/>
    <col min="9729" max="9729" width="5.42578125" style="9" customWidth="1"/>
    <col min="9730" max="9730" width="0" style="9" hidden="1" customWidth="1"/>
    <col min="9731" max="9731" width="12.85546875" style="9" customWidth="1"/>
    <col min="9732" max="9732" width="13.140625" style="9" customWidth="1"/>
    <col min="9733" max="9733" width="10.7109375" style="9" customWidth="1"/>
    <col min="9734" max="9734" width="10.28515625" style="9" bestFit="1" customWidth="1"/>
    <col min="9735" max="9735" width="12.85546875" style="9" bestFit="1" customWidth="1"/>
    <col min="9736" max="9736" width="13.42578125" style="9" bestFit="1" customWidth="1"/>
    <col min="9737" max="9737" width="5.85546875" style="9" bestFit="1" customWidth="1"/>
    <col min="9738" max="9738" width="9" style="9" bestFit="1" customWidth="1"/>
    <col min="9739" max="9739" width="4.28515625" style="9" customWidth="1"/>
    <col min="9740" max="9740" width="4.7109375" style="9" bestFit="1" customWidth="1"/>
    <col min="9741" max="9741" width="21.140625" style="9" bestFit="1" customWidth="1"/>
    <col min="9742" max="9742" width="9.85546875" style="9" bestFit="1" customWidth="1"/>
    <col min="9743" max="9984" width="9.140625" style="9"/>
    <col min="9985" max="9985" width="5.42578125" style="9" customWidth="1"/>
    <col min="9986" max="9986" width="0" style="9" hidden="1" customWidth="1"/>
    <col min="9987" max="9987" width="12.85546875" style="9" customWidth="1"/>
    <col min="9988" max="9988" width="13.140625" style="9" customWidth="1"/>
    <col min="9989" max="9989" width="10.7109375" style="9" customWidth="1"/>
    <col min="9990" max="9990" width="10.28515625" style="9" bestFit="1" customWidth="1"/>
    <col min="9991" max="9991" width="12.85546875" style="9" bestFit="1" customWidth="1"/>
    <col min="9992" max="9992" width="13.42578125" style="9" bestFit="1" customWidth="1"/>
    <col min="9993" max="9993" width="5.85546875" style="9" bestFit="1" customWidth="1"/>
    <col min="9994" max="9994" width="9" style="9" bestFit="1" customWidth="1"/>
    <col min="9995" max="9995" width="4.28515625" style="9" customWidth="1"/>
    <col min="9996" max="9996" width="4.7109375" style="9" bestFit="1" customWidth="1"/>
    <col min="9997" max="9997" width="21.140625" style="9" bestFit="1" customWidth="1"/>
    <col min="9998" max="9998" width="9.85546875" style="9" bestFit="1" customWidth="1"/>
    <col min="9999" max="10240" width="9.140625" style="9"/>
    <col min="10241" max="10241" width="5.42578125" style="9" customWidth="1"/>
    <col min="10242" max="10242" width="0" style="9" hidden="1" customWidth="1"/>
    <col min="10243" max="10243" width="12.85546875" style="9" customWidth="1"/>
    <col min="10244" max="10244" width="13.140625" style="9" customWidth="1"/>
    <col min="10245" max="10245" width="10.7109375" style="9" customWidth="1"/>
    <col min="10246" max="10246" width="10.28515625" style="9" bestFit="1" customWidth="1"/>
    <col min="10247" max="10247" width="12.85546875" style="9" bestFit="1" customWidth="1"/>
    <col min="10248" max="10248" width="13.42578125" style="9" bestFit="1" customWidth="1"/>
    <col min="10249" max="10249" width="5.85546875" style="9" bestFit="1" customWidth="1"/>
    <col min="10250" max="10250" width="9" style="9" bestFit="1" customWidth="1"/>
    <col min="10251" max="10251" width="4.28515625" style="9" customWidth="1"/>
    <col min="10252" max="10252" width="4.7109375" style="9" bestFit="1" customWidth="1"/>
    <col min="10253" max="10253" width="21.140625" style="9" bestFit="1" customWidth="1"/>
    <col min="10254" max="10254" width="9.85546875" style="9" bestFit="1" customWidth="1"/>
    <col min="10255" max="10496" width="9.140625" style="9"/>
    <col min="10497" max="10497" width="5.42578125" style="9" customWidth="1"/>
    <col min="10498" max="10498" width="0" style="9" hidden="1" customWidth="1"/>
    <col min="10499" max="10499" width="12.85546875" style="9" customWidth="1"/>
    <col min="10500" max="10500" width="13.140625" style="9" customWidth="1"/>
    <col min="10501" max="10501" width="10.7109375" style="9" customWidth="1"/>
    <col min="10502" max="10502" width="10.28515625" style="9" bestFit="1" customWidth="1"/>
    <col min="10503" max="10503" width="12.85546875" style="9" bestFit="1" customWidth="1"/>
    <col min="10504" max="10504" width="13.42578125" style="9" bestFit="1" customWidth="1"/>
    <col min="10505" max="10505" width="5.85546875" style="9" bestFit="1" customWidth="1"/>
    <col min="10506" max="10506" width="9" style="9" bestFit="1" customWidth="1"/>
    <col min="10507" max="10507" width="4.28515625" style="9" customWidth="1"/>
    <col min="10508" max="10508" width="4.7109375" style="9" bestFit="1" customWidth="1"/>
    <col min="10509" max="10509" width="21.140625" style="9" bestFit="1" customWidth="1"/>
    <col min="10510" max="10510" width="9.85546875" style="9" bestFit="1" customWidth="1"/>
    <col min="10511" max="10752" width="9.140625" style="9"/>
    <col min="10753" max="10753" width="5.42578125" style="9" customWidth="1"/>
    <col min="10754" max="10754" width="0" style="9" hidden="1" customWidth="1"/>
    <col min="10755" max="10755" width="12.85546875" style="9" customWidth="1"/>
    <col min="10756" max="10756" width="13.140625" style="9" customWidth="1"/>
    <col min="10757" max="10757" width="10.7109375" style="9" customWidth="1"/>
    <col min="10758" max="10758" width="10.28515625" style="9" bestFit="1" customWidth="1"/>
    <col min="10759" max="10759" width="12.85546875" style="9" bestFit="1" customWidth="1"/>
    <col min="10760" max="10760" width="13.42578125" style="9" bestFit="1" customWidth="1"/>
    <col min="10761" max="10761" width="5.85546875" style="9" bestFit="1" customWidth="1"/>
    <col min="10762" max="10762" width="9" style="9" bestFit="1" customWidth="1"/>
    <col min="10763" max="10763" width="4.28515625" style="9" customWidth="1"/>
    <col min="10764" max="10764" width="4.7109375" style="9" bestFit="1" customWidth="1"/>
    <col min="10765" max="10765" width="21.140625" style="9" bestFit="1" customWidth="1"/>
    <col min="10766" max="10766" width="9.85546875" style="9" bestFit="1" customWidth="1"/>
    <col min="10767" max="11008" width="9.140625" style="9"/>
    <col min="11009" max="11009" width="5.42578125" style="9" customWidth="1"/>
    <col min="11010" max="11010" width="0" style="9" hidden="1" customWidth="1"/>
    <col min="11011" max="11011" width="12.85546875" style="9" customWidth="1"/>
    <col min="11012" max="11012" width="13.140625" style="9" customWidth="1"/>
    <col min="11013" max="11013" width="10.7109375" style="9" customWidth="1"/>
    <col min="11014" max="11014" width="10.28515625" style="9" bestFit="1" customWidth="1"/>
    <col min="11015" max="11015" width="12.85546875" style="9" bestFit="1" customWidth="1"/>
    <col min="11016" max="11016" width="13.42578125" style="9" bestFit="1" customWidth="1"/>
    <col min="11017" max="11017" width="5.85546875" style="9" bestFit="1" customWidth="1"/>
    <col min="11018" max="11018" width="9" style="9" bestFit="1" customWidth="1"/>
    <col min="11019" max="11019" width="4.28515625" style="9" customWidth="1"/>
    <col min="11020" max="11020" width="4.7109375" style="9" bestFit="1" customWidth="1"/>
    <col min="11021" max="11021" width="21.140625" style="9" bestFit="1" customWidth="1"/>
    <col min="11022" max="11022" width="9.85546875" style="9" bestFit="1" customWidth="1"/>
    <col min="11023" max="11264" width="9.140625" style="9"/>
    <col min="11265" max="11265" width="5.42578125" style="9" customWidth="1"/>
    <col min="11266" max="11266" width="0" style="9" hidden="1" customWidth="1"/>
    <col min="11267" max="11267" width="12.85546875" style="9" customWidth="1"/>
    <col min="11268" max="11268" width="13.140625" style="9" customWidth="1"/>
    <col min="11269" max="11269" width="10.7109375" style="9" customWidth="1"/>
    <col min="11270" max="11270" width="10.28515625" style="9" bestFit="1" customWidth="1"/>
    <col min="11271" max="11271" width="12.85546875" style="9" bestFit="1" customWidth="1"/>
    <col min="11272" max="11272" width="13.42578125" style="9" bestFit="1" customWidth="1"/>
    <col min="11273" max="11273" width="5.85546875" style="9" bestFit="1" customWidth="1"/>
    <col min="11274" max="11274" width="9" style="9" bestFit="1" customWidth="1"/>
    <col min="11275" max="11275" width="4.28515625" style="9" customWidth="1"/>
    <col min="11276" max="11276" width="4.7109375" style="9" bestFit="1" customWidth="1"/>
    <col min="11277" max="11277" width="21.140625" style="9" bestFit="1" customWidth="1"/>
    <col min="11278" max="11278" width="9.85546875" style="9" bestFit="1" customWidth="1"/>
    <col min="11279" max="11520" width="9.140625" style="9"/>
    <col min="11521" max="11521" width="5.42578125" style="9" customWidth="1"/>
    <col min="11522" max="11522" width="0" style="9" hidden="1" customWidth="1"/>
    <col min="11523" max="11523" width="12.85546875" style="9" customWidth="1"/>
    <col min="11524" max="11524" width="13.140625" style="9" customWidth="1"/>
    <col min="11525" max="11525" width="10.7109375" style="9" customWidth="1"/>
    <col min="11526" max="11526" width="10.28515625" style="9" bestFit="1" customWidth="1"/>
    <col min="11527" max="11527" width="12.85546875" style="9" bestFit="1" customWidth="1"/>
    <col min="11528" max="11528" width="13.42578125" style="9" bestFit="1" customWidth="1"/>
    <col min="11529" max="11529" width="5.85546875" style="9" bestFit="1" customWidth="1"/>
    <col min="11530" max="11530" width="9" style="9" bestFit="1" customWidth="1"/>
    <col min="11531" max="11531" width="4.28515625" style="9" customWidth="1"/>
    <col min="11532" max="11532" width="4.7109375" style="9" bestFit="1" customWidth="1"/>
    <col min="11533" max="11533" width="21.140625" style="9" bestFit="1" customWidth="1"/>
    <col min="11534" max="11534" width="9.85546875" style="9" bestFit="1" customWidth="1"/>
    <col min="11535" max="11776" width="9.140625" style="9"/>
    <col min="11777" max="11777" width="5.42578125" style="9" customWidth="1"/>
    <col min="11778" max="11778" width="0" style="9" hidden="1" customWidth="1"/>
    <col min="11779" max="11779" width="12.85546875" style="9" customWidth="1"/>
    <col min="11780" max="11780" width="13.140625" style="9" customWidth="1"/>
    <col min="11781" max="11781" width="10.7109375" style="9" customWidth="1"/>
    <col min="11782" max="11782" width="10.28515625" style="9" bestFit="1" customWidth="1"/>
    <col min="11783" max="11783" width="12.85546875" style="9" bestFit="1" customWidth="1"/>
    <col min="11784" max="11784" width="13.42578125" style="9" bestFit="1" customWidth="1"/>
    <col min="11785" max="11785" width="5.85546875" style="9" bestFit="1" customWidth="1"/>
    <col min="11786" max="11786" width="9" style="9" bestFit="1" customWidth="1"/>
    <col min="11787" max="11787" width="4.28515625" style="9" customWidth="1"/>
    <col min="11788" max="11788" width="4.7109375" style="9" bestFit="1" customWidth="1"/>
    <col min="11789" max="11789" width="21.140625" style="9" bestFit="1" customWidth="1"/>
    <col min="11790" max="11790" width="9.85546875" style="9" bestFit="1" customWidth="1"/>
    <col min="11791" max="12032" width="9.140625" style="9"/>
    <col min="12033" max="12033" width="5.42578125" style="9" customWidth="1"/>
    <col min="12034" max="12034" width="0" style="9" hidden="1" customWidth="1"/>
    <col min="12035" max="12035" width="12.85546875" style="9" customWidth="1"/>
    <col min="12036" max="12036" width="13.140625" style="9" customWidth="1"/>
    <col min="12037" max="12037" width="10.7109375" style="9" customWidth="1"/>
    <col min="12038" max="12038" width="10.28515625" style="9" bestFit="1" customWidth="1"/>
    <col min="12039" max="12039" width="12.85546875" style="9" bestFit="1" customWidth="1"/>
    <col min="12040" max="12040" width="13.42578125" style="9" bestFit="1" customWidth="1"/>
    <col min="12041" max="12041" width="5.85546875" style="9" bestFit="1" customWidth="1"/>
    <col min="12042" max="12042" width="9" style="9" bestFit="1" customWidth="1"/>
    <col min="12043" max="12043" width="4.28515625" style="9" customWidth="1"/>
    <col min="12044" max="12044" width="4.7109375" style="9" bestFit="1" customWidth="1"/>
    <col min="12045" max="12045" width="21.140625" style="9" bestFit="1" customWidth="1"/>
    <col min="12046" max="12046" width="9.85546875" style="9" bestFit="1" customWidth="1"/>
    <col min="12047" max="12288" width="9.140625" style="9"/>
    <col min="12289" max="12289" width="5.42578125" style="9" customWidth="1"/>
    <col min="12290" max="12290" width="0" style="9" hidden="1" customWidth="1"/>
    <col min="12291" max="12291" width="12.85546875" style="9" customWidth="1"/>
    <col min="12292" max="12292" width="13.140625" style="9" customWidth="1"/>
    <col min="12293" max="12293" width="10.7109375" style="9" customWidth="1"/>
    <col min="12294" max="12294" width="10.28515625" style="9" bestFit="1" customWidth="1"/>
    <col min="12295" max="12295" width="12.85546875" style="9" bestFit="1" customWidth="1"/>
    <col min="12296" max="12296" width="13.42578125" style="9" bestFit="1" customWidth="1"/>
    <col min="12297" max="12297" width="5.85546875" style="9" bestFit="1" customWidth="1"/>
    <col min="12298" max="12298" width="9" style="9" bestFit="1" customWidth="1"/>
    <col min="12299" max="12299" width="4.28515625" style="9" customWidth="1"/>
    <col min="12300" max="12300" width="4.7109375" style="9" bestFit="1" customWidth="1"/>
    <col min="12301" max="12301" width="21.140625" style="9" bestFit="1" customWidth="1"/>
    <col min="12302" max="12302" width="9.85546875" style="9" bestFit="1" customWidth="1"/>
    <col min="12303" max="12544" width="9.140625" style="9"/>
    <col min="12545" max="12545" width="5.42578125" style="9" customWidth="1"/>
    <col min="12546" max="12546" width="0" style="9" hidden="1" customWidth="1"/>
    <col min="12547" max="12547" width="12.85546875" style="9" customWidth="1"/>
    <col min="12548" max="12548" width="13.140625" style="9" customWidth="1"/>
    <col min="12549" max="12549" width="10.7109375" style="9" customWidth="1"/>
    <col min="12550" max="12550" width="10.28515625" style="9" bestFit="1" customWidth="1"/>
    <col min="12551" max="12551" width="12.85546875" style="9" bestFit="1" customWidth="1"/>
    <col min="12552" max="12552" width="13.42578125" style="9" bestFit="1" customWidth="1"/>
    <col min="12553" max="12553" width="5.85546875" style="9" bestFit="1" customWidth="1"/>
    <col min="12554" max="12554" width="9" style="9" bestFit="1" customWidth="1"/>
    <col min="12555" max="12555" width="4.28515625" style="9" customWidth="1"/>
    <col min="12556" max="12556" width="4.7109375" style="9" bestFit="1" customWidth="1"/>
    <col min="12557" max="12557" width="21.140625" style="9" bestFit="1" customWidth="1"/>
    <col min="12558" max="12558" width="9.85546875" style="9" bestFit="1" customWidth="1"/>
    <col min="12559" max="12800" width="9.140625" style="9"/>
    <col min="12801" max="12801" width="5.42578125" style="9" customWidth="1"/>
    <col min="12802" max="12802" width="0" style="9" hidden="1" customWidth="1"/>
    <col min="12803" max="12803" width="12.85546875" style="9" customWidth="1"/>
    <col min="12804" max="12804" width="13.140625" style="9" customWidth="1"/>
    <col min="12805" max="12805" width="10.7109375" style="9" customWidth="1"/>
    <col min="12806" max="12806" width="10.28515625" style="9" bestFit="1" customWidth="1"/>
    <col min="12807" max="12807" width="12.85546875" style="9" bestFit="1" customWidth="1"/>
    <col min="12808" max="12808" width="13.42578125" style="9" bestFit="1" customWidth="1"/>
    <col min="12809" max="12809" width="5.85546875" style="9" bestFit="1" customWidth="1"/>
    <col min="12810" max="12810" width="9" style="9" bestFit="1" customWidth="1"/>
    <col min="12811" max="12811" width="4.28515625" style="9" customWidth="1"/>
    <col min="12812" max="12812" width="4.7109375" style="9" bestFit="1" customWidth="1"/>
    <col min="12813" max="12813" width="21.140625" style="9" bestFit="1" customWidth="1"/>
    <col min="12814" max="12814" width="9.85546875" style="9" bestFit="1" customWidth="1"/>
    <col min="12815" max="13056" width="9.140625" style="9"/>
    <col min="13057" max="13057" width="5.42578125" style="9" customWidth="1"/>
    <col min="13058" max="13058" width="0" style="9" hidden="1" customWidth="1"/>
    <col min="13059" max="13059" width="12.85546875" style="9" customWidth="1"/>
    <col min="13060" max="13060" width="13.140625" style="9" customWidth="1"/>
    <col min="13061" max="13061" width="10.7109375" style="9" customWidth="1"/>
    <col min="13062" max="13062" width="10.28515625" style="9" bestFit="1" customWidth="1"/>
    <col min="13063" max="13063" width="12.85546875" style="9" bestFit="1" customWidth="1"/>
    <col min="13064" max="13064" width="13.42578125" style="9" bestFit="1" customWidth="1"/>
    <col min="13065" max="13065" width="5.85546875" style="9" bestFit="1" customWidth="1"/>
    <col min="13066" max="13066" width="9" style="9" bestFit="1" customWidth="1"/>
    <col min="13067" max="13067" width="4.28515625" style="9" customWidth="1"/>
    <col min="13068" max="13068" width="4.7109375" style="9" bestFit="1" customWidth="1"/>
    <col min="13069" max="13069" width="21.140625" style="9" bestFit="1" customWidth="1"/>
    <col min="13070" max="13070" width="9.85546875" style="9" bestFit="1" customWidth="1"/>
    <col min="13071" max="13312" width="9.140625" style="9"/>
    <col min="13313" max="13313" width="5.42578125" style="9" customWidth="1"/>
    <col min="13314" max="13314" width="0" style="9" hidden="1" customWidth="1"/>
    <col min="13315" max="13315" width="12.85546875" style="9" customWidth="1"/>
    <col min="13316" max="13316" width="13.140625" style="9" customWidth="1"/>
    <col min="13317" max="13317" width="10.7109375" style="9" customWidth="1"/>
    <col min="13318" max="13318" width="10.28515625" style="9" bestFit="1" customWidth="1"/>
    <col min="13319" max="13319" width="12.85546875" style="9" bestFit="1" customWidth="1"/>
    <col min="13320" max="13320" width="13.42578125" style="9" bestFit="1" customWidth="1"/>
    <col min="13321" max="13321" width="5.85546875" style="9" bestFit="1" customWidth="1"/>
    <col min="13322" max="13322" width="9" style="9" bestFit="1" customWidth="1"/>
    <col min="13323" max="13323" width="4.28515625" style="9" customWidth="1"/>
    <col min="13324" max="13324" width="4.7109375" style="9" bestFit="1" customWidth="1"/>
    <col min="13325" max="13325" width="21.140625" style="9" bestFit="1" customWidth="1"/>
    <col min="13326" max="13326" width="9.85546875" style="9" bestFit="1" customWidth="1"/>
    <col min="13327" max="13568" width="9.140625" style="9"/>
    <col min="13569" max="13569" width="5.42578125" style="9" customWidth="1"/>
    <col min="13570" max="13570" width="0" style="9" hidden="1" customWidth="1"/>
    <col min="13571" max="13571" width="12.85546875" style="9" customWidth="1"/>
    <col min="13572" max="13572" width="13.140625" style="9" customWidth="1"/>
    <col min="13573" max="13573" width="10.7109375" style="9" customWidth="1"/>
    <col min="13574" max="13574" width="10.28515625" style="9" bestFit="1" customWidth="1"/>
    <col min="13575" max="13575" width="12.85546875" style="9" bestFit="1" customWidth="1"/>
    <col min="13576" max="13576" width="13.42578125" style="9" bestFit="1" customWidth="1"/>
    <col min="13577" max="13577" width="5.85546875" style="9" bestFit="1" customWidth="1"/>
    <col min="13578" max="13578" width="9" style="9" bestFit="1" customWidth="1"/>
    <col min="13579" max="13579" width="4.28515625" style="9" customWidth="1"/>
    <col min="13580" max="13580" width="4.7109375" style="9" bestFit="1" customWidth="1"/>
    <col min="13581" max="13581" width="21.140625" style="9" bestFit="1" customWidth="1"/>
    <col min="13582" max="13582" width="9.85546875" style="9" bestFit="1" customWidth="1"/>
    <col min="13583" max="13824" width="9.140625" style="9"/>
    <col min="13825" max="13825" width="5.42578125" style="9" customWidth="1"/>
    <col min="13826" max="13826" width="0" style="9" hidden="1" customWidth="1"/>
    <col min="13827" max="13827" width="12.85546875" style="9" customWidth="1"/>
    <col min="13828" max="13828" width="13.140625" style="9" customWidth="1"/>
    <col min="13829" max="13829" width="10.7109375" style="9" customWidth="1"/>
    <col min="13830" max="13830" width="10.28515625" style="9" bestFit="1" customWidth="1"/>
    <col min="13831" max="13831" width="12.85546875" style="9" bestFit="1" customWidth="1"/>
    <col min="13832" max="13832" width="13.42578125" style="9" bestFit="1" customWidth="1"/>
    <col min="13833" max="13833" width="5.85546875" style="9" bestFit="1" customWidth="1"/>
    <col min="13834" max="13834" width="9" style="9" bestFit="1" customWidth="1"/>
    <col min="13835" max="13835" width="4.28515625" style="9" customWidth="1"/>
    <col min="13836" max="13836" width="4.7109375" style="9" bestFit="1" customWidth="1"/>
    <col min="13837" max="13837" width="21.140625" style="9" bestFit="1" customWidth="1"/>
    <col min="13838" max="13838" width="9.85546875" style="9" bestFit="1" customWidth="1"/>
    <col min="13839" max="14080" width="9.140625" style="9"/>
    <col min="14081" max="14081" width="5.42578125" style="9" customWidth="1"/>
    <col min="14082" max="14082" width="0" style="9" hidden="1" customWidth="1"/>
    <col min="14083" max="14083" width="12.85546875" style="9" customWidth="1"/>
    <col min="14084" max="14084" width="13.140625" style="9" customWidth="1"/>
    <col min="14085" max="14085" width="10.7109375" style="9" customWidth="1"/>
    <col min="14086" max="14086" width="10.28515625" style="9" bestFit="1" customWidth="1"/>
    <col min="14087" max="14087" width="12.85546875" style="9" bestFit="1" customWidth="1"/>
    <col min="14088" max="14088" width="13.42578125" style="9" bestFit="1" customWidth="1"/>
    <col min="14089" max="14089" width="5.85546875" style="9" bestFit="1" customWidth="1"/>
    <col min="14090" max="14090" width="9" style="9" bestFit="1" customWidth="1"/>
    <col min="14091" max="14091" width="4.28515625" style="9" customWidth="1"/>
    <col min="14092" max="14092" width="4.7109375" style="9" bestFit="1" customWidth="1"/>
    <col min="14093" max="14093" width="21.140625" style="9" bestFit="1" customWidth="1"/>
    <col min="14094" max="14094" width="9.85546875" style="9" bestFit="1" customWidth="1"/>
    <col min="14095" max="14336" width="9.140625" style="9"/>
    <col min="14337" max="14337" width="5.42578125" style="9" customWidth="1"/>
    <col min="14338" max="14338" width="0" style="9" hidden="1" customWidth="1"/>
    <col min="14339" max="14339" width="12.85546875" style="9" customWidth="1"/>
    <col min="14340" max="14340" width="13.140625" style="9" customWidth="1"/>
    <col min="14341" max="14341" width="10.7109375" style="9" customWidth="1"/>
    <col min="14342" max="14342" width="10.28515625" style="9" bestFit="1" customWidth="1"/>
    <col min="14343" max="14343" width="12.85546875" style="9" bestFit="1" customWidth="1"/>
    <col min="14344" max="14344" width="13.42578125" style="9" bestFit="1" customWidth="1"/>
    <col min="14345" max="14345" width="5.85546875" style="9" bestFit="1" customWidth="1"/>
    <col min="14346" max="14346" width="9" style="9" bestFit="1" customWidth="1"/>
    <col min="14347" max="14347" width="4.28515625" style="9" customWidth="1"/>
    <col min="14348" max="14348" width="4.7109375" style="9" bestFit="1" customWidth="1"/>
    <col min="14349" max="14349" width="21.140625" style="9" bestFit="1" customWidth="1"/>
    <col min="14350" max="14350" width="9.85546875" style="9" bestFit="1" customWidth="1"/>
    <col min="14351" max="14592" width="9.140625" style="9"/>
    <col min="14593" max="14593" width="5.42578125" style="9" customWidth="1"/>
    <col min="14594" max="14594" width="0" style="9" hidden="1" customWidth="1"/>
    <col min="14595" max="14595" width="12.85546875" style="9" customWidth="1"/>
    <col min="14596" max="14596" width="13.140625" style="9" customWidth="1"/>
    <col min="14597" max="14597" width="10.7109375" style="9" customWidth="1"/>
    <col min="14598" max="14598" width="10.28515625" style="9" bestFit="1" customWidth="1"/>
    <col min="14599" max="14599" width="12.85546875" style="9" bestFit="1" customWidth="1"/>
    <col min="14600" max="14600" width="13.42578125" style="9" bestFit="1" customWidth="1"/>
    <col min="14601" max="14601" width="5.85546875" style="9" bestFit="1" customWidth="1"/>
    <col min="14602" max="14602" width="9" style="9" bestFit="1" customWidth="1"/>
    <col min="14603" max="14603" width="4.28515625" style="9" customWidth="1"/>
    <col min="14604" max="14604" width="4.7109375" style="9" bestFit="1" customWidth="1"/>
    <col min="14605" max="14605" width="21.140625" style="9" bestFit="1" customWidth="1"/>
    <col min="14606" max="14606" width="9.85546875" style="9" bestFit="1" customWidth="1"/>
    <col min="14607" max="14848" width="9.140625" style="9"/>
    <col min="14849" max="14849" width="5.42578125" style="9" customWidth="1"/>
    <col min="14850" max="14850" width="0" style="9" hidden="1" customWidth="1"/>
    <col min="14851" max="14851" width="12.85546875" style="9" customWidth="1"/>
    <col min="14852" max="14852" width="13.140625" style="9" customWidth="1"/>
    <col min="14853" max="14853" width="10.7109375" style="9" customWidth="1"/>
    <col min="14854" max="14854" width="10.28515625" style="9" bestFit="1" customWidth="1"/>
    <col min="14855" max="14855" width="12.85546875" style="9" bestFit="1" customWidth="1"/>
    <col min="14856" max="14856" width="13.42578125" style="9" bestFit="1" customWidth="1"/>
    <col min="14857" max="14857" width="5.85546875" style="9" bestFit="1" customWidth="1"/>
    <col min="14858" max="14858" width="9" style="9" bestFit="1" customWidth="1"/>
    <col min="14859" max="14859" width="4.28515625" style="9" customWidth="1"/>
    <col min="14860" max="14860" width="4.7109375" style="9" bestFit="1" customWidth="1"/>
    <col min="14861" max="14861" width="21.140625" style="9" bestFit="1" customWidth="1"/>
    <col min="14862" max="14862" width="9.85546875" style="9" bestFit="1" customWidth="1"/>
    <col min="14863" max="15104" width="9.140625" style="9"/>
    <col min="15105" max="15105" width="5.42578125" style="9" customWidth="1"/>
    <col min="15106" max="15106" width="0" style="9" hidden="1" customWidth="1"/>
    <col min="15107" max="15107" width="12.85546875" style="9" customWidth="1"/>
    <col min="15108" max="15108" width="13.140625" style="9" customWidth="1"/>
    <col min="15109" max="15109" width="10.7109375" style="9" customWidth="1"/>
    <col min="15110" max="15110" width="10.28515625" style="9" bestFit="1" customWidth="1"/>
    <col min="15111" max="15111" width="12.85546875" style="9" bestFit="1" customWidth="1"/>
    <col min="15112" max="15112" width="13.42578125" style="9" bestFit="1" customWidth="1"/>
    <col min="15113" max="15113" width="5.85546875" style="9" bestFit="1" customWidth="1"/>
    <col min="15114" max="15114" width="9" style="9" bestFit="1" customWidth="1"/>
    <col min="15115" max="15115" width="4.28515625" style="9" customWidth="1"/>
    <col min="15116" max="15116" width="4.7109375" style="9" bestFit="1" customWidth="1"/>
    <col min="15117" max="15117" width="21.140625" style="9" bestFit="1" customWidth="1"/>
    <col min="15118" max="15118" width="9.85546875" style="9" bestFit="1" customWidth="1"/>
    <col min="15119" max="15360" width="9.140625" style="9"/>
    <col min="15361" max="15361" width="5.42578125" style="9" customWidth="1"/>
    <col min="15362" max="15362" width="0" style="9" hidden="1" customWidth="1"/>
    <col min="15363" max="15363" width="12.85546875" style="9" customWidth="1"/>
    <col min="15364" max="15364" width="13.140625" style="9" customWidth="1"/>
    <col min="15365" max="15365" width="10.7109375" style="9" customWidth="1"/>
    <col min="15366" max="15366" width="10.28515625" style="9" bestFit="1" customWidth="1"/>
    <col min="15367" max="15367" width="12.85546875" style="9" bestFit="1" customWidth="1"/>
    <col min="15368" max="15368" width="13.42578125" style="9" bestFit="1" customWidth="1"/>
    <col min="15369" max="15369" width="5.85546875" style="9" bestFit="1" customWidth="1"/>
    <col min="15370" max="15370" width="9" style="9" bestFit="1" customWidth="1"/>
    <col min="15371" max="15371" width="4.28515625" style="9" customWidth="1"/>
    <col min="15372" max="15372" width="4.7109375" style="9" bestFit="1" customWidth="1"/>
    <col min="15373" max="15373" width="21.140625" style="9" bestFit="1" customWidth="1"/>
    <col min="15374" max="15374" width="9.85546875" style="9" bestFit="1" customWidth="1"/>
    <col min="15375" max="15616" width="9.140625" style="9"/>
    <col min="15617" max="15617" width="5.42578125" style="9" customWidth="1"/>
    <col min="15618" max="15618" width="0" style="9" hidden="1" customWidth="1"/>
    <col min="15619" max="15619" width="12.85546875" style="9" customWidth="1"/>
    <col min="15620" max="15620" width="13.140625" style="9" customWidth="1"/>
    <col min="15621" max="15621" width="10.7109375" style="9" customWidth="1"/>
    <col min="15622" max="15622" width="10.28515625" style="9" bestFit="1" customWidth="1"/>
    <col min="15623" max="15623" width="12.85546875" style="9" bestFit="1" customWidth="1"/>
    <col min="15624" max="15624" width="13.42578125" style="9" bestFit="1" customWidth="1"/>
    <col min="15625" max="15625" width="5.85546875" style="9" bestFit="1" customWidth="1"/>
    <col min="15626" max="15626" width="9" style="9" bestFit="1" customWidth="1"/>
    <col min="15627" max="15627" width="4.28515625" style="9" customWidth="1"/>
    <col min="15628" max="15628" width="4.7109375" style="9" bestFit="1" customWidth="1"/>
    <col min="15629" max="15629" width="21.140625" style="9" bestFit="1" customWidth="1"/>
    <col min="15630" max="15630" width="9.85546875" style="9" bestFit="1" customWidth="1"/>
    <col min="15631" max="15872" width="9.140625" style="9"/>
    <col min="15873" max="15873" width="5.42578125" style="9" customWidth="1"/>
    <col min="15874" max="15874" width="0" style="9" hidden="1" customWidth="1"/>
    <col min="15875" max="15875" width="12.85546875" style="9" customWidth="1"/>
    <col min="15876" max="15876" width="13.140625" style="9" customWidth="1"/>
    <col min="15877" max="15877" width="10.7109375" style="9" customWidth="1"/>
    <col min="15878" max="15878" width="10.28515625" style="9" bestFit="1" customWidth="1"/>
    <col min="15879" max="15879" width="12.85546875" style="9" bestFit="1" customWidth="1"/>
    <col min="15880" max="15880" width="13.42578125" style="9" bestFit="1" customWidth="1"/>
    <col min="15881" max="15881" width="5.85546875" style="9" bestFit="1" customWidth="1"/>
    <col min="15882" max="15882" width="9" style="9" bestFit="1" customWidth="1"/>
    <col min="15883" max="15883" width="4.28515625" style="9" customWidth="1"/>
    <col min="15884" max="15884" width="4.7109375" style="9" bestFit="1" customWidth="1"/>
    <col min="15885" max="15885" width="21.140625" style="9" bestFit="1" customWidth="1"/>
    <col min="15886" max="15886" width="9.85546875" style="9" bestFit="1" customWidth="1"/>
    <col min="15887" max="16128" width="9.140625" style="9"/>
    <col min="16129" max="16129" width="5.42578125" style="9" customWidth="1"/>
    <col min="16130" max="16130" width="0" style="9" hidden="1" customWidth="1"/>
    <col min="16131" max="16131" width="12.85546875" style="9" customWidth="1"/>
    <col min="16132" max="16132" width="13.140625" style="9" customWidth="1"/>
    <col min="16133" max="16133" width="10.7109375" style="9" customWidth="1"/>
    <col min="16134" max="16134" width="10.28515625" style="9" bestFit="1" customWidth="1"/>
    <col min="16135" max="16135" width="12.85546875" style="9" bestFit="1" customWidth="1"/>
    <col min="16136" max="16136" width="13.42578125" style="9" bestFit="1" customWidth="1"/>
    <col min="16137" max="16137" width="5.85546875" style="9" bestFit="1" customWidth="1"/>
    <col min="16138" max="16138" width="9" style="9" bestFit="1" customWidth="1"/>
    <col min="16139" max="16139" width="4.28515625" style="9" customWidth="1"/>
    <col min="16140" max="16140" width="4.7109375" style="9" bestFit="1" customWidth="1"/>
    <col min="16141" max="16141" width="21.140625" style="9" bestFit="1" customWidth="1"/>
    <col min="16142" max="16142" width="9.85546875" style="9" bestFit="1" customWidth="1"/>
    <col min="16143" max="16384" width="9.140625" style="9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4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60"/>
      <c r="K3" s="60"/>
      <c r="L3" s="60"/>
      <c r="M3" s="14"/>
    </row>
    <row r="4" spans="1:14" s="17" customFormat="1" ht="15.75" x14ac:dyDescent="0.2">
      <c r="C4" s="1" t="s">
        <v>186</v>
      </c>
      <c r="D4" s="1"/>
      <c r="E4" s="11"/>
      <c r="F4" s="61"/>
      <c r="G4" s="61"/>
      <c r="H4" s="46"/>
      <c r="I4" s="46"/>
      <c r="J4" s="62"/>
      <c r="K4" s="62"/>
      <c r="L4" s="60"/>
      <c r="M4" s="16"/>
    </row>
    <row r="5" spans="1:14" ht="16.5" thickBot="1" x14ac:dyDescent="0.25">
      <c r="C5" s="63"/>
      <c r="D5" s="1"/>
      <c r="E5" s="11"/>
      <c r="F5" s="61"/>
      <c r="G5" s="64" t="s">
        <v>187</v>
      </c>
      <c r="H5" s="65" t="s">
        <v>175</v>
      </c>
    </row>
    <row r="6" spans="1:14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10</v>
      </c>
      <c r="K6" s="25" t="s">
        <v>188</v>
      </c>
      <c r="L6" s="66" t="s">
        <v>179</v>
      </c>
      <c r="M6" s="28" t="s">
        <v>11</v>
      </c>
    </row>
    <row r="7" spans="1:14" ht="18" customHeight="1" x14ac:dyDescent="0.25">
      <c r="A7" s="39">
        <v>1</v>
      </c>
      <c r="B7" s="40"/>
      <c r="C7" s="33"/>
      <c r="D7" s="34"/>
      <c r="E7" s="35"/>
      <c r="F7" s="36"/>
      <c r="G7" s="36"/>
      <c r="H7" s="36"/>
      <c r="I7" s="67"/>
      <c r="J7" s="68"/>
      <c r="K7" s="69"/>
      <c r="L7" s="69"/>
      <c r="M7" s="38"/>
      <c r="N7" s="70"/>
    </row>
    <row r="8" spans="1:14" ht="18" customHeight="1" x14ac:dyDescent="0.2">
      <c r="A8" s="39">
        <v>2</v>
      </c>
      <c r="B8" s="40"/>
      <c r="C8" s="33" t="s">
        <v>158</v>
      </c>
      <c r="D8" s="34" t="s">
        <v>189</v>
      </c>
      <c r="E8" s="35" t="s">
        <v>190</v>
      </c>
      <c r="F8" s="36" t="s">
        <v>191</v>
      </c>
      <c r="G8" s="36" t="s">
        <v>22</v>
      </c>
      <c r="H8" s="36"/>
      <c r="I8" s="67"/>
      <c r="J8" s="68">
        <v>17.73</v>
      </c>
      <c r="K8" s="69">
        <v>-1.2</v>
      </c>
      <c r="L8" s="69"/>
      <c r="M8" s="38" t="s">
        <v>192</v>
      </c>
    </row>
    <row r="9" spans="1:14" ht="18" customHeight="1" x14ac:dyDescent="0.2">
      <c r="A9" s="39">
        <v>3</v>
      </c>
      <c r="B9" s="40"/>
      <c r="C9" s="33" t="s">
        <v>38</v>
      </c>
      <c r="D9" s="34" t="s">
        <v>193</v>
      </c>
      <c r="E9" s="35" t="s">
        <v>194</v>
      </c>
      <c r="F9" s="36" t="s">
        <v>15</v>
      </c>
      <c r="G9" s="36" t="s">
        <v>16</v>
      </c>
      <c r="H9" s="36"/>
      <c r="I9" s="67"/>
      <c r="J9" s="68">
        <v>15.68</v>
      </c>
      <c r="K9" s="69">
        <v>-1.2</v>
      </c>
      <c r="L9" s="69"/>
      <c r="M9" s="38" t="s">
        <v>195</v>
      </c>
    </row>
    <row r="10" spans="1:14" ht="18" customHeight="1" x14ac:dyDescent="0.2">
      <c r="A10" s="39">
        <v>4</v>
      </c>
      <c r="B10" s="40"/>
      <c r="C10" s="33" t="s">
        <v>18</v>
      </c>
      <c r="D10" s="34" t="s">
        <v>196</v>
      </c>
      <c r="E10" s="35">
        <v>38368</v>
      </c>
      <c r="F10" s="36" t="s">
        <v>41</v>
      </c>
      <c r="G10" s="36" t="s">
        <v>42</v>
      </c>
      <c r="H10" s="36"/>
      <c r="I10" s="67"/>
      <c r="J10" s="68">
        <v>17.77</v>
      </c>
      <c r="K10" s="69">
        <v>-1.2</v>
      </c>
      <c r="L10" s="69"/>
      <c r="M10" s="38" t="s">
        <v>197</v>
      </c>
    </row>
    <row r="11" spans="1:14" ht="18" customHeight="1" x14ac:dyDescent="0.2">
      <c r="A11" s="39">
        <v>5</v>
      </c>
      <c r="B11" s="40"/>
      <c r="C11" s="33" t="s">
        <v>198</v>
      </c>
      <c r="D11" s="34" t="s">
        <v>199</v>
      </c>
      <c r="E11" s="35" t="s">
        <v>200</v>
      </c>
      <c r="F11" s="36" t="s">
        <v>53</v>
      </c>
      <c r="G11" s="36" t="s">
        <v>16</v>
      </c>
      <c r="H11" s="36"/>
      <c r="I11" s="67"/>
      <c r="J11" s="68">
        <v>16.850000000000001</v>
      </c>
      <c r="K11" s="69">
        <v>-1.2</v>
      </c>
      <c r="L11" s="69"/>
      <c r="M11" s="38" t="s">
        <v>201</v>
      </c>
    </row>
    <row r="12" spans="1:14" ht="18" customHeight="1" x14ac:dyDescent="0.2">
      <c r="A12" s="39">
        <v>6</v>
      </c>
      <c r="B12" s="40"/>
      <c r="C12" s="33" t="s">
        <v>202</v>
      </c>
      <c r="D12" s="34" t="s">
        <v>203</v>
      </c>
      <c r="E12" s="35">
        <v>38142</v>
      </c>
      <c r="F12" s="36" t="s">
        <v>98</v>
      </c>
      <c r="G12" s="36" t="s">
        <v>68</v>
      </c>
      <c r="H12" s="36"/>
      <c r="I12" s="67"/>
      <c r="J12" s="68">
        <v>18.38</v>
      </c>
      <c r="K12" s="69">
        <v>-1.2</v>
      </c>
      <c r="L12" s="69"/>
      <c r="M12" s="38" t="s">
        <v>204</v>
      </c>
    </row>
    <row r="13" spans="1:14" ht="18" customHeight="1" x14ac:dyDescent="0.2">
      <c r="A13" s="39">
        <v>7</v>
      </c>
      <c r="B13" s="40"/>
      <c r="C13" s="33" t="s">
        <v>142</v>
      </c>
      <c r="D13" s="34" t="s">
        <v>205</v>
      </c>
      <c r="E13" s="35" t="s">
        <v>206</v>
      </c>
      <c r="F13" s="36" t="s">
        <v>207</v>
      </c>
      <c r="G13" s="36"/>
      <c r="H13" s="36"/>
      <c r="I13" s="67"/>
      <c r="J13" s="68">
        <v>21.22</v>
      </c>
      <c r="K13" s="69">
        <v>-1.2</v>
      </c>
      <c r="L13" s="69"/>
      <c r="M13" s="38" t="s">
        <v>208</v>
      </c>
    </row>
    <row r="14" spans="1:14" ht="18" customHeight="1" x14ac:dyDescent="0.2">
      <c r="A14" s="39">
        <v>8</v>
      </c>
      <c r="B14" s="40"/>
      <c r="C14" s="33" t="s">
        <v>106</v>
      </c>
      <c r="D14" s="34" t="s">
        <v>209</v>
      </c>
      <c r="E14" s="35">
        <v>38720</v>
      </c>
      <c r="F14" s="36" t="s">
        <v>210</v>
      </c>
      <c r="G14" s="36" t="s">
        <v>211</v>
      </c>
      <c r="H14" s="36"/>
      <c r="I14" s="67"/>
      <c r="J14" s="68">
        <v>16.97</v>
      </c>
      <c r="K14" s="69">
        <v>-1.2</v>
      </c>
      <c r="L14" s="69"/>
      <c r="M14" s="38" t="s">
        <v>212</v>
      </c>
    </row>
    <row r="15" spans="1:14" ht="15.75" x14ac:dyDescent="0.2">
      <c r="C15" s="63"/>
      <c r="D15" s="1"/>
      <c r="E15" s="11"/>
      <c r="F15" s="61"/>
      <c r="G15" s="64" t="s">
        <v>213</v>
      </c>
      <c r="H15" s="65" t="s">
        <v>175</v>
      </c>
    </row>
    <row r="16" spans="1:14" ht="18" customHeight="1" x14ac:dyDescent="0.25">
      <c r="A16" s="69">
        <v>1</v>
      </c>
      <c r="B16" s="40"/>
      <c r="C16" s="33"/>
      <c r="D16" s="34"/>
      <c r="E16" s="35"/>
      <c r="F16" s="36"/>
      <c r="G16" s="36"/>
      <c r="H16" s="36"/>
      <c r="I16" s="67"/>
      <c r="J16" s="68"/>
      <c r="K16" s="69"/>
      <c r="L16" s="69"/>
      <c r="M16" s="38"/>
      <c r="N16" s="70"/>
    </row>
    <row r="17" spans="1:14" ht="18" customHeight="1" x14ac:dyDescent="0.2">
      <c r="A17" s="39">
        <v>2</v>
      </c>
      <c r="B17" s="40"/>
      <c r="C17" s="33" t="s">
        <v>24</v>
      </c>
      <c r="D17" s="34" t="s">
        <v>214</v>
      </c>
      <c r="E17" s="35">
        <v>38310</v>
      </c>
      <c r="F17" s="36" t="s">
        <v>67</v>
      </c>
      <c r="G17" s="36" t="s">
        <v>68</v>
      </c>
      <c r="H17" s="36"/>
      <c r="I17" s="67"/>
      <c r="J17" s="68">
        <v>16.93</v>
      </c>
      <c r="K17" s="69">
        <v>-1.1000000000000001</v>
      </c>
      <c r="L17" s="69"/>
      <c r="M17" s="38" t="s">
        <v>215</v>
      </c>
    </row>
    <row r="18" spans="1:14" ht="18" customHeight="1" x14ac:dyDescent="0.2">
      <c r="A18" s="39">
        <v>3</v>
      </c>
      <c r="B18" s="40"/>
      <c r="C18" s="33" t="s">
        <v>216</v>
      </c>
      <c r="D18" s="34" t="s">
        <v>217</v>
      </c>
      <c r="E18" s="35" t="s">
        <v>218</v>
      </c>
      <c r="F18" s="36" t="s">
        <v>15</v>
      </c>
      <c r="G18" s="36" t="s">
        <v>16</v>
      </c>
      <c r="H18" s="36"/>
      <c r="I18" s="67"/>
      <c r="J18" s="68">
        <v>16.75</v>
      </c>
      <c r="K18" s="69">
        <v>-1.1000000000000001</v>
      </c>
      <c r="L18" s="69"/>
      <c r="M18" s="38" t="s">
        <v>219</v>
      </c>
    </row>
    <row r="19" spans="1:14" ht="18" customHeight="1" x14ac:dyDescent="0.2">
      <c r="A19" s="39">
        <v>4</v>
      </c>
      <c r="B19" s="40"/>
      <c r="C19" s="33" t="s">
        <v>220</v>
      </c>
      <c r="D19" s="34" t="s">
        <v>221</v>
      </c>
      <c r="E19" s="35">
        <v>38188</v>
      </c>
      <c r="F19" s="36" t="s">
        <v>98</v>
      </c>
      <c r="G19" s="36" t="s">
        <v>68</v>
      </c>
      <c r="H19" s="36"/>
      <c r="I19" s="67"/>
      <c r="J19" s="68">
        <v>17.61</v>
      </c>
      <c r="K19" s="69">
        <v>-1.1000000000000001</v>
      </c>
      <c r="L19" s="69"/>
      <c r="M19" s="38" t="s">
        <v>222</v>
      </c>
    </row>
    <row r="20" spans="1:14" ht="18" customHeight="1" x14ac:dyDescent="0.2">
      <c r="A20" s="39">
        <v>5</v>
      </c>
      <c r="B20" s="40"/>
      <c r="C20" s="33" t="s">
        <v>223</v>
      </c>
      <c r="D20" s="34" t="s">
        <v>224</v>
      </c>
      <c r="E20" s="35">
        <v>38062</v>
      </c>
      <c r="F20" s="36" t="s">
        <v>92</v>
      </c>
      <c r="G20" s="36" t="s">
        <v>93</v>
      </c>
      <c r="H20" s="36" t="s">
        <v>94</v>
      </c>
      <c r="I20" s="67"/>
      <c r="J20" s="68">
        <v>16.18</v>
      </c>
      <c r="K20" s="69">
        <v>-1.1000000000000001</v>
      </c>
      <c r="L20" s="69"/>
      <c r="M20" s="38" t="s">
        <v>95</v>
      </c>
    </row>
    <row r="21" spans="1:14" ht="18" customHeight="1" x14ac:dyDescent="0.2">
      <c r="A21" s="39">
        <v>6</v>
      </c>
      <c r="B21" s="40"/>
      <c r="C21" s="33" t="s">
        <v>50</v>
      </c>
      <c r="D21" s="34" t="s">
        <v>225</v>
      </c>
      <c r="E21" s="35" t="s">
        <v>226</v>
      </c>
      <c r="F21" s="36" t="s">
        <v>121</v>
      </c>
      <c r="G21" s="36" t="s">
        <v>122</v>
      </c>
      <c r="H21" s="36"/>
      <c r="I21" s="67"/>
      <c r="J21" s="68">
        <v>16.690000000000001</v>
      </c>
      <c r="K21" s="69">
        <v>-1.1000000000000001</v>
      </c>
      <c r="L21" s="69"/>
      <c r="M21" s="38" t="s">
        <v>227</v>
      </c>
    </row>
    <row r="22" spans="1:14" ht="18" customHeight="1" x14ac:dyDescent="0.2">
      <c r="A22" s="39">
        <v>7</v>
      </c>
      <c r="B22" s="40"/>
      <c r="C22" s="33" t="s">
        <v>228</v>
      </c>
      <c r="D22" s="34" t="s">
        <v>229</v>
      </c>
      <c r="E22" s="35">
        <v>38492</v>
      </c>
      <c r="F22" s="36" t="s">
        <v>191</v>
      </c>
      <c r="G22" s="36" t="s">
        <v>22</v>
      </c>
      <c r="H22" s="36"/>
      <c r="I22" s="67"/>
      <c r="J22" s="68">
        <v>19.670000000000002</v>
      </c>
      <c r="K22" s="69">
        <v>-1.1000000000000001</v>
      </c>
      <c r="L22" s="69"/>
      <c r="M22" s="38" t="s">
        <v>156</v>
      </c>
    </row>
    <row r="23" spans="1:14" ht="18" customHeight="1" x14ac:dyDescent="0.2">
      <c r="A23" s="39">
        <v>8</v>
      </c>
      <c r="B23" s="40"/>
      <c r="C23" s="33"/>
      <c r="D23" s="34"/>
      <c r="E23" s="35"/>
      <c r="F23" s="36"/>
      <c r="G23" s="36"/>
      <c r="H23" s="36"/>
      <c r="I23" s="71"/>
      <c r="J23" s="68"/>
      <c r="K23" s="69"/>
      <c r="L23" s="69"/>
      <c r="M23" s="38"/>
    </row>
    <row r="24" spans="1:14" ht="15.75" x14ac:dyDescent="0.2">
      <c r="C24" s="63"/>
      <c r="D24" s="1"/>
      <c r="E24" s="11"/>
      <c r="F24" s="61"/>
      <c r="G24" s="64" t="s">
        <v>230</v>
      </c>
      <c r="H24" s="65" t="s">
        <v>175</v>
      </c>
    </row>
    <row r="25" spans="1:14" ht="18" customHeight="1" x14ac:dyDescent="0.25">
      <c r="A25" s="69">
        <v>1</v>
      </c>
      <c r="B25" s="40"/>
      <c r="C25" s="33"/>
      <c r="D25" s="34"/>
      <c r="E25" s="35"/>
      <c r="F25" s="36"/>
      <c r="G25" s="36"/>
      <c r="H25" s="36"/>
      <c r="I25" s="67"/>
      <c r="J25" s="68"/>
      <c r="K25" s="69"/>
      <c r="L25" s="69"/>
      <c r="M25" s="38"/>
      <c r="N25" s="70"/>
    </row>
    <row r="26" spans="1:14" ht="18" customHeight="1" x14ac:dyDescent="0.25">
      <c r="A26" s="69">
        <v>2</v>
      </c>
      <c r="B26" s="40"/>
      <c r="C26" s="33"/>
      <c r="D26" s="34"/>
      <c r="E26" s="35"/>
      <c r="F26" s="36"/>
      <c r="G26" s="36"/>
      <c r="H26" s="36"/>
      <c r="I26" s="67"/>
      <c r="J26" s="68"/>
      <c r="K26" s="69"/>
      <c r="L26" s="69"/>
      <c r="M26" s="38"/>
      <c r="N26" s="70"/>
    </row>
    <row r="27" spans="1:14" ht="18" customHeight="1" x14ac:dyDescent="0.2">
      <c r="A27" s="39">
        <v>3</v>
      </c>
      <c r="B27" s="40"/>
      <c r="C27" s="33" t="s">
        <v>231</v>
      </c>
      <c r="D27" s="34" t="s">
        <v>232</v>
      </c>
      <c r="E27" s="35" t="s">
        <v>233</v>
      </c>
      <c r="F27" s="36" t="s">
        <v>61</v>
      </c>
      <c r="G27" s="36" t="s">
        <v>62</v>
      </c>
      <c r="H27" s="36"/>
      <c r="I27" s="67"/>
      <c r="J27" s="68">
        <v>19.78</v>
      </c>
      <c r="K27" s="69">
        <v>2.5</v>
      </c>
      <c r="L27" s="69"/>
      <c r="M27" s="38" t="s">
        <v>173</v>
      </c>
    </row>
    <row r="28" spans="1:14" ht="18" customHeight="1" x14ac:dyDescent="0.2">
      <c r="A28" s="39">
        <v>4</v>
      </c>
      <c r="B28" s="40"/>
      <c r="C28" s="33" t="s">
        <v>234</v>
      </c>
      <c r="D28" s="34" t="s">
        <v>235</v>
      </c>
      <c r="E28" s="35">
        <v>38040</v>
      </c>
      <c r="F28" s="36" t="s">
        <v>21</v>
      </c>
      <c r="G28" s="36" t="s">
        <v>22</v>
      </c>
      <c r="H28" s="36"/>
      <c r="I28" s="67"/>
      <c r="J28" s="68">
        <v>16.73</v>
      </c>
      <c r="K28" s="69">
        <v>2.5</v>
      </c>
      <c r="L28" s="69"/>
      <c r="M28" s="38" t="s">
        <v>236</v>
      </c>
    </row>
    <row r="29" spans="1:14" ht="18" customHeight="1" x14ac:dyDescent="0.2">
      <c r="A29" s="39">
        <v>5</v>
      </c>
      <c r="B29" s="40"/>
      <c r="C29" s="33" t="s">
        <v>77</v>
      </c>
      <c r="D29" s="34" t="s">
        <v>237</v>
      </c>
      <c r="E29" s="35">
        <v>38079</v>
      </c>
      <c r="F29" s="36" t="s">
        <v>67</v>
      </c>
      <c r="G29" s="36" t="s">
        <v>68</v>
      </c>
      <c r="H29" s="36"/>
      <c r="I29" s="67"/>
      <c r="J29" s="68">
        <v>16.16</v>
      </c>
      <c r="K29" s="69">
        <v>2.5</v>
      </c>
      <c r="L29" s="69"/>
      <c r="M29" s="38" t="s">
        <v>238</v>
      </c>
    </row>
    <row r="30" spans="1:14" ht="18" customHeight="1" x14ac:dyDescent="0.2">
      <c r="A30" s="39">
        <v>6</v>
      </c>
      <c r="B30" s="40"/>
      <c r="C30" s="33" t="s">
        <v>239</v>
      </c>
      <c r="D30" s="34" t="s">
        <v>240</v>
      </c>
      <c r="E30" s="35" t="s">
        <v>241</v>
      </c>
      <c r="F30" s="36" t="s">
        <v>15</v>
      </c>
      <c r="G30" s="36" t="s">
        <v>16</v>
      </c>
      <c r="H30" s="36"/>
      <c r="I30" s="67"/>
      <c r="J30" s="68">
        <v>17.05</v>
      </c>
      <c r="K30" s="69">
        <v>2.5</v>
      </c>
      <c r="L30" s="69"/>
      <c r="M30" s="38" t="s">
        <v>219</v>
      </c>
    </row>
    <row r="31" spans="1:14" ht="18" customHeight="1" x14ac:dyDescent="0.2">
      <c r="A31" s="39">
        <v>7</v>
      </c>
      <c r="B31" s="40"/>
      <c r="C31" s="33" t="s">
        <v>198</v>
      </c>
      <c r="D31" s="34" t="s">
        <v>242</v>
      </c>
      <c r="E31" s="35">
        <v>38590</v>
      </c>
      <c r="F31" s="36" t="s">
        <v>191</v>
      </c>
      <c r="G31" s="36" t="s">
        <v>22</v>
      </c>
      <c r="H31" s="36"/>
      <c r="I31" s="67"/>
      <c r="J31" s="68">
        <v>17.760000000000002</v>
      </c>
      <c r="K31" s="69">
        <v>2.5</v>
      </c>
      <c r="L31" s="69"/>
      <c r="M31" s="38" t="s">
        <v>243</v>
      </c>
    </row>
    <row r="32" spans="1:14" ht="18" customHeight="1" x14ac:dyDescent="0.2">
      <c r="A32" s="39">
        <v>8</v>
      </c>
      <c r="B32" s="40"/>
      <c r="C32" s="33"/>
      <c r="D32" s="34"/>
      <c r="E32" s="72"/>
      <c r="F32" s="36"/>
      <c r="G32" s="36"/>
      <c r="H32" s="36"/>
      <c r="I32" s="71"/>
      <c r="J32" s="68"/>
      <c r="K32" s="69"/>
      <c r="L32" s="69"/>
      <c r="M32" s="38"/>
    </row>
  </sheetData>
  <printOptions horizontalCentered="1"/>
  <pageMargins left="0.39370078740157499" right="0.39370078740157499" top="0" bottom="0" header="0.15748031496063" footer="0.39370078740157499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S16" sqref="S16"/>
    </sheetView>
  </sheetViews>
  <sheetFormatPr defaultRowHeight="12.75" x14ac:dyDescent="0.2"/>
  <cols>
    <col min="1" max="1" width="5.42578125" style="9" customWidth="1"/>
    <col min="2" max="2" width="5.7109375" style="9" hidden="1" customWidth="1"/>
    <col min="3" max="3" width="12.85546875" style="9" customWidth="1"/>
    <col min="4" max="4" width="13.140625" style="9" customWidth="1"/>
    <col min="5" max="5" width="10.7109375" style="45" customWidth="1"/>
    <col min="6" max="6" width="10.28515625" style="46" bestFit="1" customWidth="1"/>
    <col min="7" max="7" width="12.85546875" style="46" bestFit="1" customWidth="1"/>
    <col min="8" max="8" width="13.42578125" style="46" bestFit="1" customWidth="1"/>
    <col min="9" max="9" width="5.85546875" style="46" bestFit="1" customWidth="1"/>
    <col min="10" max="10" width="9" style="62" bestFit="1" customWidth="1"/>
    <col min="11" max="11" width="4.28515625" style="62" customWidth="1"/>
    <col min="12" max="12" width="9" style="62" bestFit="1" customWidth="1"/>
    <col min="13" max="13" width="4.28515625" style="62" customWidth="1"/>
    <col min="14" max="14" width="4.7109375" style="60" bestFit="1" customWidth="1"/>
    <col min="15" max="15" width="21.140625" style="16" bestFit="1" customWidth="1"/>
    <col min="16" max="16" width="9.85546875" style="9" bestFit="1" customWidth="1"/>
    <col min="17" max="256" width="9.140625" style="9"/>
    <col min="257" max="257" width="5.42578125" style="9" customWidth="1"/>
    <col min="258" max="258" width="0" style="9" hidden="1" customWidth="1"/>
    <col min="259" max="259" width="12.85546875" style="9" customWidth="1"/>
    <col min="260" max="260" width="13.140625" style="9" customWidth="1"/>
    <col min="261" max="261" width="10.7109375" style="9" customWidth="1"/>
    <col min="262" max="262" width="10.28515625" style="9" bestFit="1" customWidth="1"/>
    <col min="263" max="263" width="12.85546875" style="9" bestFit="1" customWidth="1"/>
    <col min="264" max="264" width="13.42578125" style="9" bestFit="1" customWidth="1"/>
    <col min="265" max="265" width="5.85546875" style="9" bestFit="1" customWidth="1"/>
    <col min="266" max="266" width="9" style="9" bestFit="1" customWidth="1"/>
    <col min="267" max="267" width="4.28515625" style="9" customWidth="1"/>
    <col min="268" max="268" width="9" style="9" bestFit="1" customWidth="1"/>
    <col min="269" max="269" width="4.28515625" style="9" customWidth="1"/>
    <col min="270" max="270" width="4.7109375" style="9" bestFit="1" customWidth="1"/>
    <col min="271" max="271" width="21.140625" style="9" bestFit="1" customWidth="1"/>
    <col min="272" max="272" width="9.85546875" style="9" bestFit="1" customWidth="1"/>
    <col min="273" max="512" width="9.140625" style="9"/>
    <col min="513" max="513" width="5.42578125" style="9" customWidth="1"/>
    <col min="514" max="514" width="0" style="9" hidden="1" customWidth="1"/>
    <col min="515" max="515" width="12.85546875" style="9" customWidth="1"/>
    <col min="516" max="516" width="13.140625" style="9" customWidth="1"/>
    <col min="517" max="517" width="10.7109375" style="9" customWidth="1"/>
    <col min="518" max="518" width="10.28515625" style="9" bestFit="1" customWidth="1"/>
    <col min="519" max="519" width="12.85546875" style="9" bestFit="1" customWidth="1"/>
    <col min="520" max="520" width="13.42578125" style="9" bestFit="1" customWidth="1"/>
    <col min="521" max="521" width="5.85546875" style="9" bestFit="1" customWidth="1"/>
    <col min="522" max="522" width="9" style="9" bestFit="1" customWidth="1"/>
    <col min="523" max="523" width="4.28515625" style="9" customWidth="1"/>
    <col min="524" max="524" width="9" style="9" bestFit="1" customWidth="1"/>
    <col min="525" max="525" width="4.28515625" style="9" customWidth="1"/>
    <col min="526" max="526" width="4.7109375" style="9" bestFit="1" customWidth="1"/>
    <col min="527" max="527" width="21.140625" style="9" bestFit="1" customWidth="1"/>
    <col min="528" max="528" width="9.85546875" style="9" bestFit="1" customWidth="1"/>
    <col min="529" max="768" width="9.140625" style="9"/>
    <col min="769" max="769" width="5.42578125" style="9" customWidth="1"/>
    <col min="770" max="770" width="0" style="9" hidden="1" customWidth="1"/>
    <col min="771" max="771" width="12.85546875" style="9" customWidth="1"/>
    <col min="772" max="772" width="13.140625" style="9" customWidth="1"/>
    <col min="773" max="773" width="10.7109375" style="9" customWidth="1"/>
    <col min="774" max="774" width="10.28515625" style="9" bestFit="1" customWidth="1"/>
    <col min="775" max="775" width="12.85546875" style="9" bestFit="1" customWidth="1"/>
    <col min="776" max="776" width="13.42578125" style="9" bestFit="1" customWidth="1"/>
    <col min="777" max="777" width="5.85546875" style="9" bestFit="1" customWidth="1"/>
    <col min="778" max="778" width="9" style="9" bestFit="1" customWidth="1"/>
    <col min="779" max="779" width="4.28515625" style="9" customWidth="1"/>
    <col min="780" max="780" width="9" style="9" bestFit="1" customWidth="1"/>
    <col min="781" max="781" width="4.28515625" style="9" customWidth="1"/>
    <col min="782" max="782" width="4.7109375" style="9" bestFit="1" customWidth="1"/>
    <col min="783" max="783" width="21.140625" style="9" bestFit="1" customWidth="1"/>
    <col min="784" max="784" width="9.85546875" style="9" bestFit="1" customWidth="1"/>
    <col min="785" max="1024" width="9.140625" style="9"/>
    <col min="1025" max="1025" width="5.42578125" style="9" customWidth="1"/>
    <col min="1026" max="1026" width="0" style="9" hidden="1" customWidth="1"/>
    <col min="1027" max="1027" width="12.85546875" style="9" customWidth="1"/>
    <col min="1028" max="1028" width="13.140625" style="9" customWidth="1"/>
    <col min="1029" max="1029" width="10.7109375" style="9" customWidth="1"/>
    <col min="1030" max="1030" width="10.28515625" style="9" bestFit="1" customWidth="1"/>
    <col min="1031" max="1031" width="12.85546875" style="9" bestFit="1" customWidth="1"/>
    <col min="1032" max="1032" width="13.42578125" style="9" bestFit="1" customWidth="1"/>
    <col min="1033" max="1033" width="5.85546875" style="9" bestFit="1" customWidth="1"/>
    <col min="1034" max="1034" width="9" style="9" bestFit="1" customWidth="1"/>
    <col min="1035" max="1035" width="4.28515625" style="9" customWidth="1"/>
    <col min="1036" max="1036" width="9" style="9" bestFit="1" customWidth="1"/>
    <col min="1037" max="1037" width="4.28515625" style="9" customWidth="1"/>
    <col min="1038" max="1038" width="4.7109375" style="9" bestFit="1" customWidth="1"/>
    <col min="1039" max="1039" width="21.140625" style="9" bestFit="1" customWidth="1"/>
    <col min="1040" max="1040" width="9.85546875" style="9" bestFit="1" customWidth="1"/>
    <col min="1041" max="1280" width="9.140625" style="9"/>
    <col min="1281" max="1281" width="5.42578125" style="9" customWidth="1"/>
    <col min="1282" max="1282" width="0" style="9" hidden="1" customWidth="1"/>
    <col min="1283" max="1283" width="12.85546875" style="9" customWidth="1"/>
    <col min="1284" max="1284" width="13.140625" style="9" customWidth="1"/>
    <col min="1285" max="1285" width="10.7109375" style="9" customWidth="1"/>
    <col min="1286" max="1286" width="10.28515625" style="9" bestFit="1" customWidth="1"/>
    <col min="1287" max="1287" width="12.85546875" style="9" bestFit="1" customWidth="1"/>
    <col min="1288" max="1288" width="13.42578125" style="9" bestFit="1" customWidth="1"/>
    <col min="1289" max="1289" width="5.85546875" style="9" bestFit="1" customWidth="1"/>
    <col min="1290" max="1290" width="9" style="9" bestFit="1" customWidth="1"/>
    <col min="1291" max="1291" width="4.28515625" style="9" customWidth="1"/>
    <col min="1292" max="1292" width="9" style="9" bestFit="1" customWidth="1"/>
    <col min="1293" max="1293" width="4.28515625" style="9" customWidth="1"/>
    <col min="1294" max="1294" width="4.7109375" style="9" bestFit="1" customWidth="1"/>
    <col min="1295" max="1295" width="21.140625" style="9" bestFit="1" customWidth="1"/>
    <col min="1296" max="1296" width="9.85546875" style="9" bestFit="1" customWidth="1"/>
    <col min="1297" max="1536" width="9.140625" style="9"/>
    <col min="1537" max="1537" width="5.42578125" style="9" customWidth="1"/>
    <col min="1538" max="1538" width="0" style="9" hidden="1" customWidth="1"/>
    <col min="1539" max="1539" width="12.85546875" style="9" customWidth="1"/>
    <col min="1540" max="1540" width="13.140625" style="9" customWidth="1"/>
    <col min="1541" max="1541" width="10.7109375" style="9" customWidth="1"/>
    <col min="1542" max="1542" width="10.28515625" style="9" bestFit="1" customWidth="1"/>
    <col min="1543" max="1543" width="12.85546875" style="9" bestFit="1" customWidth="1"/>
    <col min="1544" max="1544" width="13.42578125" style="9" bestFit="1" customWidth="1"/>
    <col min="1545" max="1545" width="5.85546875" style="9" bestFit="1" customWidth="1"/>
    <col min="1546" max="1546" width="9" style="9" bestFit="1" customWidth="1"/>
    <col min="1547" max="1547" width="4.28515625" style="9" customWidth="1"/>
    <col min="1548" max="1548" width="9" style="9" bestFit="1" customWidth="1"/>
    <col min="1549" max="1549" width="4.28515625" style="9" customWidth="1"/>
    <col min="1550" max="1550" width="4.7109375" style="9" bestFit="1" customWidth="1"/>
    <col min="1551" max="1551" width="21.140625" style="9" bestFit="1" customWidth="1"/>
    <col min="1552" max="1552" width="9.85546875" style="9" bestFit="1" customWidth="1"/>
    <col min="1553" max="1792" width="9.140625" style="9"/>
    <col min="1793" max="1793" width="5.42578125" style="9" customWidth="1"/>
    <col min="1794" max="1794" width="0" style="9" hidden="1" customWidth="1"/>
    <col min="1795" max="1795" width="12.85546875" style="9" customWidth="1"/>
    <col min="1796" max="1796" width="13.140625" style="9" customWidth="1"/>
    <col min="1797" max="1797" width="10.7109375" style="9" customWidth="1"/>
    <col min="1798" max="1798" width="10.28515625" style="9" bestFit="1" customWidth="1"/>
    <col min="1799" max="1799" width="12.85546875" style="9" bestFit="1" customWidth="1"/>
    <col min="1800" max="1800" width="13.42578125" style="9" bestFit="1" customWidth="1"/>
    <col min="1801" max="1801" width="5.85546875" style="9" bestFit="1" customWidth="1"/>
    <col min="1802" max="1802" width="9" style="9" bestFit="1" customWidth="1"/>
    <col min="1803" max="1803" width="4.28515625" style="9" customWidth="1"/>
    <col min="1804" max="1804" width="9" style="9" bestFit="1" customWidth="1"/>
    <col min="1805" max="1805" width="4.28515625" style="9" customWidth="1"/>
    <col min="1806" max="1806" width="4.7109375" style="9" bestFit="1" customWidth="1"/>
    <col min="1807" max="1807" width="21.140625" style="9" bestFit="1" customWidth="1"/>
    <col min="1808" max="1808" width="9.85546875" style="9" bestFit="1" customWidth="1"/>
    <col min="1809" max="2048" width="9.140625" style="9"/>
    <col min="2049" max="2049" width="5.42578125" style="9" customWidth="1"/>
    <col min="2050" max="2050" width="0" style="9" hidden="1" customWidth="1"/>
    <col min="2051" max="2051" width="12.85546875" style="9" customWidth="1"/>
    <col min="2052" max="2052" width="13.140625" style="9" customWidth="1"/>
    <col min="2053" max="2053" width="10.7109375" style="9" customWidth="1"/>
    <col min="2054" max="2054" width="10.28515625" style="9" bestFit="1" customWidth="1"/>
    <col min="2055" max="2055" width="12.85546875" style="9" bestFit="1" customWidth="1"/>
    <col min="2056" max="2056" width="13.42578125" style="9" bestFit="1" customWidth="1"/>
    <col min="2057" max="2057" width="5.85546875" style="9" bestFit="1" customWidth="1"/>
    <col min="2058" max="2058" width="9" style="9" bestFit="1" customWidth="1"/>
    <col min="2059" max="2059" width="4.28515625" style="9" customWidth="1"/>
    <col min="2060" max="2060" width="9" style="9" bestFit="1" customWidth="1"/>
    <col min="2061" max="2061" width="4.28515625" style="9" customWidth="1"/>
    <col min="2062" max="2062" width="4.7109375" style="9" bestFit="1" customWidth="1"/>
    <col min="2063" max="2063" width="21.140625" style="9" bestFit="1" customWidth="1"/>
    <col min="2064" max="2064" width="9.85546875" style="9" bestFit="1" customWidth="1"/>
    <col min="2065" max="2304" width="9.140625" style="9"/>
    <col min="2305" max="2305" width="5.42578125" style="9" customWidth="1"/>
    <col min="2306" max="2306" width="0" style="9" hidden="1" customWidth="1"/>
    <col min="2307" max="2307" width="12.85546875" style="9" customWidth="1"/>
    <col min="2308" max="2308" width="13.140625" style="9" customWidth="1"/>
    <col min="2309" max="2309" width="10.7109375" style="9" customWidth="1"/>
    <col min="2310" max="2310" width="10.28515625" style="9" bestFit="1" customWidth="1"/>
    <col min="2311" max="2311" width="12.85546875" style="9" bestFit="1" customWidth="1"/>
    <col min="2312" max="2312" width="13.42578125" style="9" bestFit="1" customWidth="1"/>
    <col min="2313" max="2313" width="5.85546875" style="9" bestFit="1" customWidth="1"/>
    <col min="2314" max="2314" width="9" style="9" bestFit="1" customWidth="1"/>
    <col min="2315" max="2315" width="4.28515625" style="9" customWidth="1"/>
    <col min="2316" max="2316" width="9" style="9" bestFit="1" customWidth="1"/>
    <col min="2317" max="2317" width="4.28515625" style="9" customWidth="1"/>
    <col min="2318" max="2318" width="4.7109375" style="9" bestFit="1" customWidth="1"/>
    <col min="2319" max="2319" width="21.140625" style="9" bestFit="1" customWidth="1"/>
    <col min="2320" max="2320" width="9.85546875" style="9" bestFit="1" customWidth="1"/>
    <col min="2321" max="2560" width="9.140625" style="9"/>
    <col min="2561" max="2561" width="5.42578125" style="9" customWidth="1"/>
    <col min="2562" max="2562" width="0" style="9" hidden="1" customWidth="1"/>
    <col min="2563" max="2563" width="12.85546875" style="9" customWidth="1"/>
    <col min="2564" max="2564" width="13.140625" style="9" customWidth="1"/>
    <col min="2565" max="2565" width="10.7109375" style="9" customWidth="1"/>
    <col min="2566" max="2566" width="10.28515625" style="9" bestFit="1" customWidth="1"/>
    <col min="2567" max="2567" width="12.85546875" style="9" bestFit="1" customWidth="1"/>
    <col min="2568" max="2568" width="13.42578125" style="9" bestFit="1" customWidth="1"/>
    <col min="2569" max="2569" width="5.85546875" style="9" bestFit="1" customWidth="1"/>
    <col min="2570" max="2570" width="9" style="9" bestFit="1" customWidth="1"/>
    <col min="2571" max="2571" width="4.28515625" style="9" customWidth="1"/>
    <col min="2572" max="2572" width="9" style="9" bestFit="1" customWidth="1"/>
    <col min="2573" max="2573" width="4.28515625" style="9" customWidth="1"/>
    <col min="2574" max="2574" width="4.7109375" style="9" bestFit="1" customWidth="1"/>
    <col min="2575" max="2575" width="21.140625" style="9" bestFit="1" customWidth="1"/>
    <col min="2576" max="2576" width="9.85546875" style="9" bestFit="1" customWidth="1"/>
    <col min="2577" max="2816" width="9.140625" style="9"/>
    <col min="2817" max="2817" width="5.42578125" style="9" customWidth="1"/>
    <col min="2818" max="2818" width="0" style="9" hidden="1" customWidth="1"/>
    <col min="2819" max="2819" width="12.85546875" style="9" customWidth="1"/>
    <col min="2820" max="2820" width="13.140625" style="9" customWidth="1"/>
    <col min="2821" max="2821" width="10.7109375" style="9" customWidth="1"/>
    <col min="2822" max="2822" width="10.28515625" style="9" bestFit="1" customWidth="1"/>
    <col min="2823" max="2823" width="12.85546875" style="9" bestFit="1" customWidth="1"/>
    <col min="2824" max="2824" width="13.42578125" style="9" bestFit="1" customWidth="1"/>
    <col min="2825" max="2825" width="5.85546875" style="9" bestFit="1" customWidth="1"/>
    <col min="2826" max="2826" width="9" style="9" bestFit="1" customWidth="1"/>
    <col min="2827" max="2827" width="4.28515625" style="9" customWidth="1"/>
    <col min="2828" max="2828" width="9" style="9" bestFit="1" customWidth="1"/>
    <col min="2829" max="2829" width="4.28515625" style="9" customWidth="1"/>
    <col min="2830" max="2830" width="4.7109375" style="9" bestFit="1" customWidth="1"/>
    <col min="2831" max="2831" width="21.140625" style="9" bestFit="1" customWidth="1"/>
    <col min="2832" max="2832" width="9.85546875" style="9" bestFit="1" customWidth="1"/>
    <col min="2833" max="3072" width="9.140625" style="9"/>
    <col min="3073" max="3073" width="5.42578125" style="9" customWidth="1"/>
    <col min="3074" max="3074" width="0" style="9" hidden="1" customWidth="1"/>
    <col min="3075" max="3075" width="12.85546875" style="9" customWidth="1"/>
    <col min="3076" max="3076" width="13.140625" style="9" customWidth="1"/>
    <col min="3077" max="3077" width="10.7109375" style="9" customWidth="1"/>
    <col min="3078" max="3078" width="10.28515625" style="9" bestFit="1" customWidth="1"/>
    <col min="3079" max="3079" width="12.85546875" style="9" bestFit="1" customWidth="1"/>
    <col min="3080" max="3080" width="13.42578125" style="9" bestFit="1" customWidth="1"/>
    <col min="3081" max="3081" width="5.85546875" style="9" bestFit="1" customWidth="1"/>
    <col min="3082" max="3082" width="9" style="9" bestFit="1" customWidth="1"/>
    <col min="3083" max="3083" width="4.28515625" style="9" customWidth="1"/>
    <col min="3084" max="3084" width="9" style="9" bestFit="1" customWidth="1"/>
    <col min="3085" max="3085" width="4.28515625" style="9" customWidth="1"/>
    <col min="3086" max="3086" width="4.7109375" style="9" bestFit="1" customWidth="1"/>
    <col min="3087" max="3087" width="21.140625" style="9" bestFit="1" customWidth="1"/>
    <col min="3088" max="3088" width="9.85546875" style="9" bestFit="1" customWidth="1"/>
    <col min="3089" max="3328" width="9.140625" style="9"/>
    <col min="3329" max="3329" width="5.42578125" style="9" customWidth="1"/>
    <col min="3330" max="3330" width="0" style="9" hidden="1" customWidth="1"/>
    <col min="3331" max="3331" width="12.85546875" style="9" customWidth="1"/>
    <col min="3332" max="3332" width="13.140625" style="9" customWidth="1"/>
    <col min="3333" max="3333" width="10.7109375" style="9" customWidth="1"/>
    <col min="3334" max="3334" width="10.28515625" style="9" bestFit="1" customWidth="1"/>
    <col min="3335" max="3335" width="12.85546875" style="9" bestFit="1" customWidth="1"/>
    <col min="3336" max="3336" width="13.42578125" style="9" bestFit="1" customWidth="1"/>
    <col min="3337" max="3337" width="5.85546875" style="9" bestFit="1" customWidth="1"/>
    <col min="3338" max="3338" width="9" style="9" bestFit="1" customWidth="1"/>
    <col min="3339" max="3339" width="4.28515625" style="9" customWidth="1"/>
    <col min="3340" max="3340" width="9" style="9" bestFit="1" customWidth="1"/>
    <col min="3341" max="3341" width="4.28515625" style="9" customWidth="1"/>
    <col min="3342" max="3342" width="4.7109375" style="9" bestFit="1" customWidth="1"/>
    <col min="3343" max="3343" width="21.140625" style="9" bestFit="1" customWidth="1"/>
    <col min="3344" max="3344" width="9.85546875" style="9" bestFit="1" customWidth="1"/>
    <col min="3345" max="3584" width="9.140625" style="9"/>
    <col min="3585" max="3585" width="5.42578125" style="9" customWidth="1"/>
    <col min="3586" max="3586" width="0" style="9" hidden="1" customWidth="1"/>
    <col min="3587" max="3587" width="12.85546875" style="9" customWidth="1"/>
    <col min="3588" max="3588" width="13.140625" style="9" customWidth="1"/>
    <col min="3589" max="3589" width="10.7109375" style="9" customWidth="1"/>
    <col min="3590" max="3590" width="10.28515625" style="9" bestFit="1" customWidth="1"/>
    <col min="3591" max="3591" width="12.85546875" style="9" bestFit="1" customWidth="1"/>
    <col min="3592" max="3592" width="13.42578125" style="9" bestFit="1" customWidth="1"/>
    <col min="3593" max="3593" width="5.85546875" style="9" bestFit="1" customWidth="1"/>
    <col min="3594" max="3594" width="9" style="9" bestFit="1" customWidth="1"/>
    <col min="3595" max="3595" width="4.28515625" style="9" customWidth="1"/>
    <col min="3596" max="3596" width="9" style="9" bestFit="1" customWidth="1"/>
    <col min="3597" max="3597" width="4.28515625" style="9" customWidth="1"/>
    <col min="3598" max="3598" width="4.7109375" style="9" bestFit="1" customWidth="1"/>
    <col min="3599" max="3599" width="21.140625" style="9" bestFit="1" customWidth="1"/>
    <col min="3600" max="3600" width="9.85546875" style="9" bestFit="1" customWidth="1"/>
    <col min="3601" max="3840" width="9.140625" style="9"/>
    <col min="3841" max="3841" width="5.42578125" style="9" customWidth="1"/>
    <col min="3842" max="3842" width="0" style="9" hidden="1" customWidth="1"/>
    <col min="3843" max="3843" width="12.85546875" style="9" customWidth="1"/>
    <col min="3844" max="3844" width="13.140625" style="9" customWidth="1"/>
    <col min="3845" max="3845" width="10.7109375" style="9" customWidth="1"/>
    <col min="3846" max="3846" width="10.28515625" style="9" bestFit="1" customWidth="1"/>
    <col min="3847" max="3847" width="12.85546875" style="9" bestFit="1" customWidth="1"/>
    <col min="3848" max="3848" width="13.42578125" style="9" bestFit="1" customWidth="1"/>
    <col min="3849" max="3849" width="5.85546875" style="9" bestFit="1" customWidth="1"/>
    <col min="3850" max="3850" width="9" style="9" bestFit="1" customWidth="1"/>
    <col min="3851" max="3851" width="4.28515625" style="9" customWidth="1"/>
    <col min="3852" max="3852" width="9" style="9" bestFit="1" customWidth="1"/>
    <col min="3853" max="3853" width="4.28515625" style="9" customWidth="1"/>
    <col min="3854" max="3854" width="4.7109375" style="9" bestFit="1" customWidth="1"/>
    <col min="3855" max="3855" width="21.140625" style="9" bestFit="1" customWidth="1"/>
    <col min="3856" max="3856" width="9.85546875" style="9" bestFit="1" customWidth="1"/>
    <col min="3857" max="4096" width="9.140625" style="9"/>
    <col min="4097" max="4097" width="5.42578125" style="9" customWidth="1"/>
    <col min="4098" max="4098" width="0" style="9" hidden="1" customWidth="1"/>
    <col min="4099" max="4099" width="12.85546875" style="9" customWidth="1"/>
    <col min="4100" max="4100" width="13.140625" style="9" customWidth="1"/>
    <col min="4101" max="4101" width="10.7109375" style="9" customWidth="1"/>
    <col min="4102" max="4102" width="10.28515625" style="9" bestFit="1" customWidth="1"/>
    <col min="4103" max="4103" width="12.85546875" style="9" bestFit="1" customWidth="1"/>
    <col min="4104" max="4104" width="13.42578125" style="9" bestFit="1" customWidth="1"/>
    <col min="4105" max="4105" width="5.85546875" style="9" bestFit="1" customWidth="1"/>
    <col min="4106" max="4106" width="9" style="9" bestFit="1" customWidth="1"/>
    <col min="4107" max="4107" width="4.28515625" style="9" customWidth="1"/>
    <col min="4108" max="4108" width="9" style="9" bestFit="1" customWidth="1"/>
    <col min="4109" max="4109" width="4.28515625" style="9" customWidth="1"/>
    <col min="4110" max="4110" width="4.7109375" style="9" bestFit="1" customWidth="1"/>
    <col min="4111" max="4111" width="21.140625" style="9" bestFit="1" customWidth="1"/>
    <col min="4112" max="4112" width="9.85546875" style="9" bestFit="1" customWidth="1"/>
    <col min="4113" max="4352" width="9.140625" style="9"/>
    <col min="4353" max="4353" width="5.42578125" style="9" customWidth="1"/>
    <col min="4354" max="4354" width="0" style="9" hidden="1" customWidth="1"/>
    <col min="4355" max="4355" width="12.85546875" style="9" customWidth="1"/>
    <col min="4356" max="4356" width="13.140625" style="9" customWidth="1"/>
    <col min="4357" max="4357" width="10.7109375" style="9" customWidth="1"/>
    <col min="4358" max="4358" width="10.28515625" style="9" bestFit="1" customWidth="1"/>
    <col min="4359" max="4359" width="12.85546875" style="9" bestFit="1" customWidth="1"/>
    <col min="4360" max="4360" width="13.42578125" style="9" bestFit="1" customWidth="1"/>
    <col min="4361" max="4361" width="5.85546875" style="9" bestFit="1" customWidth="1"/>
    <col min="4362" max="4362" width="9" style="9" bestFit="1" customWidth="1"/>
    <col min="4363" max="4363" width="4.28515625" style="9" customWidth="1"/>
    <col min="4364" max="4364" width="9" style="9" bestFit="1" customWidth="1"/>
    <col min="4365" max="4365" width="4.28515625" style="9" customWidth="1"/>
    <col min="4366" max="4366" width="4.7109375" style="9" bestFit="1" customWidth="1"/>
    <col min="4367" max="4367" width="21.140625" style="9" bestFit="1" customWidth="1"/>
    <col min="4368" max="4368" width="9.85546875" style="9" bestFit="1" customWidth="1"/>
    <col min="4369" max="4608" width="9.140625" style="9"/>
    <col min="4609" max="4609" width="5.42578125" style="9" customWidth="1"/>
    <col min="4610" max="4610" width="0" style="9" hidden="1" customWidth="1"/>
    <col min="4611" max="4611" width="12.85546875" style="9" customWidth="1"/>
    <col min="4612" max="4612" width="13.140625" style="9" customWidth="1"/>
    <col min="4613" max="4613" width="10.7109375" style="9" customWidth="1"/>
    <col min="4614" max="4614" width="10.28515625" style="9" bestFit="1" customWidth="1"/>
    <col min="4615" max="4615" width="12.85546875" style="9" bestFit="1" customWidth="1"/>
    <col min="4616" max="4616" width="13.42578125" style="9" bestFit="1" customWidth="1"/>
    <col min="4617" max="4617" width="5.85546875" style="9" bestFit="1" customWidth="1"/>
    <col min="4618" max="4618" width="9" style="9" bestFit="1" customWidth="1"/>
    <col min="4619" max="4619" width="4.28515625" style="9" customWidth="1"/>
    <col min="4620" max="4620" width="9" style="9" bestFit="1" customWidth="1"/>
    <col min="4621" max="4621" width="4.28515625" style="9" customWidth="1"/>
    <col min="4622" max="4622" width="4.7109375" style="9" bestFit="1" customWidth="1"/>
    <col min="4623" max="4623" width="21.140625" style="9" bestFit="1" customWidth="1"/>
    <col min="4624" max="4624" width="9.85546875" style="9" bestFit="1" customWidth="1"/>
    <col min="4625" max="4864" width="9.140625" style="9"/>
    <col min="4865" max="4865" width="5.42578125" style="9" customWidth="1"/>
    <col min="4866" max="4866" width="0" style="9" hidden="1" customWidth="1"/>
    <col min="4867" max="4867" width="12.85546875" style="9" customWidth="1"/>
    <col min="4868" max="4868" width="13.140625" style="9" customWidth="1"/>
    <col min="4869" max="4869" width="10.7109375" style="9" customWidth="1"/>
    <col min="4870" max="4870" width="10.28515625" style="9" bestFit="1" customWidth="1"/>
    <col min="4871" max="4871" width="12.85546875" style="9" bestFit="1" customWidth="1"/>
    <col min="4872" max="4872" width="13.42578125" style="9" bestFit="1" customWidth="1"/>
    <col min="4873" max="4873" width="5.85546875" style="9" bestFit="1" customWidth="1"/>
    <col min="4874" max="4874" width="9" style="9" bestFit="1" customWidth="1"/>
    <col min="4875" max="4875" width="4.28515625" style="9" customWidth="1"/>
    <col min="4876" max="4876" width="9" style="9" bestFit="1" customWidth="1"/>
    <col min="4877" max="4877" width="4.28515625" style="9" customWidth="1"/>
    <col min="4878" max="4878" width="4.7109375" style="9" bestFit="1" customWidth="1"/>
    <col min="4879" max="4879" width="21.140625" style="9" bestFit="1" customWidth="1"/>
    <col min="4880" max="4880" width="9.85546875" style="9" bestFit="1" customWidth="1"/>
    <col min="4881" max="5120" width="9.140625" style="9"/>
    <col min="5121" max="5121" width="5.42578125" style="9" customWidth="1"/>
    <col min="5122" max="5122" width="0" style="9" hidden="1" customWidth="1"/>
    <col min="5123" max="5123" width="12.85546875" style="9" customWidth="1"/>
    <col min="5124" max="5124" width="13.140625" style="9" customWidth="1"/>
    <col min="5125" max="5125" width="10.7109375" style="9" customWidth="1"/>
    <col min="5126" max="5126" width="10.28515625" style="9" bestFit="1" customWidth="1"/>
    <col min="5127" max="5127" width="12.85546875" style="9" bestFit="1" customWidth="1"/>
    <col min="5128" max="5128" width="13.42578125" style="9" bestFit="1" customWidth="1"/>
    <col min="5129" max="5129" width="5.85546875" style="9" bestFit="1" customWidth="1"/>
    <col min="5130" max="5130" width="9" style="9" bestFit="1" customWidth="1"/>
    <col min="5131" max="5131" width="4.28515625" style="9" customWidth="1"/>
    <col min="5132" max="5132" width="9" style="9" bestFit="1" customWidth="1"/>
    <col min="5133" max="5133" width="4.28515625" style="9" customWidth="1"/>
    <col min="5134" max="5134" width="4.7109375" style="9" bestFit="1" customWidth="1"/>
    <col min="5135" max="5135" width="21.140625" style="9" bestFit="1" customWidth="1"/>
    <col min="5136" max="5136" width="9.85546875" style="9" bestFit="1" customWidth="1"/>
    <col min="5137" max="5376" width="9.140625" style="9"/>
    <col min="5377" max="5377" width="5.42578125" style="9" customWidth="1"/>
    <col min="5378" max="5378" width="0" style="9" hidden="1" customWidth="1"/>
    <col min="5379" max="5379" width="12.85546875" style="9" customWidth="1"/>
    <col min="5380" max="5380" width="13.140625" style="9" customWidth="1"/>
    <col min="5381" max="5381" width="10.7109375" style="9" customWidth="1"/>
    <col min="5382" max="5382" width="10.28515625" style="9" bestFit="1" customWidth="1"/>
    <col min="5383" max="5383" width="12.85546875" style="9" bestFit="1" customWidth="1"/>
    <col min="5384" max="5384" width="13.42578125" style="9" bestFit="1" customWidth="1"/>
    <col min="5385" max="5385" width="5.85546875" style="9" bestFit="1" customWidth="1"/>
    <col min="5386" max="5386" width="9" style="9" bestFit="1" customWidth="1"/>
    <col min="5387" max="5387" width="4.28515625" style="9" customWidth="1"/>
    <col min="5388" max="5388" width="9" style="9" bestFit="1" customWidth="1"/>
    <col min="5389" max="5389" width="4.28515625" style="9" customWidth="1"/>
    <col min="5390" max="5390" width="4.7109375" style="9" bestFit="1" customWidth="1"/>
    <col min="5391" max="5391" width="21.140625" style="9" bestFit="1" customWidth="1"/>
    <col min="5392" max="5392" width="9.85546875" style="9" bestFit="1" customWidth="1"/>
    <col min="5393" max="5632" width="9.140625" style="9"/>
    <col min="5633" max="5633" width="5.42578125" style="9" customWidth="1"/>
    <col min="5634" max="5634" width="0" style="9" hidden="1" customWidth="1"/>
    <col min="5635" max="5635" width="12.85546875" style="9" customWidth="1"/>
    <col min="5636" max="5636" width="13.140625" style="9" customWidth="1"/>
    <col min="5637" max="5637" width="10.7109375" style="9" customWidth="1"/>
    <col min="5638" max="5638" width="10.28515625" style="9" bestFit="1" customWidth="1"/>
    <col min="5639" max="5639" width="12.85546875" style="9" bestFit="1" customWidth="1"/>
    <col min="5640" max="5640" width="13.42578125" style="9" bestFit="1" customWidth="1"/>
    <col min="5641" max="5641" width="5.85546875" style="9" bestFit="1" customWidth="1"/>
    <col min="5642" max="5642" width="9" style="9" bestFit="1" customWidth="1"/>
    <col min="5643" max="5643" width="4.28515625" style="9" customWidth="1"/>
    <col min="5644" max="5644" width="9" style="9" bestFit="1" customWidth="1"/>
    <col min="5645" max="5645" width="4.28515625" style="9" customWidth="1"/>
    <col min="5646" max="5646" width="4.7109375" style="9" bestFit="1" customWidth="1"/>
    <col min="5647" max="5647" width="21.140625" style="9" bestFit="1" customWidth="1"/>
    <col min="5648" max="5648" width="9.85546875" style="9" bestFit="1" customWidth="1"/>
    <col min="5649" max="5888" width="9.140625" style="9"/>
    <col min="5889" max="5889" width="5.42578125" style="9" customWidth="1"/>
    <col min="5890" max="5890" width="0" style="9" hidden="1" customWidth="1"/>
    <col min="5891" max="5891" width="12.85546875" style="9" customWidth="1"/>
    <col min="5892" max="5892" width="13.140625" style="9" customWidth="1"/>
    <col min="5893" max="5893" width="10.7109375" style="9" customWidth="1"/>
    <col min="5894" max="5894" width="10.28515625" style="9" bestFit="1" customWidth="1"/>
    <col min="5895" max="5895" width="12.85546875" style="9" bestFit="1" customWidth="1"/>
    <col min="5896" max="5896" width="13.42578125" style="9" bestFit="1" customWidth="1"/>
    <col min="5897" max="5897" width="5.85546875" style="9" bestFit="1" customWidth="1"/>
    <col min="5898" max="5898" width="9" style="9" bestFit="1" customWidth="1"/>
    <col min="5899" max="5899" width="4.28515625" style="9" customWidth="1"/>
    <col min="5900" max="5900" width="9" style="9" bestFit="1" customWidth="1"/>
    <col min="5901" max="5901" width="4.28515625" style="9" customWidth="1"/>
    <col min="5902" max="5902" width="4.7109375" style="9" bestFit="1" customWidth="1"/>
    <col min="5903" max="5903" width="21.140625" style="9" bestFit="1" customWidth="1"/>
    <col min="5904" max="5904" width="9.85546875" style="9" bestFit="1" customWidth="1"/>
    <col min="5905" max="6144" width="9.140625" style="9"/>
    <col min="6145" max="6145" width="5.42578125" style="9" customWidth="1"/>
    <col min="6146" max="6146" width="0" style="9" hidden="1" customWidth="1"/>
    <col min="6147" max="6147" width="12.85546875" style="9" customWidth="1"/>
    <col min="6148" max="6148" width="13.140625" style="9" customWidth="1"/>
    <col min="6149" max="6149" width="10.7109375" style="9" customWidth="1"/>
    <col min="6150" max="6150" width="10.28515625" style="9" bestFit="1" customWidth="1"/>
    <col min="6151" max="6151" width="12.85546875" style="9" bestFit="1" customWidth="1"/>
    <col min="6152" max="6152" width="13.42578125" style="9" bestFit="1" customWidth="1"/>
    <col min="6153" max="6153" width="5.85546875" style="9" bestFit="1" customWidth="1"/>
    <col min="6154" max="6154" width="9" style="9" bestFit="1" customWidth="1"/>
    <col min="6155" max="6155" width="4.28515625" style="9" customWidth="1"/>
    <col min="6156" max="6156" width="9" style="9" bestFit="1" customWidth="1"/>
    <col min="6157" max="6157" width="4.28515625" style="9" customWidth="1"/>
    <col min="6158" max="6158" width="4.7109375" style="9" bestFit="1" customWidth="1"/>
    <col min="6159" max="6159" width="21.140625" style="9" bestFit="1" customWidth="1"/>
    <col min="6160" max="6160" width="9.85546875" style="9" bestFit="1" customWidth="1"/>
    <col min="6161" max="6400" width="9.140625" style="9"/>
    <col min="6401" max="6401" width="5.42578125" style="9" customWidth="1"/>
    <col min="6402" max="6402" width="0" style="9" hidden="1" customWidth="1"/>
    <col min="6403" max="6403" width="12.85546875" style="9" customWidth="1"/>
    <col min="6404" max="6404" width="13.140625" style="9" customWidth="1"/>
    <col min="6405" max="6405" width="10.7109375" style="9" customWidth="1"/>
    <col min="6406" max="6406" width="10.28515625" style="9" bestFit="1" customWidth="1"/>
    <col min="6407" max="6407" width="12.85546875" style="9" bestFit="1" customWidth="1"/>
    <col min="6408" max="6408" width="13.42578125" style="9" bestFit="1" customWidth="1"/>
    <col min="6409" max="6409" width="5.85546875" style="9" bestFit="1" customWidth="1"/>
    <col min="6410" max="6410" width="9" style="9" bestFit="1" customWidth="1"/>
    <col min="6411" max="6411" width="4.28515625" style="9" customWidth="1"/>
    <col min="6412" max="6412" width="9" style="9" bestFit="1" customWidth="1"/>
    <col min="6413" max="6413" width="4.28515625" style="9" customWidth="1"/>
    <col min="6414" max="6414" width="4.7109375" style="9" bestFit="1" customWidth="1"/>
    <col min="6415" max="6415" width="21.140625" style="9" bestFit="1" customWidth="1"/>
    <col min="6416" max="6416" width="9.85546875" style="9" bestFit="1" customWidth="1"/>
    <col min="6417" max="6656" width="9.140625" style="9"/>
    <col min="6657" max="6657" width="5.42578125" style="9" customWidth="1"/>
    <col min="6658" max="6658" width="0" style="9" hidden="1" customWidth="1"/>
    <col min="6659" max="6659" width="12.85546875" style="9" customWidth="1"/>
    <col min="6660" max="6660" width="13.140625" style="9" customWidth="1"/>
    <col min="6661" max="6661" width="10.7109375" style="9" customWidth="1"/>
    <col min="6662" max="6662" width="10.28515625" style="9" bestFit="1" customWidth="1"/>
    <col min="6663" max="6663" width="12.85546875" style="9" bestFit="1" customWidth="1"/>
    <col min="6664" max="6664" width="13.42578125" style="9" bestFit="1" customWidth="1"/>
    <col min="6665" max="6665" width="5.85546875" style="9" bestFit="1" customWidth="1"/>
    <col min="6666" max="6666" width="9" style="9" bestFit="1" customWidth="1"/>
    <col min="6667" max="6667" width="4.28515625" style="9" customWidth="1"/>
    <col min="6668" max="6668" width="9" style="9" bestFit="1" customWidth="1"/>
    <col min="6669" max="6669" width="4.28515625" style="9" customWidth="1"/>
    <col min="6670" max="6670" width="4.7109375" style="9" bestFit="1" customWidth="1"/>
    <col min="6671" max="6671" width="21.140625" style="9" bestFit="1" customWidth="1"/>
    <col min="6672" max="6672" width="9.85546875" style="9" bestFit="1" customWidth="1"/>
    <col min="6673" max="6912" width="9.140625" style="9"/>
    <col min="6913" max="6913" width="5.42578125" style="9" customWidth="1"/>
    <col min="6914" max="6914" width="0" style="9" hidden="1" customWidth="1"/>
    <col min="6915" max="6915" width="12.85546875" style="9" customWidth="1"/>
    <col min="6916" max="6916" width="13.140625" style="9" customWidth="1"/>
    <col min="6917" max="6917" width="10.7109375" style="9" customWidth="1"/>
    <col min="6918" max="6918" width="10.28515625" style="9" bestFit="1" customWidth="1"/>
    <col min="6919" max="6919" width="12.85546875" style="9" bestFit="1" customWidth="1"/>
    <col min="6920" max="6920" width="13.42578125" style="9" bestFit="1" customWidth="1"/>
    <col min="6921" max="6921" width="5.85546875" style="9" bestFit="1" customWidth="1"/>
    <col min="6922" max="6922" width="9" style="9" bestFit="1" customWidth="1"/>
    <col min="6923" max="6923" width="4.28515625" style="9" customWidth="1"/>
    <col min="6924" max="6924" width="9" style="9" bestFit="1" customWidth="1"/>
    <col min="6925" max="6925" width="4.28515625" style="9" customWidth="1"/>
    <col min="6926" max="6926" width="4.7109375" style="9" bestFit="1" customWidth="1"/>
    <col min="6927" max="6927" width="21.140625" style="9" bestFit="1" customWidth="1"/>
    <col min="6928" max="6928" width="9.85546875" style="9" bestFit="1" customWidth="1"/>
    <col min="6929" max="7168" width="9.140625" style="9"/>
    <col min="7169" max="7169" width="5.42578125" style="9" customWidth="1"/>
    <col min="7170" max="7170" width="0" style="9" hidden="1" customWidth="1"/>
    <col min="7171" max="7171" width="12.85546875" style="9" customWidth="1"/>
    <col min="7172" max="7172" width="13.140625" style="9" customWidth="1"/>
    <col min="7173" max="7173" width="10.7109375" style="9" customWidth="1"/>
    <col min="7174" max="7174" width="10.28515625" style="9" bestFit="1" customWidth="1"/>
    <col min="7175" max="7175" width="12.85546875" style="9" bestFit="1" customWidth="1"/>
    <col min="7176" max="7176" width="13.42578125" style="9" bestFit="1" customWidth="1"/>
    <col min="7177" max="7177" width="5.85546875" style="9" bestFit="1" customWidth="1"/>
    <col min="7178" max="7178" width="9" style="9" bestFit="1" customWidth="1"/>
    <col min="7179" max="7179" width="4.28515625" style="9" customWidth="1"/>
    <col min="7180" max="7180" width="9" style="9" bestFit="1" customWidth="1"/>
    <col min="7181" max="7181" width="4.28515625" style="9" customWidth="1"/>
    <col min="7182" max="7182" width="4.7109375" style="9" bestFit="1" customWidth="1"/>
    <col min="7183" max="7183" width="21.140625" style="9" bestFit="1" customWidth="1"/>
    <col min="7184" max="7184" width="9.85546875" style="9" bestFit="1" customWidth="1"/>
    <col min="7185" max="7424" width="9.140625" style="9"/>
    <col min="7425" max="7425" width="5.42578125" style="9" customWidth="1"/>
    <col min="7426" max="7426" width="0" style="9" hidden="1" customWidth="1"/>
    <col min="7427" max="7427" width="12.85546875" style="9" customWidth="1"/>
    <col min="7428" max="7428" width="13.140625" style="9" customWidth="1"/>
    <col min="7429" max="7429" width="10.7109375" style="9" customWidth="1"/>
    <col min="7430" max="7430" width="10.28515625" style="9" bestFit="1" customWidth="1"/>
    <col min="7431" max="7431" width="12.85546875" style="9" bestFit="1" customWidth="1"/>
    <col min="7432" max="7432" width="13.42578125" style="9" bestFit="1" customWidth="1"/>
    <col min="7433" max="7433" width="5.85546875" style="9" bestFit="1" customWidth="1"/>
    <col min="7434" max="7434" width="9" style="9" bestFit="1" customWidth="1"/>
    <col min="7435" max="7435" width="4.28515625" style="9" customWidth="1"/>
    <col min="7436" max="7436" width="9" style="9" bestFit="1" customWidth="1"/>
    <col min="7437" max="7437" width="4.28515625" style="9" customWidth="1"/>
    <col min="7438" max="7438" width="4.7109375" style="9" bestFit="1" customWidth="1"/>
    <col min="7439" max="7439" width="21.140625" style="9" bestFit="1" customWidth="1"/>
    <col min="7440" max="7440" width="9.85546875" style="9" bestFit="1" customWidth="1"/>
    <col min="7441" max="7680" width="9.140625" style="9"/>
    <col min="7681" max="7681" width="5.42578125" style="9" customWidth="1"/>
    <col min="7682" max="7682" width="0" style="9" hidden="1" customWidth="1"/>
    <col min="7683" max="7683" width="12.85546875" style="9" customWidth="1"/>
    <col min="7684" max="7684" width="13.140625" style="9" customWidth="1"/>
    <col min="7685" max="7685" width="10.7109375" style="9" customWidth="1"/>
    <col min="7686" max="7686" width="10.28515625" style="9" bestFit="1" customWidth="1"/>
    <col min="7687" max="7687" width="12.85546875" style="9" bestFit="1" customWidth="1"/>
    <col min="7688" max="7688" width="13.42578125" style="9" bestFit="1" customWidth="1"/>
    <col min="7689" max="7689" width="5.85546875" style="9" bestFit="1" customWidth="1"/>
    <col min="7690" max="7690" width="9" style="9" bestFit="1" customWidth="1"/>
    <col min="7691" max="7691" width="4.28515625" style="9" customWidth="1"/>
    <col min="7692" max="7692" width="9" style="9" bestFit="1" customWidth="1"/>
    <col min="7693" max="7693" width="4.28515625" style="9" customWidth="1"/>
    <col min="7694" max="7694" width="4.7109375" style="9" bestFit="1" customWidth="1"/>
    <col min="7695" max="7695" width="21.140625" style="9" bestFit="1" customWidth="1"/>
    <col min="7696" max="7696" width="9.85546875" style="9" bestFit="1" customWidth="1"/>
    <col min="7697" max="7936" width="9.140625" style="9"/>
    <col min="7937" max="7937" width="5.42578125" style="9" customWidth="1"/>
    <col min="7938" max="7938" width="0" style="9" hidden="1" customWidth="1"/>
    <col min="7939" max="7939" width="12.85546875" style="9" customWidth="1"/>
    <col min="7940" max="7940" width="13.140625" style="9" customWidth="1"/>
    <col min="7941" max="7941" width="10.7109375" style="9" customWidth="1"/>
    <col min="7942" max="7942" width="10.28515625" style="9" bestFit="1" customWidth="1"/>
    <col min="7943" max="7943" width="12.85546875" style="9" bestFit="1" customWidth="1"/>
    <col min="7944" max="7944" width="13.42578125" style="9" bestFit="1" customWidth="1"/>
    <col min="7945" max="7945" width="5.85546875" style="9" bestFit="1" customWidth="1"/>
    <col min="7946" max="7946" width="9" style="9" bestFit="1" customWidth="1"/>
    <col min="7947" max="7947" width="4.28515625" style="9" customWidth="1"/>
    <col min="7948" max="7948" width="9" style="9" bestFit="1" customWidth="1"/>
    <col min="7949" max="7949" width="4.28515625" style="9" customWidth="1"/>
    <col min="7950" max="7950" width="4.7109375" style="9" bestFit="1" customWidth="1"/>
    <col min="7951" max="7951" width="21.140625" style="9" bestFit="1" customWidth="1"/>
    <col min="7952" max="7952" width="9.85546875" style="9" bestFit="1" customWidth="1"/>
    <col min="7953" max="8192" width="9.140625" style="9"/>
    <col min="8193" max="8193" width="5.42578125" style="9" customWidth="1"/>
    <col min="8194" max="8194" width="0" style="9" hidden="1" customWidth="1"/>
    <col min="8195" max="8195" width="12.85546875" style="9" customWidth="1"/>
    <col min="8196" max="8196" width="13.140625" style="9" customWidth="1"/>
    <col min="8197" max="8197" width="10.7109375" style="9" customWidth="1"/>
    <col min="8198" max="8198" width="10.28515625" style="9" bestFit="1" customWidth="1"/>
    <col min="8199" max="8199" width="12.85546875" style="9" bestFit="1" customWidth="1"/>
    <col min="8200" max="8200" width="13.42578125" style="9" bestFit="1" customWidth="1"/>
    <col min="8201" max="8201" width="5.85546875" style="9" bestFit="1" customWidth="1"/>
    <col min="8202" max="8202" width="9" style="9" bestFit="1" customWidth="1"/>
    <col min="8203" max="8203" width="4.28515625" style="9" customWidth="1"/>
    <col min="8204" max="8204" width="9" style="9" bestFit="1" customWidth="1"/>
    <col min="8205" max="8205" width="4.28515625" style="9" customWidth="1"/>
    <col min="8206" max="8206" width="4.7109375" style="9" bestFit="1" customWidth="1"/>
    <col min="8207" max="8207" width="21.140625" style="9" bestFit="1" customWidth="1"/>
    <col min="8208" max="8208" width="9.85546875" style="9" bestFit="1" customWidth="1"/>
    <col min="8209" max="8448" width="9.140625" style="9"/>
    <col min="8449" max="8449" width="5.42578125" style="9" customWidth="1"/>
    <col min="8450" max="8450" width="0" style="9" hidden="1" customWidth="1"/>
    <col min="8451" max="8451" width="12.85546875" style="9" customWidth="1"/>
    <col min="8452" max="8452" width="13.140625" style="9" customWidth="1"/>
    <col min="8453" max="8453" width="10.7109375" style="9" customWidth="1"/>
    <col min="8454" max="8454" width="10.28515625" style="9" bestFit="1" customWidth="1"/>
    <col min="8455" max="8455" width="12.85546875" style="9" bestFit="1" customWidth="1"/>
    <col min="8456" max="8456" width="13.42578125" style="9" bestFit="1" customWidth="1"/>
    <col min="8457" max="8457" width="5.85546875" style="9" bestFit="1" customWidth="1"/>
    <col min="8458" max="8458" width="9" style="9" bestFit="1" customWidth="1"/>
    <col min="8459" max="8459" width="4.28515625" style="9" customWidth="1"/>
    <col min="8460" max="8460" width="9" style="9" bestFit="1" customWidth="1"/>
    <col min="8461" max="8461" width="4.28515625" style="9" customWidth="1"/>
    <col min="8462" max="8462" width="4.7109375" style="9" bestFit="1" customWidth="1"/>
    <col min="8463" max="8463" width="21.140625" style="9" bestFit="1" customWidth="1"/>
    <col min="8464" max="8464" width="9.85546875" style="9" bestFit="1" customWidth="1"/>
    <col min="8465" max="8704" width="9.140625" style="9"/>
    <col min="8705" max="8705" width="5.42578125" style="9" customWidth="1"/>
    <col min="8706" max="8706" width="0" style="9" hidden="1" customWidth="1"/>
    <col min="8707" max="8707" width="12.85546875" style="9" customWidth="1"/>
    <col min="8708" max="8708" width="13.140625" style="9" customWidth="1"/>
    <col min="8709" max="8709" width="10.7109375" style="9" customWidth="1"/>
    <col min="8710" max="8710" width="10.28515625" style="9" bestFit="1" customWidth="1"/>
    <col min="8711" max="8711" width="12.85546875" style="9" bestFit="1" customWidth="1"/>
    <col min="8712" max="8712" width="13.42578125" style="9" bestFit="1" customWidth="1"/>
    <col min="8713" max="8713" width="5.85546875" style="9" bestFit="1" customWidth="1"/>
    <col min="8714" max="8714" width="9" style="9" bestFit="1" customWidth="1"/>
    <col min="8715" max="8715" width="4.28515625" style="9" customWidth="1"/>
    <col min="8716" max="8716" width="9" style="9" bestFit="1" customWidth="1"/>
    <col min="8717" max="8717" width="4.28515625" style="9" customWidth="1"/>
    <col min="8718" max="8718" width="4.7109375" style="9" bestFit="1" customWidth="1"/>
    <col min="8719" max="8719" width="21.140625" style="9" bestFit="1" customWidth="1"/>
    <col min="8720" max="8720" width="9.85546875" style="9" bestFit="1" customWidth="1"/>
    <col min="8721" max="8960" width="9.140625" style="9"/>
    <col min="8961" max="8961" width="5.42578125" style="9" customWidth="1"/>
    <col min="8962" max="8962" width="0" style="9" hidden="1" customWidth="1"/>
    <col min="8963" max="8963" width="12.85546875" style="9" customWidth="1"/>
    <col min="8964" max="8964" width="13.140625" style="9" customWidth="1"/>
    <col min="8965" max="8965" width="10.7109375" style="9" customWidth="1"/>
    <col min="8966" max="8966" width="10.28515625" style="9" bestFit="1" customWidth="1"/>
    <col min="8967" max="8967" width="12.85546875" style="9" bestFit="1" customWidth="1"/>
    <col min="8968" max="8968" width="13.42578125" style="9" bestFit="1" customWidth="1"/>
    <col min="8969" max="8969" width="5.85546875" style="9" bestFit="1" customWidth="1"/>
    <col min="8970" max="8970" width="9" style="9" bestFit="1" customWidth="1"/>
    <col min="8971" max="8971" width="4.28515625" style="9" customWidth="1"/>
    <col min="8972" max="8972" width="9" style="9" bestFit="1" customWidth="1"/>
    <col min="8973" max="8973" width="4.28515625" style="9" customWidth="1"/>
    <col min="8974" max="8974" width="4.7109375" style="9" bestFit="1" customWidth="1"/>
    <col min="8975" max="8975" width="21.140625" style="9" bestFit="1" customWidth="1"/>
    <col min="8976" max="8976" width="9.85546875" style="9" bestFit="1" customWidth="1"/>
    <col min="8977" max="9216" width="9.140625" style="9"/>
    <col min="9217" max="9217" width="5.42578125" style="9" customWidth="1"/>
    <col min="9218" max="9218" width="0" style="9" hidden="1" customWidth="1"/>
    <col min="9219" max="9219" width="12.85546875" style="9" customWidth="1"/>
    <col min="9220" max="9220" width="13.140625" style="9" customWidth="1"/>
    <col min="9221" max="9221" width="10.7109375" style="9" customWidth="1"/>
    <col min="9222" max="9222" width="10.28515625" style="9" bestFit="1" customWidth="1"/>
    <col min="9223" max="9223" width="12.85546875" style="9" bestFit="1" customWidth="1"/>
    <col min="9224" max="9224" width="13.42578125" style="9" bestFit="1" customWidth="1"/>
    <col min="9225" max="9225" width="5.85546875" style="9" bestFit="1" customWidth="1"/>
    <col min="9226" max="9226" width="9" style="9" bestFit="1" customWidth="1"/>
    <col min="9227" max="9227" width="4.28515625" style="9" customWidth="1"/>
    <col min="9228" max="9228" width="9" style="9" bestFit="1" customWidth="1"/>
    <col min="9229" max="9229" width="4.28515625" style="9" customWidth="1"/>
    <col min="9230" max="9230" width="4.7109375" style="9" bestFit="1" customWidth="1"/>
    <col min="9231" max="9231" width="21.140625" style="9" bestFit="1" customWidth="1"/>
    <col min="9232" max="9232" width="9.85546875" style="9" bestFit="1" customWidth="1"/>
    <col min="9233" max="9472" width="9.140625" style="9"/>
    <col min="9473" max="9473" width="5.42578125" style="9" customWidth="1"/>
    <col min="9474" max="9474" width="0" style="9" hidden="1" customWidth="1"/>
    <col min="9475" max="9475" width="12.85546875" style="9" customWidth="1"/>
    <col min="9476" max="9476" width="13.140625" style="9" customWidth="1"/>
    <col min="9477" max="9477" width="10.7109375" style="9" customWidth="1"/>
    <col min="9478" max="9478" width="10.28515625" style="9" bestFit="1" customWidth="1"/>
    <col min="9479" max="9479" width="12.85546875" style="9" bestFit="1" customWidth="1"/>
    <col min="9480" max="9480" width="13.42578125" style="9" bestFit="1" customWidth="1"/>
    <col min="9481" max="9481" width="5.85546875" style="9" bestFit="1" customWidth="1"/>
    <col min="9482" max="9482" width="9" style="9" bestFit="1" customWidth="1"/>
    <col min="9483" max="9483" width="4.28515625" style="9" customWidth="1"/>
    <col min="9484" max="9484" width="9" style="9" bestFit="1" customWidth="1"/>
    <col min="9485" max="9485" width="4.28515625" style="9" customWidth="1"/>
    <col min="9486" max="9486" width="4.7109375" style="9" bestFit="1" customWidth="1"/>
    <col min="9487" max="9487" width="21.140625" style="9" bestFit="1" customWidth="1"/>
    <col min="9488" max="9488" width="9.85546875" style="9" bestFit="1" customWidth="1"/>
    <col min="9489" max="9728" width="9.140625" style="9"/>
    <col min="9729" max="9729" width="5.42578125" style="9" customWidth="1"/>
    <col min="9730" max="9730" width="0" style="9" hidden="1" customWidth="1"/>
    <col min="9731" max="9731" width="12.85546875" style="9" customWidth="1"/>
    <col min="9732" max="9732" width="13.140625" style="9" customWidth="1"/>
    <col min="9733" max="9733" width="10.7109375" style="9" customWidth="1"/>
    <col min="9734" max="9734" width="10.28515625" style="9" bestFit="1" customWidth="1"/>
    <col min="9735" max="9735" width="12.85546875" style="9" bestFit="1" customWidth="1"/>
    <col min="9736" max="9736" width="13.42578125" style="9" bestFit="1" customWidth="1"/>
    <col min="9737" max="9737" width="5.85546875" style="9" bestFit="1" customWidth="1"/>
    <col min="9738" max="9738" width="9" style="9" bestFit="1" customWidth="1"/>
    <col min="9739" max="9739" width="4.28515625" style="9" customWidth="1"/>
    <col min="9740" max="9740" width="9" style="9" bestFit="1" customWidth="1"/>
    <col min="9741" max="9741" width="4.28515625" style="9" customWidth="1"/>
    <col min="9742" max="9742" width="4.7109375" style="9" bestFit="1" customWidth="1"/>
    <col min="9743" max="9743" width="21.140625" style="9" bestFit="1" customWidth="1"/>
    <col min="9744" max="9744" width="9.85546875" style="9" bestFit="1" customWidth="1"/>
    <col min="9745" max="9984" width="9.140625" style="9"/>
    <col min="9985" max="9985" width="5.42578125" style="9" customWidth="1"/>
    <col min="9986" max="9986" width="0" style="9" hidden="1" customWidth="1"/>
    <col min="9987" max="9987" width="12.85546875" style="9" customWidth="1"/>
    <col min="9988" max="9988" width="13.140625" style="9" customWidth="1"/>
    <col min="9989" max="9989" width="10.7109375" style="9" customWidth="1"/>
    <col min="9990" max="9990" width="10.28515625" style="9" bestFit="1" customWidth="1"/>
    <col min="9991" max="9991" width="12.85546875" style="9" bestFit="1" customWidth="1"/>
    <col min="9992" max="9992" width="13.42578125" style="9" bestFit="1" customWidth="1"/>
    <col min="9993" max="9993" width="5.85546875" style="9" bestFit="1" customWidth="1"/>
    <col min="9994" max="9994" width="9" style="9" bestFit="1" customWidth="1"/>
    <col min="9995" max="9995" width="4.28515625" style="9" customWidth="1"/>
    <col min="9996" max="9996" width="9" style="9" bestFit="1" customWidth="1"/>
    <col min="9997" max="9997" width="4.28515625" style="9" customWidth="1"/>
    <col min="9998" max="9998" width="4.7109375" style="9" bestFit="1" customWidth="1"/>
    <col min="9999" max="9999" width="21.140625" style="9" bestFit="1" customWidth="1"/>
    <col min="10000" max="10000" width="9.85546875" style="9" bestFit="1" customWidth="1"/>
    <col min="10001" max="10240" width="9.140625" style="9"/>
    <col min="10241" max="10241" width="5.42578125" style="9" customWidth="1"/>
    <col min="10242" max="10242" width="0" style="9" hidden="1" customWidth="1"/>
    <col min="10243" max="10243" width="12.85546875" style="9" customWidth="1"/>
    <col min="10244" max="10244" width="13.140625" style="9" customWidth="1"/>
    <col min="10245" max="10245" width="10.7109375" style="9" customWidth="1"/>
    <col min="10246" max="10246" width="10.28515625" style="9" bestFit="1" customWidth="1"/>
    <col min="10247" max="10247" width="12.85546875" style="9" bestFit="1" customWidth="1"/>
    <col min="10248" max="10248" width="13.42578125" style="9" bestFit="1" customWidth="1"/>
    <col min="10249" max="10249" width="5.85546875" style="9" bestFit="1" customWidth="1"/>
    <col min="10250" max="10250" width="9" style="9" bestFit="1" customWidth="1"/>
    <col min="10251" max="10251" width="4.28515625" style="9" customWidth="1"/>
    <col min="10252" max="10252" width="9" style="9" bestFit="1" customWidth="1"/>
    <col min="10253" max="10253" width="4.28515625" style="9" customWidth="1"/>
    <col min="10254" max="10254" width="4.7109375" style="9" bestFit="1" customWidth="1"/>
    <col min="10255" max="10255" width="21.140625" style="9" bestFit="1" customWidth="1"/>
    <col min="10256" max="10256" width="9.85546875" style="9" bestFit="1" customWidth="1"/>
    <col min="10257" max="10496" width="9.140625" style="9"/>
    <col min="10497" max="10497" width="5.42578125" style="9" customWidth="1"/>
    <col min="10498" max="10498" width="0" style="9" hidden="1" customWidth="1"/>
    <col min="10499" max="10499" width="12.85546875" style="9" customWidth="1"/>
    <col min="10500" max="10500" width="13.140625" style="9" customWidth="1"/>
    <col min="10501" max="10501" width="10.7109375" style="9" customWidth="1"/>
    <col min="10502" max="10502" width="10.28515625" style="9" bestFit="1" customWidth="1"/>
    <col min="10503" max="10503" width="12.85546875" style="9" bestFit="1" customWidth="1"/>
    <col min="10504" max="10504" width="13.42578125" style="9" bestFit="1" customWidth="1"/>
    <col min="10505" max="10505" width="5.85546875" style="9" bestFit="1" customWidth="1"/>
    <col min="10506" max="10506" width="9" style="9" bestFit="1" customWidth="1"/>
    <col min="10507" max="10507" width="4.28515625" style="9" customWidth="1"/>
    <col min="10508" max="10508" width="9" style="9" bestFit="1" customWidth="1"/>
    <col min="10509" max="10509" width="4.28515625" style="9" customWidth="1"/>
    <col min="10510" max="10510" width="4.7109375" style="9" bestFit="1" customWidth="1"/>
    <col min="10511" max="10511" width="21.140625" style="9" bestFit="1" customWidth="1"/>
    <col min="10512" max="10512" width="9.85546875" style="9" bestFit="1" customWidth="1"/>
    <col min="10513" max="10752" width="9.140625" style="9"/>
    <col min="10753" max="10753" width="5.42578125" style="9" customWidth="1"/>
    <col min="10754" max="10754" width="0" style="9" hidden="1" customWidth="1"/>
    <col min="10755" max="10755" width="12.85546875" style="9" customWidth="1"/>
    <col min="10756" max="10756" width="13.140625" style="9" customWidth="1"/>
    <col min="10757" max="10757" width="10.7109375" style="9" customWidth="1"/>
    <col min="10758" max="10758" width="10.28515625" style="9" bestFit="1" customWidth="1"/>
    <col min="10759" max="10759" width="12.85546875" style="9" bestFit="1" customWidth="1"/>
    <col min="10760" max="10760" width="13.42578125" style="9" bestFit="1" customWidth="1"/>
    <col min="10761" max="10761" width="5.85546875" style="9" bestFit="1" customWidth="1"/>
    <col min="10762" max="10762" width="9" style="9" bestFit="1" customWidth="1"/>
    <col min="10763" max="10763" width="4.28515625" style="9" customWidth="1"/>
    <col min="10764" max="10764" width="9" style="9" bestFit="1" customWidth="1"/>
    <col min="10765" max="10765" width="4.28515625" style="9" customWidth="1"/>
    <col min="10766" max="10766" width="4.7109375" style="9" bestFit="1" customWidth="1"/>
    <col min="10767" max="10767" width="21.140625" style="9" bestFit="1" customWidth="1"/>
    <col min="10768" max="10768" width="9.85546875" style="9" bestFit="1" customWidth="1"/>
    <col min="10769" max="11008" width="9.140625" style="9"/>
    <col min="11009" max="11009" width="5.42578125" style="9" customWidth="1"/>
    <col min="11010" max="11010" width="0" style="9" hidden="1" customWidth="1"/>
    <col min="11011" max="11011" width="12.85546875" style="9" customWidth="1"/>
    <col min="11012" max="11012" width="13.140625" style="9" customWidth="1"/>
    <col min="11013" max="11013" width="10.7109375" style="9" customWidth="1"/>
    <col min="11014" max="11014" width="10.28515625" style="9" bestFit="1" customWidth="1"/>
    <col min="11015" max="11015" width="12.85546875" style="9" bestFit="1" customWidth="1"/>
    <col min="11016" max="11016" width="13.42578125" style="9" bestFit="1" customWidth="1"/>
    <col min="11017" max="11017" width="5.85546875" style="9" bestFit="1" customWidth="1"/>
    <col min="11018" max="11018" width="9" style="9" bestFit="1" customWidth="1"/>
    <col min="11019" max="11019" width="4.28515625" style="9" customWidth="1"/>
    <col min="11020" max="11020" width="9" style="9" bestFit="1" customWidth="1"/>
    <col min="11021" max="11021" width="4.28515625" style="9" customWidth="1"/>
    <col min="11022" max="11022" width="4.7109375" style="9" bestFit="1" customWidth="1"/>
    <col min="11023" max="11023" width="21.140625" style="9" bestFit="1" customWidth="1"/>
    <col min="11024" max="11024" width="9.85546875" style="9" bestFit="1" customWidth="1"/>
    <col min="11025" max="11264" width="9.140625" style="9"/>
    <col min="11265" max="11265" width="5.42578125" style="9" customWidth="1"/>
    <col min="11266" max="11266" width="0" style="9" hidden="1" customWidth="1"/>
    <col min="11267" max="11267" width="12.85546875" style="9" customWidth="1"/>
    <col min="11268" max="11268" width="13.140625" style="9" customWidth="1"/>
    <col min="11269" max="11269" width="10.7109375" style="9" customWidth="1"/>
    <col min="11270" max="11270" width="10.28515625" style="9" bestFit="1" customWidth="1"/>
    <col min="11271" max="11271" width="12.85546875" style="9" bestFit="1" customWidth="1"/>
    <col min="11272" max="11272" width="13.42578125" style="9" bestFit="1" customWidth="1"/>
    <col min="11273" max="11273" width="5.85546875" style="9" bestFit="1" customWidth="1"/>
    <col min="11274" max="11274" width="9" style="9" bestFit="1" customWidth="1"/>
    <col min="11275" max="11275" width="4.28515625" style="9" customWidth="1"/>
    <col min="11276" max="11276" width="9" style="9" bestFit="1" customWidth="1"/>
    <col min="11277" max="11277" width="4.28515625" style="9" customWidth="1"/>
    <col min="11278" max="11278" width="4.7109375" style="9" bestFit="1" customWidth="1"/>
    <col min="11279" max="11279" width="21.140625" style="9" bestFit="1" customWidth="1"/>
    <col min="11280" max="11280" width="9.85546875" style="9" bestFit="1" customWidth="1"/>
    <col min="11281" max="11520" width="9.140625" style="9"/>
    <col min="11521" max="11521" width="5.42578125" style="9" customWidth="1"/>
    <col min="11522" max="11522" width="0" style="9" hidden="1" customWidth="1"/>
    <col min="11523" max="11523" width="12.85546875" style="9" customWidth="1"/>
    <col min="11524" max="11524" width="13.140625" style="9" customWidth="1"/>
    <col min="11525" max="11525" width="10.7109375" style="9" customWidth="1"/>
    <col min="11526" max="11526" width="10.28515625" style="9" bestFit="1" customWidth="1"/>
    <col min="11527" max="11527" width="12.85546875" style="9" bestFit="1" customWidth="1"/>
    <col min="11528" max="11528" width="13.42578125" style="9" bestFit="1" customWidth="1"/>
    <col min="11529" max="11529" width="5.85546875" style="9" bestFit="1" customWidth="1"/>
    <col min="11530" max="11530" width="9" style="9" bestFit="1" customWidth="1"/>
    <col min="11531" max="11531" width="4.28515625" style="9" customWidth="1"/>
    <col min="11532" max="11532" width="9" style="9" bestFit="1" customWidth="1"/>
    <col min="11533" max="11533" width="4.28515625" style="9" customWidth="1"/>
    <col min="11534" max="11534" width="4.7109375" style="9" bestFit="1" customWidth="1"/>
    <col min="11535" max="11535" width="21.140625" style="9" bestFit="1" customWidth="1"/>
    <col min="11536" max="11536" width="9.85546875" style="9" bestFit="1" customWidth="1"/>
    <col min="11537" max="11776" width="9.140625" style="9"/>
    <col min="11777" max="11777" width="5.42578125" style="9" customWidth="1"/>
    <col min="11778" max="11778" width="0" style="9" hidden="1" customWidth="1"/>
    <col min="11779" max="11779" width="12.85546875" style="9" customWidth="1"/>
    <col min="11780" max="11780" width="13.140625" style="9" customWidth="1"/>
    <col min="11781" max="11781" width="10.7109375" style="9" customWidth="1"/>
    <col min="11782" max="11782" width="10.28515625" style="9" bestFit="1" customWidth="1"/>
    <col min="11783" max="11783" width="12.85546875" style="9" bestFit="1" customWidth="1"/>
    <col min="11784" max="11784" width="13.42578125" style="9" bestFit="1" customWidth="1"/>
    <col min="11785" max="11785" width="5.85546875" style="9" bestFit="1" customWidth="1"/>
    <col min="11786" max="11786" width="9" style="9" bestFit="1" customWidth="1"/>
    <col min="11787" max="11787" width="4.28515625" style="9" customWidth="1"/>
    <col min="11788" max="11788" width="9" style="9" bestFit="1" customWidth="1"/>
    <col min="11789" max="11789" width="4.28515625" style="9" customWidth="1"/>
    <col min="11790" max="11790" width="4.7109375" style="9" bestFit="1" customWidth="1"/>
    <col min="11791" max="11791" width="21.140625" style="9" bestFit="1" customWidth="1"/>
    <col min="11792" max="11792" width="9.85546875" style="9" bestFit="1" customWidth="1"/>
    <col min="11793" max="12032" width="9.140625" style="9"/>
    <col min="12033" max="12033" width="5.42578125" style="9" customWidth="1"/>
    <col min="12034" max="12034" width="0" style="9" hidden="1" customWidth="1"/>
    <col min="12035" max="12035" width="12.85546875" style="9" customWidth="1"/>
    <col min="12036" max="12036" width="13.140625" style="9" customWidth="1"/>
    <col min="12037" max="12037" width="10.7109375" style="9" customWidth="1"/>
    <col min="12038" max="12038" width="10.28515625" style="9" bestFit="1" customWidth="1"/>
    <col min="12039" max="12039" width="12.85546875" style="9" bestFit="1" customWidth="1"/>
    <col min="12040" max="12040" width="13.42578125" style="9" bestFit="1" customWidth="1"/>
    <col min="12041" max="12041" width="5.85546875" style="9" bestFit="1" customWidth="1"/>
    <col min="12042" max="12042" width="9" style="9" bestFit="1" customWidth="1"/>
    <col min="12043" max="12043" width="4.28515625" style="9" customWidth="1"/>
    <col min="12044" max="12044" width="9" style="9" bestFit="1" customWidth="1"/>
    <col min="12045" max="12045" width="4.28515625" style="9" customWidth="1"/>
    <col min="12046" max="12046" width="4.7109375" style="9" bestFit="1" customWidth="1"/>
    <col min="12047" max="12047" width="21.140625" style="9" bestFit="1" customWidth="1"/>
    <col min="12048" max="12048" width="9.85546875" style="9" bestFit="1" customWidth="1"/>
    <col min="12049" max="12288" width="9.140625" style="9"/>
    <col min="12289" max="12289" width="5.42578125" style="9" customWidth="1"/>
    <col min="12290" max="12290" width="0" style="9" hidden="1" customWidth="1"/>
    <col min="12291" max="12291" width="12.85546875" style="9" customWidth="1"/>
    <col min="12292" max="12292" width="13.140625" style="9" customWidth="1"/>
    <col min="12293" max="12293" width="10.7109375" style="9" customWidth="1"/>
    <col min="12294" max="12294" width="10.28515625" style="9" bestFit="1" customWidth="1"/>
    <col min="12295" max="12295" width="12.85546875" style="9" bestFit="1" customWidth="1"/>
    <col min="12296" max="12296" width="13.42578125" style="9" bestFit="1" customWidth="1"/>
    <col min="12297" max="12297" width="5.85546875" style="9" bestFit="1" customWidth="1"/>
    <col min="12298" max="12298" width="9" style="9" bestFit="1" customWidth="1"/>
    <col min="12299" max="12299" width="4.28515625" style="9" customWidth="1"/>
    <col min="12300" max="12300" width="9" style="9" bestFit="1" customWidth="1"/>
    <col min="12301" max="12301" width="4.28515625" style="9" customWidth="1"/>
    <col min="12302" max="12302" width="4.7109375" style="9" bestFit="1" customWidth="1"/>
    <col min="12303" max="12303" width="21.140625" style="9" bestFit="1" customWidth="1"/>
    <col min="12304" max="12304" width="9.85546875" style="9" bestFit="1" customWidth="1"/>
    <col min="12305" max="12544" width="9.140625" style="9"/>
    <col min="12545" max="12545" width="5.42578125" style="9" customWidth="1"/>
    <col min="12546" max="12546" width="0" style="9" hidden="1" customWidth="1"/>
    <col min="12547" max="12547" width="12.85546875" style="9" customWidth="1"/>
    <col min="12548" max="12548" width="13.140625" style="9" customWidth="1"/>
    <col min="12549" max="12549" width="10.7109375" style="9" customWidth="1"/>
    <col min="12550" max="12550" width="10.28515625" style="9" bestFit="1" customWidth="1"/>
    <col min="12551" max="12551" width="12.85546875" style="9" bestFit="1" customWidth="1"/>
    <col min="12552" max="12552" width="13.42578125" style="9" bestFit="1" customWidth="1"/>
    <col min="12553" max="12553" width="5.85546875" style="9" bestFit="1" customWidth="1"/>
    <col min="12554" max="12554" width="9" style="9" bestFit="1" customWidth="1"/>
    <col min="12555" max="12555" width="4.28515625" style="9" customWidth="1"/>
    <col min="12556" max="12556" width="9" style="9" bestFit="1" customWidth="1"/>
    <col min="12557" max="12557" width="4.28515625" style="9" customWidth="1"/>
    <col min="12558" max="12558" width="4.7109375" style="9" bestFit="1" customWidth="1"/>
    <col min="12559" max="12559" width="21.140625" style="9" bestFit="1" customWidth="1"/>
    <col min="12560" max="12560" width="9.85546875" style="9" bestFit="1" customWidth="1"/>
    <col min="12561" max="12800" width="9.140625" style="9"/>
    <col min="12801" max="12801" width="5.42578125" style="9" customWidth="1"/>
    <col min="12802" max="12802" width="0" style="9" hidden="1" customWidth="1"/>
    <col min="12803" max="12803" width="12.85546875" style="9" customWidth="1"/>
    <col min="12804" max="12804" width="13.140625" style="9" customWidth="1"/>
    <col min="12805" max="12805" width="10.7109375" style="9" customWidth="1"/>
    <col min="12806" max="12806" width="10.28515625" style="9" bestFit="1" customWidth="1"/>
    <col min="12807" max="12807" width="12.85546875" style="9" bestFit="1" customWidth="1"/>
    <col min="12808" max="12808" width="13.42578125" style="9" bestFit="1" customWidth="1"/>
    <col min="12809" max="12809" width="5.85546875" style="9" bestFit="1" customWidth="1"/>
    <col min="12810" max="12810" width="9" style="9" bestFit="1" customWidth="1"/>
    <col min="12811" max="12811" width="4.28515625" style="9" customWidth="1"/>
    <col min="12812" max="12812" width="9" style="9" bestFit="1" customWidth="1"/>
    <col min="12813" max="12813" width="4.28515625" style="9" customWidth="1"/>
    <col min="12814" max="12814" width="4.7109375" style="9" bestFit="1" customWidth="1"/>
    <col min="12815" max="12815" width="21.140625" style="9" bestFit="1" customWidth="1"/>
    <col min="12816" max="12816" width="9.85546875" style="9" bestFit="1" customWidth="1"/>
    <col min="12817" max="13056" width="9.140625" style="9"/>
    <col min="13057" max="13057" width="5.42578125" style="9" customWidth="1"/>
    <col min="13058" max="13058" width="0" style="9" hidden="1" customWidth="1"/>
    <col min="13059" max="13059" width="12.85546875" style="9" customWidth="1"/>
    <col min="13060" max="13060" width="13.140625" style="9" customWidth="1"/>
    <col min="13061" max="13061" width="10.7109375" style="9" customWidth="1"/>
    <col min="13062" max="13062" width="10.28515625" style="9" bestFit="1" customWidth="1"/>
    <col min="13063" max="13063" width="12.85546875" style="9" bestFit="1" customWidth="1"/>
    <col min="13064" max="13064" width="13.42578125" style="9" bestFit="1" customWidth="1"/>
    <col min="13065" max="13065" width="5.85546875" style="9" bestFit="1" customWidth="1"/>
    <col min="13066" max="13066" width="9" style="9" bestFit="1" customWidth="1"/>
    <col min="13067" max="13067" width="4.28515625" style="9" customWidth="1"/>
    <col min="13068" max="13068" width="9" style="9" bestFit="1" customWidth="1"/>
    <col min="13069" max="13069" width="4.28515625" style="9" customWidth="1"/>
    <col min="13070" max="13070" width="4.7109375" style="9" bestFit="1" customWidth="1"/>
    <col min="13071" max="13071" width="21.140625" style="9" bestFit="1" customWidth="1"/>
    <col min="13072" max="13072" width="9.85546875" style="9" bestFit="1" customWidth="1"/>
    <col min="13073" max="13312" width="9.140625" style="9"/>
    <col min="13313" max="13313" width="5.42578125" style="9" customWidth="1"/>
    <col min="13314" max="13314" width="0" style="9" hidden="1" customWidth="1"/>
    <col min="13315" max="13315" width="12.85546875" style="9" customWidth="1"/>
    <col min="13316" max="13316" width="13.140625" style="9" customWidth="1"/>
    <col min="13317" max="13317" width="10.7109375" style="9" customWidth="1"/>
    <col min="13318" max="13318" width="10.28515625" style="9" bestFit="1" customWidth="1"/>
    <col min="13319" max="13319" width="12.85546875" style="9" bestFit="1" customWidth="1"/>
    <col min="13320" max="13320" width="13.42578125" style="9" bestFit="1" customWidth="1"/>
    <col min="13321" max="13321" width="5.85546875" style="9" bestFit="1" customWidth="1"/>
    <col min="13322" max="13322" width="9" style="9" bestFit="1" customWidth="1"/>
    <col min="13323" max="13323" width="4.28515625" style="9" customWidth="1"/>
    <col min="13324" max="13324" width="9" style="9" bestFit="1" customWidth="1"/>
    <col min="13325" max="13325" width="4.28515625" style="9" customWidth="1"/>
    <col min="13326" max="13326" width="4.7109375" style="9" bestFit="1" customWidth="1"/>
    <col min="13327" max="13327" width="21.140625" style="9" bestFit="1" customWidth="1"/>
    <col min="13328" max="13328" width="9.85546875" style="9" bestFit="1" customWidth="1"/>
    <col min="13329" max="13568" width="9.140625" style="9"/>
    <col min="13569" max="13569" width="5.42578125" style="9" customWidth="1"/>
    <col min="13570" max="13570" width="0" style="9" hidden="1" customWidth="1"/>
    <col min="13571" max="13571" width="12.85546875" style="9" customWidth="1"/>
    <col min="13572" max="13572" width="13.140625" style="9" customWidth="1"/>
    <col min="13573" max="13573" width="10.7109375" style="9" customWidth="1"/>
    <col min="13574" max="13574" width="10.28515625" style="9" bestFit="1" customWidth="1"/>
    <col min="13575" max="13575" width="12.85546875" style="9" bestFit="1" customWidth="1"/>
    <col min="13576" max="13576" width="13.42578125" style="9" bestFit="1" customWidth="1"/>
    <col min="13577" max="13577" width="5.85546875" style="9" bestFit="1" customWidth="1"/>
    <col min="13578" max="13578" width="9" style="9" bestFit="1" customWidth="1"/>
    <col min="13579" max="13579" width="4.28515625" style="9" customWidth="1"/>
    <col min="13580" max="13580" width="9" style="9" bestFit="1" customWidth="1"/>
    <col min="13581" max="13581" width="4.28515625" style="9" customWidth="1"/>
    <col min="13582" max="13582" width="4.7109375" style="9" bestFit="1" customWidth="1"/>
    <col min="13583" max="13583" width="21.140625" style="9" bestFit="1" customWidth="1"/>
    <col min="13584" max="13584" width="9.85546875" style="9" bestFit="1" customWidth="1"/>
    <col min="13585" max="13824" width="9.140625" style="9"/>
    <col min="13825" max="13825" width="5.42578125" style="9" customWidth="1"/>
    <col min="13826" max="13826" width="0" style="9" hidden="1" customWidth="1"/>
    <col min="13827" max="13827" width="12.85546875" style="9" customWidth="1"/>
    <col min="13828" max="13828" width="13.140625" style="9" customWidth="1"/>
    <col min="13829" max="13829" width="10.7109375" style="9" customWidth="1"/>
    <col min="13830" max="13830" width="10.28515625" style="9" bestFit="1" customWidth="1"/>
    <col min="13831" max="13831" width="12.85546875" style="9" bestFit="1" customWidth="1"/>
    <col min="13832" max="13832" width="13.42578125" style="9" bestFit="1" customWidth="1"/>
    <col min="13833" max="13833" width="5.85546875" style="9" bestFit="1" customWidth="1"/>
    <col min="13834" max="13834" width="9" style="9" bestFit="1" customWidth="1"/>
    <col min="13835" max="13835" width="4.28515625" style="9" customWidth="1"/>
    <col min="13836" max="13836" width="9" style="9" bestFit="1" customWidth="1"/>
    <col min="13837" max="13837" width="4.28515625" style="9" customWidth="1"/>
    <col min="13838" max="13838" width="4.7109375" style="9" bestFit="1" customWidth="1"/>
    <col min="13839" max="13839" width="21.140625" style="9" bestFit="1" customWidth="1"/>
    <col min="13840" max="13840" width="9.85546875" style="9" bestFit="1" customWidth="1"/>
    <col min="13841" max="14080" width="9.140625" style="9"/>
    <col min="14081" max="14081" width="5.42578125" style="9" customWidth="1"/>
    <col min="14082" max="14082" width="0" style="9" hidden="1" customWidth="1"/>
    <col min="14083" max="14083" width="12.85546875" style="9" customWidth="1"/>
    <col min="14084" max="14084" width="13.140625" style="9" customWidth="1"/>
    <col min="14085" max="14085" width="10.7109375" style="9" customWidth="1"/>
    <col min="14086" max="14086" width="10.28515625" style="9" bestFit="1" customWidth="1"/>
    <col min="14087" max="14087" width="12.85546875" style="9" bestFit="1" customWidth="1"/>
    <col min="14088" max="14088" width="13.42578125" style="9" bestFit="1" customWidth="1"/>
    <col min="14089" max="14089" width="5.85546875" style="9" bestFit="1" customWidth="1"/>
    <col min="14090" max="14090" width="9" style="9" bestFit="1" customWidth="1"/>
    <col min="14091" max="14091" width="4.28515625" style="9" customWidth="1"/>
    <col min="14092" max="14092" width="9" style="9" bestFit="1" customWidth="1"/>
    <col min="14093" max="14093" width="4.28515625" style="9" customWidth="1"/>
    <col min="14094" max="14094" width="4.7109375" style="9" bestFit="1" customWidth="1"/>
    <col min="14095" max="14095" width="21.140625" style="9" bestFit="1" customWidth="1"/>
    <col min="14096" max="14096" width="9.85546875" style="9" bestFit="1" customWidth="1"/>
    <col min="14097" max="14336" width="9.140625" style="9"/>
    <col min="14337" max="14337" width="5.42578125" style="9" customWidth="1"/>
    <col min="14338" max="14338" width="0" style="9" hidden="1" customWidth="1"/>
    <col min="14339" max="14339" width="12.85546875" style="9" customWidth="1"/>
    <col min="14340" max="14340" width="13.140625" style="9" customWidth="1"/>
    <col min="14341" max="14341" width="10.7109375" style="9" customWidth="1"/>
    <col min="14342" max="14342" width="10.28515625" style="9" bestFit="1" customWidth="1"/>
    <col min="14343" max="14343" width="12.85546875" style="9" bestFit="1" customWidth="1"/>
    <col min="14344" max="14344" width="13.42578125" style="9" bestFit="1" customWidth="1"/>
    <col min="14345" max="14345" width="5.85546875" style="9" bestFit="1" customWidth="1"/>
    <col min="14346" max="14346" width="9" style="9" bestFit="1" customWidth="1"/>
    <col min="14347" max="14347" width="4.28515625" style="9" customWidth="1"/>
    <col min="14348" max="14348" width="9" style="9" bestFit="1" customWidth="1"/>
    <col min="14349" max="14349" width="4.28515625" style="9" customWidth="1"/>
    <col min="14350" max="14350" width="4.7109375" style="9" bestFit="1" customWidth="1"/>
    <col min="14351" max="14351" width="21.140625" style="9" bestFit="1" customWidth="1"/>
    <col min="14352" max="14352" width="9.85546875" style="9" bestFit="1" customWidth="1"/>
    <col min="14353" max="14592" width="9.140625" style="9"/>
    <col min="14593" max="14593" width="5.42578125" style="9" customWidth="1"/>
    <col min="14594" max="14594" width="0" style="9" hidden="1" customWidth="1"/>
    <col min="14595" max="14595" width="12.85546875" style="9" customWidth="1"/>
    <col min="14596" max="14596" width="13.140625" style="9" customWidth="1"/>
    <col min="14597" max="14597" width="10.7109375" style="9" customWidth="1"/>
    <col min="14598" max="14598" width="10.28515625" style="9" bestFit="1" customWidth="1"/>
    <col min="14599" max="14599" width="12.85546875" style="9" bestFit="1" customWidth="1"/>
    <col min="14600" max="14600" width="13.42578125" style="9" bestFit="1" customWidth="1"/>
    <col min="14601" max="14601" width="5.85546875" style="9" bestFit="1" customWidth="1"/>
    <col min="14602" max="14602" width="9" style="9" bestFit="1" customWidth="1"/>
    <col min="14603" max="14603" width="4.28515625" style="9" customWidth="1"/>
    <col min="14604" max="14604" width="9" style="9" bestFit="1" customWidth="1"/>
    <col min="14605" max="14605" width="4.28515625" style="9" customWidth="1"/>
    <col min="14606" max="14606" width="4.7109375" style="9" bestFit="1" customWidth="1"/>
    <col min="14607" max="14607" width="21.140625" style="9" bestFit="1" customWidth="1"/>
    <col min="14608" max="14608" width="9.85546875" style="9" bestFit="1" customWidth="1"/>
    <col min="14609" max="14848" width="9.140625" style="9"/>
    <col min="14849" max="14849" width="5.42578125" style="9" customWidth="1"/>
    <col min="14850" max="14850" width="0" style="9" hidden="1" customWidth="1"/>
    <col min="14851" max="14851" width="12.85546875" style="9" customWidth="1"/>
    <col min="14852" max="14852" width="13.140625" style="9" customWidth="1"/>
    <col min="14853" max="14853" width="10.7109375" style="9" customWidth="1"/>
    <col min="14854" max="14854" width="10.28515625" style="9" bestFit="1" customWidth="1"/>
    <col min="14855" max="14855" width="12.85546875" style="9" bestFit="1" customWidth="1"/>
    <col min="14856" max="14856" width="13.42578125" style="9" bestFit="1" customWidth="1"/>
    <col min="14857" max="14857" width="5.85546875" style="9" bestFit="1" customWidth="1"/>
    <col min="14858" max="14858" width="9" style="9" bestFit="1" customWidth="1"/>
    <col min="14859" max="14859" width="4.28515625" style="9" customWidth="1"/>
    <col min="14860" max="14860" width="9" style="9" bestFit="1" customWidth="1"/>
    <col min="14861" max="14861" width="4.28515625" style="9" customWidth="1"/>
    <col min="14862" max="14862" width="4.7109375" style="9" bestFit="1" customWidth="1"/>
    <col min="14863" max="14863" width="21.140625" style="9" bestFit="1" customWidth="1"/>
    <col min="14864" max="14864" width="9.85546875" style="9" bestFit="1" customWidth="1"/>
    <col min="14865" max="15104" width="9.140625" style="9"/>
    <col min="15105" max="15105" width="5.42578125" style="9" customWidth="1"/>
    <col min="15106" max="15106" width="0" style="9" hidden="1" customWidth="1"/>
    <col min="15107" max="15107" width="12.85546875" style="9" customWidth="1"/>
    <col min="15108" max="15108" width="13.140625" style="9" customWidth="1"/>
    <col min="15109" max="15109" width="10.7109375" style="9" customWidth="1"/>
    <col min="15110" max="15110" width="10.28515625" style="9" bestFit="1" customWidth="1"/>
    <col min="15111" max="15111" width="12.85546875" style="9" bestFit="1" customWidth="1"/>
    <col min="15112" max="15112" width="13.42578125" style="9" bestFit="1" customWidth="1"/>
    <col min="15113" max="15113" width="5.85546875" style="9" bestFit="1" customWidth="1"/>
    <col min="15114" max="15114" width="9" style="9" bestFit="1" customWidth="1"/>
    <col min="15115" max="15115" width="4.28515625" style="9" customWidth="1"/>
    <col min="15116" max="15116" width="9" style="9" bestFit="1" customWidth="1"/>
    <col min="15117" max="15117" width="4.28515625" style="9" customWidth="1"/>
    <col min="15118" max="15118" width="4.7109375" style="9" bestFit="1" customWidth="1"/>
    <col min="15119" max="15119" width="21.140625" style="9" bestFit="1" customWidth="1"/>
    <col min="15120" max="15120" width="9.85546875" style="9" bestFit="1" customWidth="1"/>
    <col min="15121" max="15360" width="9.140625" style="9"/>
    <col min="15361" max="15361" width="5.42578125" style="9" customWidth="1"/>
    <col min="15362" max="15362" width="0" style="9" hidden="1" customWidth="1"/>
    <col min="15363" max="15363" width="12.85546875" style="9" customWidth="1"/>
    <col min="15364" max="15364" width="13.140625" style="9" customWidth="1"/>
    <col min="15365" max="15365" width="10.7109375" style="9" customWidth="1"/>
    <col min="15366" max="15366" width="10.28515625" style="9" bestFit="1" customWidth="1"/>
    <col min="15367" max="15367" width="12.85546875" style="9" bestFit="1" customWidth="1"/>
    <col min="15368" max="15368" width="13.42578125" style="9" bestFit="1" customWidth="1"/>
    <col min="15369" max="15369" width="5.85546875" style="9" bestFit="1" customWidth="1"/>
    <col min="15370" max="15370" width="9" style="9" bestFit="1" customWidth="1"/>
    <col min="15371" max="15371" width="4.28515625" style="9" customWidth="1"/>
    <col min="15372" max="15372" width="9" style="9" bestFit="1" customWidth="1"/>
    <col min="15373" max="15373" width="4.28515625" style="9" customWidth="1"/>
    <col min="15374" max="15374" width="4.7109375" style="9" bestFit="1" customWidth="1"/>
    <col min="15375" max="15375" width="21.140625" style="9" bestFit="1" customWidth="1"/>
    <col min="15376" max="15376" width="9.85546875" style="9" bestFit="1" customWidth="1"/>
    <col min="15377" max="15616" width="9.140625" style="9"/>
    <col min="15617" max="15617" width="5.42578125" style="9" customWidth="1"/>
    <col min="15618" max="15618" width="0" style="9" hidden="1" customWidth="1"/>
    <col min="15619" max="15619" width="12.85546875" style="9" customWidth="1"/>
    <col min="15620" max="15620" width="13.140625" style="9" customWidth="1"/>
    <col min="15621" max="15621" width="10.7109375" style="9" customWidth="1"/>
    <col min="15622" max="15622" width="10.28515625" style="9" bestFit="1" customWidth="1"/>
    <col min="15623" max="15623" width="12.85546875" style="9" bestFit="1" customWidth="1"/>
    <col min="15624" max="15624" width="13.42578125" style="9" bestFit="1" customWidth="1"/>
    <col min="15625" max="15625" width="5.85546875" style="9" bestFit="1" customWidth="1"/>
    <col min="15626" max="15626" width="9" style="9" bestFit="1" customWidth="1"/>
    <col min="15627" max="15627" width="4.28515625" style="9" customWidth="1"/>
    <col min="15628" max="15628" width="9" style="9" bestFit="1" customWidth="1"/>
    <col min="15629" max="15629" width="4.28515625" style="9" customWidth="1"/>
    <col min="15630" max="15630" width="4.7109375" style="9" bestFit="1" customWidth="1"/>
    <col min="15631" max="15631" width="21.140625" style="9" bestFit="1" customWidth="1"/>
    <col min="15632" max="15632" width="9.85546875" style="9" bestFit="1" customWidth="1"/>
    <col min="15633" max="15872" width="9.140625" style="9"/>
    <col min="15873" max="15873" width="5.42578125" style="9" customWidth="1"/>
    <col min="15874" max="15874" width="0" style="9" hidden="1" customWidth="1"/>
    <col min="15875" max="15875" width="12.85546875" style="9" customWidth="1"/>
    <col min="15876" max="15876" width="13.140625" style="9" customWidth="1"/>
    <col min="15877" max="15877" width="10.7109375" style="9" customWidth="1"/>
    <col min="15878" max="15878" width="10.28515625" style="9" bestFit="1" customWidth="1"/>
    <col min="15879" max="15879" width="12.85546875" style="9" bestFit="1" customWidth="1"/>
    <col min="15880" max="15880" width="13.42578125" style="9" bestFit="1" customWidth="1"/>
    <col min="15881" max="15881" width="5.85546875" style="9" bestFit="1" customWidth="1"/>
    <col min="15882" max="15882" width="9" style="9" bestFit="1" customWidth="1"/>
    <col min="15883" max="15883" width="4.28515625" style="9" customWidth="1"/>
    <col min="15884" max="15884" width="9" style="9" bestFit="1" customWidth="1"/>
    <col min="15885" max="15885" width="4.28515625" style="9" customWidth="1"/>
    <col min="15886" max="15886" width="4.7109375" style="9" bestFit="1" customWidth="1"/>
    <col min="15887" max="15887" width="21.140625" style="9" bestFit="1" customWidth="1"/>
    <col min="15888" max="15888" width="9.85546875" style="9" bestFit="1" customWidth="1"/>
    <col min="15889" max="16128" width="9.140625" style="9"/>
    <col min="16129" max="16129" width="5.42578125" style="9" customWidth="1"/>
    <col min="16130" max="16130" width="0" style="9" hidden="1" customWidth="1"/>
    <col min="16131" max="16131" width="12.85546875" style="9" customWidth="1"/>
    <col min="16132" max="16132" width="13.140625" style="9" customWidth="1"/>
    <col min="16133" max="16133" width="10.7109375" style="9" customWidth="1"/>
    <col min="16134" max="16134" width="10.28515625" style="9" bestFit="1" customWidth="1"/>
    <col min="16135" max="16135" width="12.85546875" style="9" bestFit="1" customWidth="1"/>
    <col min="16136" max="16136" width="13.42578125" style="9" bestFit="1" customWidth="1"/>
    <col min="16137" max="16137" width="5.85546875" style="9" bestFit="1" customWidth="1"/>
    <col min="16138" max="16138" width="9" style="9" bestFit="1" customWidth="1"/>
    <col min="16139" max="16139" width="4.28515625" style="9" customWidth="1"/>
    <col min="16140" max="16140" width="9" style="9" bestFit="1" customWidth="1"/>
    <col min="16141" max="16141" width="4.28515625" style="9" customWidth="1"/>
    <col min="16142" max="16142" width="4.7109375" style="9" bestFit="1" customWidth="1"/>
    <col min="16143" max="16143" width="21.140625" style="9" bestFit="1" customWidth="1"/>
    <col min="16144" max="16144" width="9.85546875" style="9" bestFit="1" customWidth="1"/>
    <col min="16145" max="16384" width="9.140625" style="9"/>
  </cols>
  <sheetData>
    <row r="1" spans="1:1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5"/>
      <c r="M1" s="5"/>
      <c r="N1" s="6"/>
      <c r="O1" s="6"/>
      <c r="P1" s="6"/>
    </row>
    <row r="2" spans="1:16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"/>
      <c r="O2" s="5"/>
      <c r="P2" s="59"/>
    </row>
    <row r="3" spans="1:16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60"/>
      <c r="K3" s="60"/>
      <c r="L3" s="60"/>
      <c r="M3" s="60"/>
      <c r="N3" s="60"/>
      <c r="O3" s="14"/>
    </row>
    <row r="4" spans="1:16" s="17" customFormat="1" ht="15.75" x14ac:dyDescent="0.2">
      <c r="C4" s="1" t="s">
        <v>186</v>
      </c>
      <c r="D4" s="1"/>
      <c r="E4" s="11"/>
      <c r="F4" s="61"/>
      <c r="G4" s="61"/>
      <c r="H4" s="46"/>
      <c r="I4" s="46"/>
      <c r="J4" s="62"/>
      <c r="K4" s="62"/>
      <c r="L4" s="62"/>
      <c r="M4" s="62"/>
      <c r="N4" s="60"/>
      <c r="O4" s="16"/>
    </row>
    <row r="5" spans="1:16" ht="16.5" thickBot="1" x14ac:dyDescent="0.25">
      <c r="C5" s="63"/>
      <c r="D5" s="1"/>
      <c r="E5" s="11"/>
      <c r="F5" s="61"/>
      <c r="G5" s="64"/>
      <c r="H5" s="65"/>
    </row>
    <row r="6" spans="1:16" s="30" customFormat="1" ht="18" customHeight="1" thickBot="1" x14ac:dyDescent="0.25">
      <c r="A6" s="21" t="s">
        <v>2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10</v>
      </c>
      <c r="K6" s="25" t="s">
        <v>188</v>
      </c>
      <c r="L6" s="25" t="s">
        <v>244</v>
      </c>
      <c r="M6" s="25" t="s">
        <v>188</v>
      </c>
      <c r="N6" s="66" t="s">
        <v>179</v>
      </c>
      <c r="O6" s="28" t="s">
        <v>11</v>
      </c>
    </row>
    <row r="7" spans="1:16" ht="18" customHeight="1" x14ac:dyDescent="0.2">
      <c r="A7" s="39">
        <v>1</v>
      </c>
      <c r="B7" s="40"/>
      <c r="C7" s="33" t="s">
        <v>38</v>
      </c>
      <c r="D7" s="34" t="s">
        <v>193</v>
      </c>
      <c r="E7" s="35" t="s">
        <v>194</v>
      </c>
      <c r="F7" s="36" t="s">
        <v>15</v>
      </c>
      <c r="G7" s="36" t="s">
        <v>16</v>
      </c>
      <c r="H7" s="36"/>
      <c r="I7" s="67">
        <v>18</v>
      </c>
      <c r="J7" s="68">
        <v>15.68</v>
      </c>
      <c r="K7" s="69">
        <v>-1.2</v>
      </c>
      <c r="L7" s="68">
        <v>15.49</v>
      </c>
      <c r="M7" s="69">
        <v>0.6</v>
      </c>
      <c r="N7" s="69" t="s">
        <v>180</v>
      </c>
      <c r="O7" s="38" t="s">
        <v>195</v>
      </c>
    </row>
    <row r="8" spans="1:16" ht="18" customHeight="1" x14ac:dyDescent="0.2">
      <c r="A8" s="39">
        <v>2</v>
      </c>
      <c r="B8" s="40"/>
      <c r="C8" s="33" t="s">
        <v>223</v>
      </c>
      <c r="D8" s="34" t="s">
        <v>224</v>
      </c>
      <c r="E8" s="35">
        <v>38062</v>
      </c>
      <c r="F8" s="36" t="s">
        <v>92</v>
      </c>
      <c r="G8" s="36" t="s">
        <v>93</v>
      </c>
      <c r="H8" s="36" t="s">
        <v>94</v>
      </c>
      <c r="I8" s="67">
        <v>16</v>
      </c>
      <c r="J8" s="68">
        <v>16.18</v>
      </c>
      <c r="K8" s="69">
        <v>-1.1000000000000001</v>
      </c>
      <c r="L8" s="68">
        <v>15.8</v>
      </c>
      <c r="M8" s="69">
        <v>0.6</v>
      </c>
      <c r="N8" s="69" t="s">
        <v>180</v>
      </c>
      <c r="O8" s="38" t="s">
        <v>95</v>
      </c>
    </row>
    <row r="9" spans="1:16" ht="18" customHeight="1" x14ac:dyDescent="0.2">
      <c r="A9" s="39">
        <v>3</v>
      </c>
      <c r="B9" s="40"/>
      <c r="C9" s="33" t="s">
        <v>77</v>
      </c>
      <c r="D9" s="34" t="s">
        <v>237</v>
      </c>
      <c r="E9" s="35">
        <v>38079</v>
      </c>
      <c r="F9" s="36" t="s">
        <v>67</v>
      </c>
      <c r="G9" s="36" t="s">
        <v>68</v>
      </c>
      <c r="H9" s="36"/>
      <c r="I9" s="67">
        <v>14</v>
      </c>
      <c r="J9" s="68">
        <v>16.16</v>
      </c>
      <c r="K9" s="69">
        <v>2.5</v>
      </c>
      <c r="L9" s="68">
        <v>15.9</v>
      </c>
      <c r="M9" s="69">
        <v>0.6</v>
      </c>
      <c r="N9" s="69" t="s">
        <v>180</v>
      </c>
      <c r="O9" s="38" t="s">
        <v>238</v>
      </c>
    </row>
    <row r="10" spans="1:16" ht="18" customHeight="1" x14ac:dyDescent="0.2">
      <c r="A10" s="39">
        <v>4</v>
      </c>
      <c r="B10" s="40"/>
      <c r="C10" s="33" t="s">
        <v>234</v>
      </c>
      <c r="D10" s="34" t="s">
        <v>235</v>
      </c>
      <c r="E10" s="35">
        <v>38040</v>
      </c>
      <c r="F10" s="36" t="s">
        <v>21</v>
      </c>
      <c r="G10" s="36" t="s">
        <v>22</v>
      </c>
      <c r="H10" s="36"/>
      <c r="I10" s="67">
        <v>13</v>
      </c>
      <c r="J10" s="68">
        <v>16.73</v>
      </c>
      <c r="K10" s="69">
        <v>2.5</v>
      </c>
      <c r="L10" s="68">
        <v>16.149999999999999</v>
      </c>
      <c r="M10" s="69">
        <v>0.6</v>
      </c>
      <c r="N10" s="69" t="s">
        <v>181</v>
      </c>
      <c r="O10" s="38" t="s">
        <v>236</v>
      </c>
    </row>
    <row r="11" spans="1:16" ht="18" customHeight="1" x14ac:dyDescent="0.2">
      <c r="A11" s="39">
        <v>5</v>
      </c>
      <c r="B11" s="40"/>
      <c r="C11" s="33" t="s">
        <v>198</v>
      </c>
      <c r="D11" s="34" t="s">
        <v>199</v>
      </c>
      <c r="E11" s="35" t="s">
        <v>200</v>
      </c>
      <c r="F11" s="36" t="s">
        <v>53</v>
      </c>
      <c r="G11" s="36" t="s">
        <v>16</v>
      </c>
      <c r="H11" s="36"/>
      <c r="I11" s="67">
        <v>12</v>
      </c>
      <c r="J11" s="68">
        <v>16.850000000000001</v>
      </c>
      <c r="K11" s="69">
        <v>-1.2</v>
      </c>
      <c r="L11" s="68">
        <v>16.170000000000002</v>
      </c>
      <c r="M11" s="69">
        <v>0.6</v>
      </c>
      <c r="N11" s="69" t="s">
        <v>181</v>
      </c>
      <c r="O11" s="38" t="s">
        <v>201</v>
      </c>
    </row>
    <row r="12" spans="1:16" ht="18" customHeight="1" x14ac:dyDescent="0.2">
      <c r="A12" s="39">
        <v>6</v>
      </c>
      <c r="B12" s="40"/>
      <c r="C12" s="33" t="s">
        <v>50</v>
      </c>
      <c r="D12" s="34" t="s">
        <v>225</v>
      </c>
      <c r="E12" s="35" t="s">
        <v>226</v>
      </c>
      <c r="F12" s="36" t="s">
        <v>121</v>
      </c>
      <c r="G12" s="36" t="s">
        <v>122</v>
      </c>
      <c r="H12" s="36"/>
      <c r="I12" s="67">
        <v>11</v>
      </c>
      <c r="J12" s="68">
        <v>16.690000000000001</v>
      </c>
      <c r="K12" s="69">
        <v>-1.1000000000000001</v>
      </c>
      <c r="L12" s="68">
        <v>16.510000000000002</v>
      </c>
      <c r="M12" s="69">
        <v>0.6</v>
      </c>
      <c r="N12" s="69" t="s">
        <v>181</v>
      </c>
      <c r="O12" s="38" t="s">
        <v>227</v>
      </c>
    </row>
    <row r="13" spans="1:16" ht="18" customHeight="1" x14ac:dyDescent="0.2">
      <c r="A13" s="39">
        <v>7</v>
      </c>
      <c r="B13" s="40"/>
      <c r="C13" s="33" t="s">
        <v>216</v>
      </c>
      <c r="D13" s="34" t="s">
        <v>217</v>
      </c>
      <c r="E13" s="35" t="s">
        <v>218</v>
      </c>
      <c r="F13" s="36" t="s">
        <v>15</v>
      </c>
      <c r="G13" s="36" t="s">
        <v>16</v>
      </c>
      <c r="H13" s="36"/>
      <c r="I13" s="67">
        <v>10</v>
      </c>
      <c r="J13" s="68">
        <v>16.75</v>
      </c>
      <c r="K13" s="69">
        <v>-1.1000000000000001</v>
      </c>
      <c r="L13" s="68">
        <v>16.55</v>
      </c>
      <c r="M13" s="69">
        <v>0.6</v>
      </c>
      <c r="N13" s="69" t="s">
        <v>181</v>
      </c>
      <c r="O13" s="38" t="s">
        <v>219</v>
      </c>
    </row>
    <row r="14" spans="1:16" ht="18" customHeight="1" x14ac:dyDescent="0.2">
      <c r="A14" s="39">
        <v>8</v>
      </c>
      <c r="B14" s="40"/>
      <c r="C14" s="33" t="s">
        <v>24</v>
      </c>
      <c r="D14" s="34" t="s">
        <v>214</v>
      </c>
      <c r="E14" s="35">
        <v>38310</v>
      </c>
      <c r="F14" s="36" t="s">
        <v>67</v>
      </c>
      <c r="G14" s="36" t="s">
        <v>68</v>
      </c>
      <c r="H14" s="36"/>
      <c r="I14" s="67">
        <v>9</v>
      </c>
      <c r="J14" s="68">
        <v>16.93</v>
      </c>
      <c r="K14" s="69">
        <v>-1.1000000000000001</v>
      </c>
      <c r="L14" s="68">
        <v>16.77</v>
      </c>
      <c r="M14" s="69">
        <v>0.6</v>
      </c>
      <c r="N14" s="69" t="s">
        <v>181</v>
      </c>
      <c r="O14" s="38" t="s">
        <v>215</v>
      </c>
    </row>
    <row r="15" spans="1:16" ht="18" customHeight="1" x14ac:dyDescent="0.2">
      <c r="A15" s="39">
        <v>9</v>
      </c>
      <c r="B15" s="40"/>
      <c r="C15" s="33" t="s">
        <v>106</v>
      </c>
      <c r="D15" s="34" t="s">
        <v>209</v>
      </c>
      <c r="E15" s="35">
        <v>38720</v>
      </c>
      <c r="F15" s="36" t="s">
        <v>210</v>
      </c>
      <c r="G15" s="36" t="s">
        <v>211</v>
      </c>
      <c r="H15" s="36"/>
      <c r="I15" s="67" t="s">
        <v>379</v>
      </c>
      <c r="J15" s="68">
        <v>16.97</v>
      </c>
      <c r="K15" s="69">
        <v>-1.2</v>
      </c>
      <c r="L15" s="68"/>
      <c r="M15" s="69"/>
      <c r="N15" s="69" t="s">
        <v>181</v>
      </c>
      <c r="O15" s="38" t="s">
        <v>212</v>
      </c>
    </row>
    <row r="16" spans="1:16" ht="18" customHeight="1" x14ac:dyDescent="0.2">
      <c r="A16" s="39">
        <v>10</v>
      </c>
      <c r="B16" s="40"/>
      <c r="C16" s="33" t="s">
        <v>239</v>
      </c>
      <c r="D16" s="34" t="s">
        <v>240</v>
      </c>
      <c r="E16" s="35" t="s">
        <v>241</v>
      </c>
      <c r="F16" s="36" t="s">
        <v>15</v>
      </c>
      <c r="G16" s="36" t="s">
        <v>16</v>
      </c>
      <c r="H16" s="36"/>
      <c r="I16" s="67">
        <v>8</v>
      </c>
      <c r="J16" s="68">
        <v>17.05</v>
      </c>
      <c r="K16" s="69">
        <v>2.5</v>
      </c>
      <c r="L16" s="68"/>
      <c r="M16" s="69"/>
      <c r="N16" s="69" t="s">
        <v>181</v>
      </c>
      <c r="O16" s="38" t="s">
        <v>219</v>
      </c>
    </row>
    <row r="17" spans="1:15" ht="18" customHeight="1" x14ac:dyDescent="0.2">
      <c r="A17" s="39">
        <v>11</v>
      </c>
      <c r="B17" s="40"/>
      <c r="C17" s="33" t="s">
        <v>220</v>
      </c>
      <c r="D17" s="34" t="s">
        <v>221</v>
      </c>
      <c r="E17" s="35">
        <v>38188</v>
      </c>
      <c r="F17" s="36" t="s">
        <v>98</v>
      </c>
      <c r="G17" s="36" t="s">
        <v>68</v>
      </c>
      <c r="H17" s="36"/>
      <c r="I17" s="67">
        <v>7</v>
      </c>
      <c r="J17" s="68">
        <v>17.61</v>
      </c>
      <c r="K17" s="69">
        <v>-1.1000000000000001</v>
      </c>
      <c r="L17" s="68"/>
      <c r="M17" s="69"/>
      <c r="N17" s="69" t="s">
        <v>182</v>
      </c>
      <c r="O17" s="38" t="s">
        <v>222</v>
      </c>
    </row>
    <row r="18" spans="1:15" ht="18" customHeight="1" x14ac:dyDescent="0.2">
      <c r="A18" s="39">
        <v>12</v>
      </c>
      <c r="B18" s="40"/>
      <c r="C18" s="33" t="s">
        <v>158</v>
      </c>
      <c r="D18" s="34" t="s">
        <v>189</v>
      </c>
      <c r="E18" s="35" t="s">
        <v>190</v>
      </c>
      <c r="F18" s="36" t="s">
        <v>191</v>
      </c>
      <c r="G18" s="36" t="s">
        <v>22</v>
      </c>
      <c r="H18" s="36"/>
      <c r="I18" s="67">
        <v>6</v>
      </c>
      <c r="J18" s="68">
        <v>17.73</v>
      </c>
      <c r="K18" s="69">
        <v>-1.2</v>
      </c>
      <c r="L18" s="68"/>
      <c r="M18" s="69"/>
      <c r="N18" s="69" t="s">
        <v>182</v>
      </c>
      <c r="O18" s="38" t="s">
        <v>192</v>
      </c>
    </row>
    <row r="19" spans="1:15" ht="18" customHeight="1" x14ac:dyDescent="0.2">
      <c r="A19" s="39">
        <v>13</v>
      </c>
      <c r="B19" s="40"/>
      <c r="C19" s="33" t="s">
        <v>198</v>
      </c>
      <c r="D19" s="34" t="s">
        <v>242</v>
      </c>
      <c r="E19" s="35">
        <v>38590</v>
      </c>
      <c r="F19" s="36" t="s">
        <v>191</v>
      </c>
      <c r="G19" s="36" t="s">
        <v>22</v>
      </c>
      <c r="H19" s="36"/>
      <c r="I19" s="67">
        <v>5</v>
      </c>
      <c r="J19" s="68">
        <v>17.760000000000002</v>
      </c>
      <c r="K19" s="69">
        <v>2.5</v>
      </c>
      <c r="L19" s="68"/>
      <c r="M19" s="69"/>
      <c r="N19" s="69" t="s">
        <v>182</v>
      </c>
      <c r="O19" s="38" t="s">
        <v>243</v>
      </c>
    </row>
    <row r="20" spans="1:15" ht="18" customHeight="1" x14ac:dyDescent="0.2">
      <c r="A20" s="39">
        <v>14</v>
      </c>
      <c r="B20" s="40"/>
      <c r="C20" s="33" t="s">
        <v>18</v>
      </c>
      <c r="D20" s="34" t="s">
        <v>196</v>
      </c>
      <c r="E20" s="35">
        <v>38368</v>
      </c>
      <c r="F20" s="36" t="s">
        <v>185</v>
      </c>
      <c r="G20" s="36" t="s">
        <v>42</v>
      </c>
      <c r="H20" s="36"/>
      <c r="I20" s="67">
        <v>4</v>
      </c>
      <c r="J20" s="68">
        <v>17.77</v>
      </c>
      <c r="K20" s="69">
        <v>-1.2</v>
      </c>
      <c r="L20" s="68"/>
      <c r="M20" s="69"/>
      <c r="N20" s="69" t="s">
        <v>182</v>
      </c>
      <c r="O20" s="38" t="s">
        <v>197</v>
      </c>
    </row>
    <row r="21" spans="1:15" ht="18" customHeight="1" x14ac:dyDescent="0.2">
      <c r="A21" s="39">
        <v>15</v>
      </c>
      <c r="B21" s="40"/>
      <c r="C21" s="33" t="s">
        <v>202</v>
      </c>
      <c r="D21" s="34" t="s">
        <v>203</v>
      </c>
      <c r="E21" s="35">
        <v>38142</v>
      </c>
      <c r="F21" s="36" t="s">
        <v>98</v>
      </c>
      <c r="G21" s="36" t="s">
        <v>68</v>
      </c>
      <c r="H21" s="36"/>
      <c r="I21" s="67">
        <v>3</v>
      </c>
      <c r="J21" s="68">
        <v>18.38</v>
      </c>
      <c r="K21" s="69">
        <v>-1.2</v>
      </c>
      <c r="L21" s="68"/>
      <c r="M21" s="69"/>
      <c r="N21" s="69" t="s">
        <v>182</v>
      </c>
      <c r="O21" s="38" t="s">
        <v>204</v>
      </c>
    </row>
    <row r="22" spans="1:15" ht="18" customHeight="1" x14ac:dyDescent="0.2">
      <c r="A22" s="39">
        <v>16</v>
      </c>
      <c r="B22" s="40"/>
      <c r="C22" s="33" t="s">
        <v>228</v>
      </c>
      <c r="D22" s="34" t="s">
        <v>229</v>
      </c>
      <c r="E22" s="35">
        <v>38492</v>
      </c>
      <c r="F22" s="36" t="s">
        <v>191</v>
      </c>
      <c r="G22" s="36" t="s">
        <v>22</v>
      </c>
      <c r="H22" s="36"/>
      <c r="I22" s="67">
        <v>2</v>
      </c>
      <c r="J22" s="68">
        <v>19.670000000000002</v>
      </c>
      <c r="K22" s="69">
        <v>-1.1000000000000001</v>
      </c>
      <c r="L22" s="68"/>
      <c r="M22" s="69"/>
      <c r="N22" s="69" t="s">
        <v>183</v>
      </c>
      <c r="O22" s="38" t="s">
        <v>156</v>
      </c>
    </row>
    <row r="23" spans="1:15" ht="18" customHeight="1" x14ac:dyDescent="0.2">
      <c r="A23" s="39">
        <v>17</v>
      </c>
      <c r="B23" s="40"/>
      <c r="C23" s="33" t="s">
        <v>231</v>
      </c>
      <c r="D23" s="34" t="s">
        <v>232</v>
      </c>
      <c r="E23" s="35" t="s">
        <v>233</v>
      </c>
      <c r="F23" s="36" t="s">
        <v>61</v>
      </c>
      <c r="G23" s="36" t="s">
        <v>62</v>
      </c>
      <c r="H23" s="36"/>
      <c r="I23" s="67">
        <v>1</v>
      </c>
      <c r="J23" s="68">
        <v>19.78</v>
      </c>
      <c r="K23" s="69">
        <v>2.5</v>
      </c>
      <c r="L23" s="68"/>
      <c r="M23" s="69"/>
      <c r="N23" s="69" t="s">
        <v>183</v>
      </c>
      <c r="O23" s="38" t="s">
        <v>173</v>
      </c>
    </row>
    <row r="24" spans="1:15" ht="18" customHeight="1" x14ac:dyDescent="0.2">
      <c r="A24" s="39">
        <v>18</v>
      </c>
      <c r="B24" s="40"/>
      <c r="C24" s="33" t="s">
        <v>142</v>
      </c>
      <c r="D24" s="34" t="s">
        <v>205</v>
      </c>
      <c r="E24" s="35" t="s">
        <v>206</v>
      </c>
      <c r="F24" s="36" t="s">
        <v>207</v>
      </c>
      <c r="G24" s="36"/>
      <c r="H24" s="36"/>
      <c r="I24" s="67"/>
      <c r="J24" s="68">
        <v>21.22</v>
      </c>
      <c r="K24" s="69">
        <v>-1.2</v>
      </c>
      <c r="L24" s="68"/>
      <c r="M24" s="69"/>
      <c r="N24" s="69" t="s">
        <v>184</v>
      </c>
      <c r="O24" s="38" t="s">
        <v>208</v>
      </c>
    </row>
  </sheetData>
  <autoFilter ref="A6:O6">
    <sortState ref="A7:O14">
      <sortCondition ref="L6"/>
    </sortState>
  </autoFilter>
  <printOptions horizontalCentered="1"/>
  <pageMargins left="0.39370078740157499" right="0.39370078740157499" top="0" bottom="0" header="0.15748031496063" footer="0.39370078740157499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5" sqref="A5"/>
    </sheetView>
  </sheetViews>
  <sheetFormatPr defaultRowHeight="12.75" x14ac:dyDescent="0.2"/>
  <cols>
    <col min="1" max="1" width="5.42578125" style="9" customWidth="1"/>
    <col min="2" max="2" width="5.7109375" style="9" hidden="1" customWidth="1"/>
    <col min="3" max="3" width="10.28515625" style="9" customWidth="1"/>
    <col min="4" max="4" width="13.7109375" style="9" bestFit="1" customWidth="1"/>
    <col min="5" max="5" width="10.7109375" style="45" customWidth="1"/>
    <col min="6" max="6" width="11.7109375" style="46" bestFit="1" customWidth="1"/>
    <col min="7" max="7" width="12.85546875" style="46" bestFit="1" customWidth="1"/>
    <col min="8" max="8" width="11.28515625" style="46" bestFit="1" customWidth="1"/>
    <col min="9" max="9" width="5.85546875" style="46" bestFit="1" customWidth="1"/>
    <col min="10" max="10" width="9" style="62" bestFit="1" customWidth="1"/>
    <col min="11" max="11" width="5.140625" style="62" bestFit="1" customWidth="1"/>
    <col min="12" max="12" width="4.7109375" style="60" bestFit="1" customWidth="1"/>
    <col min="13" max="13" width="21.140625" style="16" bestFit="1" customWidth="1"/>
    <col min="14" max="14" width="9.85546875" style="9" bestFit="1" customWidth="1"/>
    <col min="15" max="256" width="9.140625" style="9"/>
    <col min="257" max="257" width="5.42578125" style="9" customWidth="1"/>
    <col min="258" max="258" width="0" style="9" hidden="1" customWidth="1"/>
    <col min="259" max="259" width="10.28515625" style="9" customWidth="1"/>
    <col min="260" max="260" width="13.7109375" style="9" bestFit="1" customWidth="1"/>
    <col min="261" max="261" width="10.7109375" style="9" customWidth="1"/>
    <col min="262" max="262" width="11.7109375" style="9" bestFit="1" customWidth="1"/>
    <col min="263" max="263" width="12.85546875" style="9" bestFit="1" customWidth="1"/>
    <col min="264" max="264" width="11.28515625" style="9" bestFit="1" customWidth="1"/>
    <col min="265" max="265" width="5.85546875" style="9" bestFit="1" customWidth="1"/>
    <col min="266" max="266" width="9" style="9" bestFit="1" customWidth="1"/>
    <col min="267" max="267" width="5.140625" style="9" bestFit="1" customWidth="1"/>
    <col min="268" max="268" width="4.7109375" style="9" bestFit="1" customWidth="1"/>
    <col min="269" max="269" width="21.140625" style="9" bestFit="1" customWidth="1"/>
    <col min="270" max="270" width="9.85546875" style="9" bestFit="1" customWidth="1"/>
    <col min="271" max="512" width="9.140625" style="9"/>
    <col min="513" max="513" width="5.42578125" style="9" customWidth="1"/>
    <col min="514" max="514" width="0" style="9" hidden="1" customWidth="1"/>
    <col min="515" max="515" width="10.28515625" style="9" customWidth="1"/>
    <col min="516" max="516" width="13.7109375" style="9" bestFit="1" customWidth="1"/>
    <col min="517" max="517" width="10.7109375" style="9" customWidth="1"/>
    <col min="518" max="518" width="11.7109375" style="9" bestFit="1" customWidth="1"/>
    <col min="519" max="519" width="12.85546875" style="9" bestFit="1" customWidth="1"/>
    <col min="520" max="520" width="11.28515625" style="9" bestFit="1" customWidth="1"/>
    <col min="521" max="521" width="5.85546875" style="9" bestFit="1" customWidth="1"/>
    <col min="522" max="522" width="9" style="9" bestFit="1" customWidth="1"/>
    <col min="523" max="523" width="5.140625" style="9" bestFit="1" customWidth="1"/>
    <col min="524" max="524" width="4.7109375" style="9" bestFit="1" customWidth="1"/>
    <col min="525" max="525" width="21.140625" style="9" bestFit="1" customWidth="1"/>
    <col min="526" max="526" width="9.85546875" style="9" bestFit="1" customWidth="1"/>
    <col min="527" max="768" width="9.140625" style="9"/>
    <col min="769" max="769" width="5.42578125" style="9" customWidth="1"/>
    <col min="770" max="770" width="0" style="9" hidden="1" customWidth="1"/>
    <col min="771" max="771" width="10.28515625" style="9" customWidth="1"/>
    <col min="772" max="772" width="13.7109375" style="9" bestFit="1" customWidth="1"/>
    <col min="773" max="773" width="10.7109375" style="9" customWidth="1"/>
    <col min="774" max="774" width="11.7109375" style="9" bestFit="1" customWidth="1"/>
    <col min="775" max="775" width="12.85546875" style="9" bestFit="1" customWidth="1"/>
    <col min="776" max="776" width="11.28515625" style="9" bestFit="1" customWidth="1"/>
    <col min="777" max="777" width="5.85546875" style="9" bestFit="1" customWidth="1"/>
    <col min="778" max="778" width="9" style="9" bestFit="1" customWidth="1"/>
    <col min="779" max="779" width="5.140625" style="9" bestFit="1" customWidth="1"/>
    <col min="780" max="780" width="4.7109375" style="9" bestFit="1" customWidth="1"/>
    <col min="781" max="781" width="21.140625" style="9" bestFit="1" customWidth="1"/>
    <col min="782" max="782" width="9.85546875" style="9" bestFit="1" customWidth="1"/>
    <col min="783" max="1024" width="9.140625" style="9"/>
    <col min="1025" max="1025" width="5.42578125" style="9" customWidth="1"/>
    <col min="1026" max="1026" width="0" style="9" hidden="1" customWidth="1"/>
    <col min="1027" max="1027" width="10.28515625" style="9" customWidth="1"/>
    <col min="1028" max="1028" width="13.7109375" style="9" bestFit="1" customWidth="1"/>
    <col min="1029" max="1029" width="10.7109375" style="9" customWidth="1"/>
    <col min="1030" max="1030" width="11.7109375" style="9" bestFit="1" customWidth="1"/>
    <col min="1031" max="1031" width="12.85546875" style="9" bestFit="1" customWidth="1"/>
    <col min="1032" max="1032" width="11.28515625" style="9" bestFit="1" customWidth="1"/>
    <col min="1033" max="1033" width="5.85546875" style="9" bestFit="1" customWidth="1"/>
    <col min="1034" max="1034" width="9" style="9" bestFit="1" customWidth="1"/>
    <col min="1035" max="1035" width="5.140625" style="9" bestFit="1" customWidth="1"/>
    <col min="1036" max="1036" width="4.7109375" style="9" bestFit="1" customWidth="1"/>
    <col min="1037" max="1037" width="21.140625" style="9" bestFit="1" customWidth="1"/>
    <col min="1038" max="1038" width="9.85546875" style="9" bestFit="1" customWidth="1"/>
    <col min="1039" max="1280" width="9.140625" style="9"/>
    <col min="1281" max="1281" width="5.42578125" style="9" customWidth="1"/>
    <col min="1282" max="1282" width="0" style="9" hidden="1" customWidth="1"/>
    <col min="1283" max="1283" width="10.28515625" style="9" customWidth="1"/>
    <col min="1284" max="1284" width="13.7109375" style="9" bestFit="1" customWidth="1"/>
    <col min="1285" max="1285" width="10.7109375" style="9" customWidth="1"/>
    <col min="1286" max="1286" width="11.7109375" style="9" bestFit="1" customWidth="1"/>
    <col min="1287" max="1287" width="12.85546875" style="9" bestFit="1" customWidth="1"/>
    <col min="1288" max="1288" width="11.28515625" style="9" bestFit="1" customWidth="1"/>
    <col min="1289" max="1289" width="5.85546875" style="9" bestFit="1" customWidth="1"/>
    <col min="1290" max="1290" width="9" style="9" bestFit="1" customWidth="1"/>
    <col min="1291" max="1291" width="5.140625" style="9" bestFit="1" customWidth="1"/>
    <col min="1292" max="1292" width="4.7109375" style="9" bestFit="1" customWidth="1"/>
    <col min="1293" max="1293" width="21.140625" style="9" bestFit="1" customWidth="1"/>
    <col min="1294" max="1294" width="9.85546875" style="9" bestFit="1" customWidth="1"/>
    <col min="1295" max="1536" width="9.140625" style="9"/>
    <col min="1537" max="1537" width="5.42578125" style="9" customWidth="1"/>
    <col min="1538" max="1538" width="0" style="9" hidden="1" customWidth="1"/>
    <col min="1539" max="1539" width="10.28515625" style="9" customWidth="1"/>
    <col min="1540" max="1540" width="13.7109375" style="9" bestFit="1" customWidth="1"/>
    <col min="1541" max="1541" width="10.7109375" style="9" customWidth="1"/>
    <col min="1542" max="1542" width="11.7109375" style="9" bestFit="1" customWidth="1"/>
    <col min="1543" max="1543" width="12.85546875" style="9" bestFit="1" customWidth="1"/>
    <col min="1544" max="1544" width="11.28515625" style="9" bestFit="1" customWidth="1"/>
    <col min="1545" max="1545" width="5.85546875" style="9" bestFit="1" customWidth="1"/>
    <col min="1546" max="1546" width="9" style="9" bestFit="1" customWidth="1"/>
    <col min="1547" max="1547" width="5.140625" style="9" bestFit="1" customWidth="1"/>
    <col min="1548" max="1548" width="4.7109375" style="9" bestFit="1" customWidth="1"/>
    <col min="1549" max="1549" width="21.140625" style="9" bestFit="1" customWidth="1"/>
    <col min="1550" max="1550" width="9.85546875" style="9" bestFit="1" customWidth="1"/>
    <col min="1551" max="1792" width="9.140625" style="9"/>
    <col min="1793" max="1793" width="5.42578125" style="9" customWidth="1"/>
    <col min="1794" max="1794" width="0" style="9" hidden="1" customWidth="1"/>
    <col min="1795" max="1795" width="10.28515625" style="9" customWidth="1"/>
    <col min="1796" max="1796" width="13.7109375" style="9" bestFit="1" customWidth="1"/>
    <col min="1797" max="1797" width="10.7109375" style="9" customWidth="1"/>
    <col min="1798" max="1798" width="11.7109375" style="9" bestFit="1" customWidth="1"/>
    <col min="1799" max="1799" width="12.85546875" style="9" bestFit="1" customWidth="1"/>
    <col min="1800" max="1800" width="11.28515625" style="9" bestFit="1" customWidth="1"/>
    <col min="1801" max="1801" width="5.85546875" style="9" bestFit="1" customWidth="1"/>
    <col min="1802" max="1802" width="9" style="9" bestFit="1" customWidth="1"/>
    <col min="1803" max="1803" width="5.140625" style="9" bestFit="1" customWidth="1"/>
    <col min="1804" max="1804" width="4.7109375" style="9" bestFit="1" customWidth="1"/>
    <col min="1805" max="1805" width="21.140625" style="9" bestFit="1" customWidth="1"/>
    <col min="1806" max="1806" width="9.85546875" style="9" bestFit="1" customWidth="1"/>
    <col min="1807" max="2048" width="9.140625" style="9"/>
    <col min="2049" max="2049" width="5.42578125" style="9" customWidth="1"/>
    <col min="2050" max="2050" width="0" style="9" hidden="1" customWidth="1"/>
    <col min="2051" max="2051" width="10.28515625" style="9" customWidth="1"/>
    <col min="2052" max="2052" width="13.7109375" style="9" bestFit="1" customWidth="1"/>
    <col min="2053" max="2053" width="10.7109375" style="9" customWidth="1"/>
    <col min="2054" max="2054" width="11.7109375" style="9" bestFit="1" customWidth="1"/>
    <col min="2055" max="2055" width="12.85546875" style="9" bestFit="1" customWidth="1"/>
    <col min="2056" max="2056" width="11.28515625" style="9" bestFit="1" customWidth="1"/>
    <col min="2057" max="2057" width="5.85546875" style="9" bestFit="1" customWidth="1"/>
    <col min="2058" max="2058" width="9" style="9" bestFit="1" customWidth="1"/>
    <col min="2059" max="2059" width="5.140625" style="9" bestFit="1" customWidth="1"/>
    <col min="2060" max="2060" width="4.7109375" style="9" bestFit="1" customWidth="1"/>
    <col min="2061" max="2061" width="21.140625" style="9" bestFit="1" customWidth="1"/>
    <col min="2062" max="2062" width="9.85546875" style="9" bestFit="1" customWidth="1"/>
    <col min="2063" max="2304" width="9.140625" style="9"/>
    <col min="2305" max="2305" width="5.42578125" style="9" customWidth="1"/>
    <col min="2306" max="2306" width="0" style="9" hidden="1" customWidth="1"/>
    <col min="2307" max="2307" width="10.28515625" style="9" customWidth="1"/>
    <col min="2308" max="2308" width="13.7109375" style="9" bestFit="1" customWidth="1"/>
    <col min="2309" max="2309" width="10.7109375" style="9" customWidth="1"/>
    <col min="2310" max="2310" width="11.7109375" style="9" bestFit="1" customWidth="1"/>
    <col min="2311" max="2311" width="12.85546875" style="9" bestFit="1" customWidth="1"/>
    <col min="2312" max="2312" width="11.28515625" style="9" bestFit="1" customWidth="1"/>
    <col min="2313" max="2313" width="5.85546875" style="9" bestFit="1" customWidth="1"/>
    <col min="2314" max="2314" width="9" style="9" bestFit="1" customWidth="1"/>
    <col min="2315" max="2315" width="5.140625" style="9" bestFit="1" customWidth="1"/>
    <col min="2316" max="2316" width="4.7109375" style="9" bestFit="1" customWidth="1"/>
    <col min="2317" max="2317" width="21.140625" style="9" bestFit="1" customWidth="1"/>
    <col min="2318" max="2318" width="9.85546875" style="9" bestFit="1" customWidth="1"/>
    <col min="2319" max="2560" width="9.140625" style="9"/>
    <col min="2561" max="2561" width="5.42578125" style="9" customWidth="1"/>
    <col min="2562" max="2562" width="0" style="9" hidden="1" customWidth="1"/>
    <col min="2563" max="2563" width="10.28515625" style="9" customWidth="1"/>
    <col min="2564" max="2564" width="13.7109375" style="9" bestFit="1" customWidth="1"/>
    <col min="2565" max="2565" width="10.7109375" style="9" customWidth="1"/>
    <col min="2566" max="2566" width="11.7109375" style="9" bestFit="1" customWidth="1"/>
    <col min="2567" max="2567" width="12.85546875" style="9" bestFit="1" customWidth="1"/>
    <col min="2568" max="2568" width="11.28515625" style="9" bestFit="1" customWidth="1"/>
    <col min="2569" max="2569" width="5.85546875" style="9" bestFit="1" customWidth="1"/>
    <col min="2570" max="2570" width="9" style="9" bestFit="1" customWidth="1"/>
    <col min="2571" max="2571" width="5.140625" style="9" bestFit="1" customWidth="1"/>
    <col min="2572" max="2572" width="4.7109375" style="9" bestFit="1" customWidth="1"/>
    <col min="2573" max="2573" width="21.140625" style="9" bestFit="1" customWidth="1"/>
    <col min="2574" max="2574" width="9.85546875" style="9" bestFit="1" customWidth="1"/>
    <col min="2575" max="2816" width="9.140625" style="9"/>
    <col min="2817" max="2817" width="5.42578125" style="9" customWidth="1"/>
    <col min="2818" max="2818" width="0" style="9" hidden="1" customWidth="1"/>
    <col min="2819" max="2819" width="10.28515625" style="9" customWidth="1"/>
    <col min="2820" max="2820" width="13.7109375" style="9" bestFit="1" customWidth="1"/>
    <col min="2821" max="2821" width="10.7109375" style="9" customWidth="1"/>
    <col min="2822" max="2822" width="11.7109375" style="9" bestFit="1" customWidth="1"/>
    <col min="2823" max="2823" width="12.85546875" style="9" bestFit="1" customWidth="1"/>
    <col min="2824" max="2824" width="11.28515625" style="9" bestFit="1" customWidth="1"/>
    <col min="2825" max="2825" width="5.85546875" style="9" bestFit="1" customWidth="1"/>
    <col min="2826" max="2826" width="9" style="9" bestFit="1" customWidth="1"/>
    <col min="2827" max="2827" width="5.140625" style="9" bestFit="1" customWidth="1"/>
    <col min="2828" max="2828" width="4.7109375" style="9" bestFit="1" customWidth="1"/>
    <col min="2829" max="2829" width="21.140625" style="9" bestFit="1" customWidth="1"/>
    <col min="2830" max="2830" width="9.85546875" style="9" bestFit="1" customWidth="1"/>
    <col min="2831" max="3072" width="9.140625" style="9"/>
    <col min="3073" max="3073" width="5.42578125" style="9" customWidth="1"/>
    <col min="3074" max="3074" width="0" style="9" hidden="1" customWidth="1"/>
    <col min="3075" max="3075" width="10.28515625" style="9" customWidth="1"/>
    <col min="3076" max="3076" width="13.7109375" style="9" bestFit="1" customWidth="1"/>
    <col min="3077" max="3077" width="10.7109375" style="9" customWidth="1"/>
    <col min="3078" max="3078" width="11.7109375" style="9" bestFit="1" customWidth="1"/>
    <col min="3079" max="3079" width="12.85546875" style="9" bestFit="1" customWidth="1"/>
    <col min="3080" max="3080" width="11.28515625" style="9" bestFit="1" customWidth="1"/>
    <col min="3081" max="3081" width="5.85546875" style="9" bestFit="1" customWidth="1"/>
    <col min="3082" max="3082" width="9" style="9" bestFit="1" customWidth="1"/>
    <col min="3083" max="3083" width="5.140625" style="9" bestFit="1" customWidth="1"/>
    <col min="3084" max="3084" width="4.7109375" style="9" bestFit="1" customWidth="1"/>
    <col min="3085" max="3085" width="21.140625" style="9" bestFit="1" customWidth="1"/>
    <col min="3086" max="3086" width="9.85546875" style="9" bestFit="1" customWidth="1"/>
    <col min="3087" max="3328" width="9.140625" style="9"/>
    <col min="3329" max="3329" width="5.42578125" style="9" customWidth="1"/>
    <col min="3330" max="3330" width="0" style="9" hidden="1" customWidth="1"/>
    <col min="3331" max="3331" width="10.28515625" style="9" customWidth="1"/>
    <col min="3332" max="3332" width="13.7109375" style="9" bestFit="1" customWidth="1"/>
    <col min="3333" max="3333" width="10.7109375" style="9" customWidth="1"/>
    <col min="3334" max="3334" width="11.7109375" style="9" bestFit="1" customWidth="1"/>
    <col min="3335" max="3335" width="12.85546875" style="9" bestFit="1" customWidth="1"/>
    <col min="3336" max="3336" width="11.28515625" style="9" bestFit="1" customWidth="1"/>
    <col min="3337" max="3337" width="5.85546875" style="9" bestFit="1" customWidth="1"/>
    <col min="3338" max="3338" width="9" style="9" bestFit="1" customWidth="1"/>
    <col min="3339" max="3339" width="5.140625" style="9" bestFit="1" customWidth="1"/>
    <col min="3340" max="3340" width="4.7109375" style="9" bestFit="1" customWidth="1"/>
    <col min="3341" max="3341" width="21.140625" style="9" bestFit="1" customWidth="1"/>
    <col min="3342" max="3342" width="9.85546875" style="9" bestFit="1" customWidth="1"/>
    <col min="3343" max="3584" width="9.140625" style="9"/>
    <col min="3585" max="3585" width="5.42578125" style="9" customWidth="1"/>
    <col min="3586" max="3586" width="0" style="9" hidden="1" customWidth="1"/>
    <col min="3587" max="3587" width="10.28515625" style="9" customWidth="1"/>
    <col min="3588" max="3588" width="13.7109375" style="9" bestFit="1" customWidth="1"/>
    <col min="3589" max="3589" width="10.7109375" style="9" customWidth="1"/>
    <col min="3590" max="3590" width="11.7109375" style="9" bestFit="1" customWidth="1"/>
    <col min="3591" max="3591" width="12.85546875" style="9" bestFit="1" customWidth="1"/>
    <col min="3592" max="3592" width="11.28515625" style="9" bestFit="1" customWidth="1"/>
    <col min="3593" max="3593" width="5.85546875" style="9" bestFit="1" customWidth="1"/>
    <col min="3594" max="3594" width="9" style="9" bestFit="1" customWidth="1"/>
    <col min="3595" max="3595" width="5.140625" style="9" bestFit="1" customWidth="1"/>
    <col min="3596" max="3596" width="4.7109375" style="9" bestFit="1" customWidth="1"/>
    <col min="3597" max="3597" width="21.140625" style="9" bestFit="1" customWidth="1"/>
    <col min="3598" max="3598" width="9.85546875" style="9" bestFit="1" customWidth="1"/>
    <col min="3599" max="3840" width="9.140625" style="9"/>
    <col min="3841" max="3841" width="5.42578125" style="9" customWidth="1"/>
    <col min="3842" max="3842" width="0" style="9" hidden="1" customWidth="1"/>
    <col min="3843" max="3843" width="10.28515625" style="9" customWidth="1"/>
    <col min="3844" max="3844" width="13.7109375" style="9" bestFit="1" customWidth="1"/>
    <col min="3845" max="3845" width="10.7109375" style="9" customWidth="1"/>
    <col min="3846" max="3846" width="11.7109375" style="9" bestFit="1" customWidth="1"/>
    <col min="3847" max="3847" width="12.85546875" style="9" bestFit="1" customWidth="1"/>
    <col min="3848" max="3848" width="11.28515625" style="9" bestFit="1" customWidth="1"/>
    <col min="3849" max="3849" width="5.85546875" style="9" bestFit="1" customWidth="1"/>
    <col min="3850" max="3850" width="9" style="9" bestFit="1" customWidth="1"/>
    <col min="3851" max="3851" width="5.140625" style="9" bestFit="1" customWidth="1"/>
    <col min="3852" max="3852" width="4.7109375" style="9" bestFit="1" customWidth="1"/>
    <col min="3853" max="3853" width="21.140625" style="9" bestFit="1" customWidth="1"/>
    <col min="3854" max="3854" width="9.85546875" style="9" bestFit="1" customWidth="1"/>
    <col min="3855" max="4096" width="9.140625" style="9"/>
    <col min="4097" max="4097" width="5.42578125" style="9" customWidth="1"/>
    <col min="4098" max="4098" width="0" style="9" hidden="1" customWidth="1"/>
    <col min="4099" max="4099" width="10.28515625" style="9" customWidth="1"/>
    <col min="4100" max="4100" width="13.7109375" style="9" bestFit="1" customWidth="1"/>
    <col min="4101" max="4101" width="10.7109375" style="9" customWidth="1"/>
    <col min="4102" max="4102" width="11.7109375" style="9" bestFit="1" customWidth="1"/>
    <col min="4103" max="4103" width="12.85546875" style="9" bestFit="1" customWidth="1"/>
    <col min="4104" max="4104" width="11.28515625" style="9" bestFit="1" customWidth="1"/>
    <col min="4105" max="4105" width="5.85546875" style="9" bestFit="1" customWidth="1"/>
    <col min="4106" max="4106" width="9" style="9" bestFit="1" customWidth="1"/>
    <col min="4107" max="4107" width="5.140625" style="9" bestFit="1" customWidth="1"/>
    <col min="4108" max="4108" width="4.7109375" style="9" bestFit="1" customWidth="1"/>
    <col min="4109" max="4109" width="21.140625" style="9" bestFit="1" customWidth="1"/>
    <col min="4110" max="4110" width="9.85546875" style="9" bestFit="1" customWidth="1"/>
    <col min="4111" max="4352" width="9.140625" style="9"/>
    <col min="4353" max="4353" width="5.42578125" style="9" customWidth="1"/>
    <col min="4354" max="4354" width="0" style="9" hidden="1" customWidth="1"/>
    <col min="4355" max="4355" width="10.28515625" style="9" customWidth="1"/>
    <col min="4356" max="4356" width="13.7109375" style="9" bestFit="1" customWidth="1"/>
    <col min="4357" max="4357" width="10.7109375" style="9" customWidth="1"/>
    <col min="4358" max="4358" width="11.7109375" style="9" bestFit="1" customWidth="1"/>
    <col min="4359" max="4359" width="12.85546875" style="9" bestFit="1" customWidth="1"/>
    <col min="4360" max="4360" width="11.28515625" style="9" bestFit="1" customWidth="1"/>
    <col min="4361" max="4361" width="5.85546875" style="9" bestFit="1" customWidth="1"/>
    <col min="4362" max="4362" width="9" style="9" bestFit="1" customWidth="1"/>
    <col min="4363" max="4363" width="5.140625" style="9" bestFit="1" customWidth="1"/>
    <col min="4364" max="4364" width="4.7109375" style="9" bestFit="1" customWidth="1"/>
    <col min="4365" max="4365" width="21.140625" style="9" bestFit="1" customWidth="1"/>
    <col min="4366" max="4366" width="9.85546875" style="9" bestFit="1" customWidth="1"/>
    <col min="4367" max="4608" width="9.140625" style="9"/>
    <col min="4609" max="4609" width="5.42578125" style="9" customWidth="1"/>
    <col min="4610" max="4610" width="0" style="9" hidden="1" customWidth="1"/>
    <col min="4611" max="4611" width="10.28515625" style="9" customWidth="1"/>
    <col min="4612" max="4612" width="13.7109375" style="9" bestFit="1" customWidth="1"/>
    <col min="4613" max="4613" width="10.7109375" style="9" customWidth="1"/>
    <col min="4614" max="4614" width="11.7109375" style="9" bestFit="1" customWidth="1"/>
    <col min="4615" max="4615" width="12.85546875" style="9" bestFit="1" customWidth="1"/>
    <col min="4616" max="4616" width="11.28515625" style="9" bestFit="1" customWidth="1"/>
    <col min="4617" max="4617" width="5.85546875" style="9" bestFit="1" customWidth="1"/>
    <col min="4618" max="4618" width="9" style="9" bestFit="1" customWidth="1"/>
    <col min="4619" max="4619" width="5.140625" style="9" bestFit="1" customWidth="1"/>
    <col min="4620" max="4620" width="4.7109375" style="9" bestFit="1" customWidth="1"/>
    <col min="4621" max="4621" width="21.140625" style="9" bestFit="1" customWidth="1"/>
    <col min="4622" max="4622" width="9.85546875" style="9" bestFit="1" customWidth="1"/>
    <col min="4623" max="4864" width="9.140625" style="9"/>
    <col min="4865" max="4865" width="5.42578125" style="9" customWidth="1"/>
    <col min="4866" max="4866" width="0" style="9" hidden="1" customWidth="1"/>
    <col min="4867" max="4867" width="10.28515625" style="9" customWidth="1"/>
    <col min="4868" max="4868" width="13.7109375" style="9" bestFit="1" customWidth="1"/>
    <col min="4869" max="4869" width="10.7109375" style="9" customWidth="1"/>
    <col min="4870" max="4870" width="11.7109375" style="9" bestFit="1" customWidth="1"/>
    <col min="4871" max="4871" width="12.85546875" style="9" bestFit="1" customWidth="1"/>
    <col min="4872" max="4872" width="11.28515625" style="9" bestFit="1" customWidth="1"/>
    <col min="4873" max="4873" width="5.85546875" style="9" bestFit="1" customWidth="1"/>
    <col min="4874" max="4874" width="9" style="9" bestFit="1" customWidth="1"/>
    <col min="4875" max="4875" width="5.140625" style="9" bestFit="1" customWidth="1"/>
    <col min="4876" max="4876" width="4.7109375" style="9" bestFit="1" customWidth="1"/>
    <col min="4877" max="4877" width="21.140625" style="9" bestFit="1" customWidth="1"/>
    <col min="4878" max="4878" width="9.85546875" style="9" bestFit="1" customWidth="1"/>
    <col min="4879" max="5120" width="9.140625" style="9"/>
    <col min="5121" max="5121" width="5.42578125" style="9" customWidth="1"/>
    <col min="5122" max="5122" width="0" style="9" hidden="1" customWidth="1"/>
    <col min="5123" max="5123" width="10.28515625" style="9" customWidth="1"/>
    <col min="5124" max="5124" width="13.7109375" style="9" bestFit="1" customWidth="1"/>
    <col min="5125" max="5125" width="10.7109375" style="9" customWidth="1"/>
    <col min="5126" max="5126" width="11.7109375" style="9" bestFit="1" customWidth="1"/>
    <col min="5127" max="5127" width="12.85546875" style="9" bestFit="1" customWidth="1"/>
    <col min="5128" max="5128" width="11.28515625" style="9" bestFit="1" customWidth="1"/>
    <col min="5129" max="5129" width="5.85546875" style="9" bestFit="1" customWidth="1"/>
    <col min="5130" max="5130" width="9" style="9" bestFit="1" customWidth="1"/>
    <col min="5131" max="5131" width="5.140625" style="9" bestFit="1" customWidth="1"/>
    <col min="5132" max="5132" width="4.7109375" style="9" bestFit="1" customWidth="1"/>
    <col min="5133" max="5133" width="21.140625" style="9" bestFit="1" customWidth="1"/>
    <col min="5134" max="5134" width="9.85546875" style="9" bestFit="1" customWidth="1"/>
    <col min="5135" max="5376" width="9.140625" style="9"/>
    <col min="5377" max="5377" width="5.42578125" style="9" customWidth="1"/>
    <col min="5378" max="5378" width="0" style="9" hidden="1" customWidth="1"/>
    <col min="5379" max="5379" width="10.28515625" style="9" customWidth="1"/>
    <col min="5380" max="5380" width="13.7109375" style="9" bestFit="1" customWidth="1"/>
    <col min="5381" max="5381" width="10.7109375" style="9" customWidth="1"/>
    <col min="5382" max="5382" width="11.7109375" style="9" bestFit="1" customWidth="1"/>
    <col min="5383" max="5383" width="12.85546875" style="9" bestFit="1" customWidth="1"/>
    <col min="5384" max="5384" width="11.28515625" style="9" bestFit="1" customWidth="1"/>
    <col min="5385" max="5385" width="5.85546875" style="9" bestFit="1" customWidth="1"/>
    <col min="5386" max="5386" width="9" style="9" bestFit="1" customWidth="1"/>
    <col min="5387" max="5387" width="5.140625" style="9" bestFit="1" customWidth="1"/>
    <col min="5388" max="5388" width="4.7109375" style="9" bestFit="1" customWidth="1"/>
    <col min="5389" max="5389" width="21.140625" style="9" bestFit="1" customWidth="1"/>
    <col min="5390" max="5390" width="9.85546875" style="9" bestFit="1" customWidth="1"/>
    <col min="5391" max="5632" width="9.140625" style="9"/>
    <col min="5633" max="5633" width="5.42578125" style="9" customWidth="1"/>
    <col min="5634" max="5634" width="0" style="9" hidden="1" customWidth="1"/>
    <col min="5635" max="5635" width="10.28515625" style="9" customWidth="1"/>
    <col min="5636" max="5636" width="13.7109375" style="9" bestFit="1" customWidth="1"/>
    <col min="5637" max="5637" width="10.7109375" style="9" customWidth="1"/>
    <col min="5638" max="5638" width="11.7109375" style="9" bestFit="1" customWidth="1"/>
    <col min="5639" max="5639" width="12.85546875" style="9" bestFit="1" customWidth="1"/>
    <col min="5640" max="5640" width="11.28515625" style="9" bestFit="1" customWidth="1"/>
    <col min="5641" max="5641" width="5.85546875" style="9" bestFit="1" customWidth="1"/>
    <col min="5642" max="5642" width="9" style="9" bestFit="1" customWidth="1"/>
    <col min="5643" max="5643" width="5.140625" style="9" bestFit="1" customWidth="1"/>
    <col min="5644" max="5644" width="4.7109375" style="9" bestFit="1" customWidth="1"/>
    <col min="5645" max="5645" width="21.140625" style="9" bestFit="1" customWidth="1"/>
    <col min="5646" max="5646" width="9.85546875" style="9" bestFit="1" customWidth="1"/>
    <col min="5647" max="5888" width="9.140625" style="9"/>
    <col min="5889" max="5889" width="5.42578125" style="9" customWidth="1"/>
    <col min="5890" max="5890" width="0" style="9" hidden="1" customWidth="1"/>
    <col min="5891" max="5891" width="10.28515625" style="9" customWidth="1"/>
    <col min="5892" max="5892" width="13.7109375" style="9" bestFit="1" customWidth="1"/>
    <col min="5893" max="5893" width="10.7109375" style="9" customWidth="1"/>
    <col min="5894" max="5894" width="11.7109375" style="9" bestFit="1" customWidth="1"/>
    <col min="5895" max="5895" width="12.85546875" style="9" bestFit="1" customWidth="1"/>
    <col min="5896" max="5896" width="11.28515625" style="9" bestFit="1" customWidth="1"/>
    <col min="5897" max="5897" width="5.85546875" style="9" bestFit="1" customWidth="1"/>
    <col min="5898" max="5898" width="9" style="9" bestFit="1" customWidth="1"/>
    <col min="5899" max="5899" width="5.140625" style="9" bestFit="1" customWidth="1"/>
    <col min="5900" max="5900" width="4.7109375" style="9" bestFit="1" customWidth="1"/>
    <col min="5901" max="5901" width="21.140625" style="9" bestFit="1" customWidth="1"/>
    <col min="5902" max="5902" width="9.85546875" style="9" bestFit="1" customWidth="1"/>
    <col min="5903" max="6144" width="9.140625" style="9"/>
    <col min="6145" max="6145" width="5.42578125" style="9" customWidth="1"/>
    <col min="6146" max="6146" width="0" style="9" hidden="1" customWidth="1"/>
    <col min="6147" max="6147" width="10.28515625" style="9" customWidth="1"/>
    <col min="6148" max="6148" width="13.7109375" style="9" bestFit="1" customWidth="1"/>
    <col min="6149" max="6149" width="10.7109375" style="9" customWidth="1"/>
    <col min="6150" max="6150" width="11.7109375" style="9" bestFit="1" customWidth="1"/>
    <col min="6151" max="6151" width="12.85546875" style="9" bestFit="1" customWidth="1"/>
    <col min="6152" max="6152" width="11.28515625" style="9" bestFit="1" customWidth="1"/>
    <col min="6153" max="6153" width="5.85546875" style="9" bestFit="1" customWidth="1"/>
    <col min="6154" max="6154" width="9" style="9" bestFit="1" customWidth="1"/>
    <col min="6155" max="6155" width="5.140625" style="9" bestFit="1" customWidth="1"/>
    <col min="6156" max="6156" width="4.7109375" style="9" bestFit="1" customWidth="1"/>
    <col min="6157" max="6157" width="21.140625" style="9" bestFit="1" customWidth="1"/>
    <col min="6158" max="6158" width="9.85546875" style="9" bestFit="1" customWidth="1"/>
    <col min="6159" max="6400" width="9.140625" style="9"/>
    <col min="6401" max="6401" width="5.42578125" style="9" customWidth="1"/>
    <col min="6402" max="6402" width="0" style="9" hidden="1" customWidth="1"/>
    <col min="6403" max="6403" width="10.28515625" style="9" customWidth="1"/>
    <col min="6404" max="6404" width="13.7109375" style="9" bestFit="1" customWidth="1"/>
    <col min="6405" max="6405" width="10.7109375" style="9" customWidth="1"/>
    <col min="6406" max="6406" width="11.7109375" style="9" bestFit="1" customWidth="1"/>
    <col min="6407" max="6407" width="12.85546875" style="9" bestFit="1" customWidth="1"/>
    <col min="6408" max="6408" width="11.28515625" style="9" bestFit="1" customWidth="1"/>
    <col min="6409" max="6409" width="5.85546875" style="9" bestFit="1" customWidth="1"/>
    <col min="6410" max="6410" width="9" style="9" bestFit="1" customWidth="1"/>
    <col min="6411" max="6411" width="5.140625" style="9" bestFit="1" customWidth="1"/>
    <col min="6412" max="6412" width="4.7109375" style="9" bestFit="1" customWidth="1"/>
    <col min="6413" max="6413" width="21.140625" style="9" bestFit="1" customWidth="1"/>
    <col min="6414" max="6414" width="9.85546875" style="9" bestFit="1" customWidth="1"/>
    <col min="6415" max="6656" width="9.140625" style="9"/>
    <col min="6657" max="6657" width="5.42578125" style="9" customWidth="1"/>
    <col min="6658" max="6658" width="0" style="9" hidden="1" customWidth="1"/>
    <col min="6659" max="6659" width="10.28515625" style="9" customWidth="1"/>
    <col min="6660" max="6660" width="13.7109375" style="9" bestFit="1" customWidth="1"/>
    <col min="6661" max="6661" width="10.7109375" style="9" customWidth="1"/>
    <col min="6662" max="6662" width="11.7109375" style="9" bestFit="1" customWidth="1"/>
    <col min="6663" max="6663" width="12.85546875" style="9" bestFit="1" customWidth="1"/>
    <col min="6664" max="6664" width="11.28515625" style="9" bestFit="1" customWidth="1"/>
    <col min="6665" max="6665" width="5.85546875" style="9" bestFit="1" customWidth="1"/>
    <col min="6666" max="6666" width="9" style="9" bestFit="1" customWidth="1"/>
    <col min="6667" max="6667" width="5.140625" style="9" bestFit="1" customWidth="1"/>
    <col min="6668" max="6668" width="4.7109375" style="9" bestFit="1" customWidth="1"/>
    <col min="6669" max="6669" width="21.140625" style="9" bestFit="1" customWidth="1"/>
    <col min="6670" max="6670" width="9.85546875" style="9" bestFit="1" customWidth="1"/>
    <col min="6671" max="6912" width="9.140625" style="9"/>
    <col min="6913" max="6913" width="5.42578125" style="9" customWidth="1"/>
    <col min="6914" max="6914" width="0" style="9" hidden="1" customWidth="1"/>
    <col min="6915" max="6915" width="10.28515625" style="9" customWidth="1"/>
    <col min="6916" max="6916" width="13.7109375" style="9" bestFit="1" customWidth="1"/>
    <col min="6917" max="6917" width="10.7109375" style="9" customWidth="1"/>
    <col min="6918" max="6918" width="11.7109375" style="9" bestFit="1" customWidth="1"/>
    <col min="6919" max="6919" width="12.85546875" style="9" bestFit="1" customWidth="1"/>
    <col min="6920" max="6920" width="11.28515625" style="9" bestFit="1" customWidth="1"/>
    <col min="6921" max="6921" width="5.85546875" style="9" bestFit="1" customWidth="1"/>
    <col min="6922" max="6922" width="9" style="9" bestFit="1" customWidth="1"/>
    <col min="6923" max="6923" width="5.140625" style="9" bestFit="1" customWidth="1"/>
    <col min="6924" max="6924" width="4.7109375" style="9" bestFit="1" customWidth="1"/>
    <col min="6925" max="6925" width="21.140625" style="9" bestFit="1" customWidth="1"/>
    <col min="6926" max="6926" width="9.85546875" style="9" bestFit="1" customWidth="1"/>
    <col min="6927" max="7168" width="9.140625" style="9"/>
    <col min="7169" max="7169" width="5.42578125" style="9" customWidth="1"/>
    <col min="7170" max="7170" width="0" style="9" hidden="1" customWidth="1"/>
    <col min="7171" max="7171" width="10.28515625" style="9" customWidth="1"/>
    <col min="7172" max="7172" width="13.7109375" style="9" bestFit="1" customWidth="1"/>
    <col min="7173" max="7173" width="10.7109375" style="9" customWidth="1"/>
    <col min="7174" max="7174" width="11.7109375" style="9" bestFit="1" customWidth="1"/>
    <col min="7175" max="7175" width="12.85546875" style="9" bestFit="1" customWidth="1"/>
    <col min="7176" max="7176" width="11.28515625" style="9" bestFit="1" customWidth="1"/>
    <col min="7177" max="7177" width="5.85546875" style="9" bestFit="1" customWidth="1"/>
    <col min="7178" max="7178" width="9" style="9" bestFit="1" customWidth="1"/>
    <col min="7179" max="7179" width="5.140625" style="9" bestFit="1" customWidth="1"/>
    <col min="7180" max="7180" width="4.7109375" style="9" bestFit="1" customWidth="1"/>
    <col min="7181" max="7181" width="21.140625" style="9" bestFit="1" customWidth="1"/>
    <col min="7182" max="7182" width="9.85546875" style="9" bestFit="1" customWidth="1"/>
    <col min="7183" max="7424" width="9.140625" style="9"/>
    <col min="7425" max="7425" width="5.42578125" style="9" customWidth="1"/>
    <col min="7426" max="7426" width="0" style="9" hidden="1" customWidth="1"/>
    <col min="7427" max="7427" width="10.28515625" style="9" customWidth="1"/>
    <col min="7428" max="7428" width="13.7109375" style="9" bestFit="1" customWidth="1"/>
    <col min="7429" max="7429" width="10.7109375" style="9" customWidth="1"/>
    <col min="7430" max="7430" width="11.7109375" style="9" bestFit="1" customWidth="1"/>
    <col min="7431" max="7431" width="12.85546875" style="9" bestFit="1" customWidth="1"/>
    <col min="7432" max="7432" width="11.28515625" style="9" bestFit="1" customWidth="1"/>
    <col min="7433" max="7433" width="5.85546875" style="9" bestFit="1" customWidth="1"/>
    <col min="7434" max="7434" width="9" style="9" bestFit="1" customWidth="1"/>
    <col min="7435" max="7435" width="5.140625" style="9" bestFit="1" customWidth="1"/>
    <col min="7436" max="7436" width="4.7109375" style="9" bestFit="1" customWidth="1"/>
    <col min="7437" max="7437" width="21.140625" style="9" bestFit="1" customWidth="1"/>
    <col min="7438" max="7438" width="9.85546875" style="9" bestFit="1" customWidth="1"/>
    <col min="7439" max="7680" width="9.140625" style="9"/>
    <col min="7681" max="7681" width="5.42578125" style="9" customWidth="1"/>
    <col min="7682" max="7682" width="0" style="9" hidden="1" customWidth="1"/>
    <col min="7683" max="7683" width="10.28515625" style="9" customWidth="1"/>
    <col min="7684" max="7684" width="13.7109375" style="9" bestFit="1" customWidth="1"/>
    <col min="7685" max="7685" width="10.7109375" style="9" customWidth="1"/>
    <col min="7686" max="7686" width="11.7109375" style="9" bestFit="1" customWidth="1"/>
    <col min="7687" max="7687" width="12.85546875" style="9" bestFit="1" customWidth="1"/>
    <col min="7688" max="7688" width="11.28515625" style="9" bestFit="1" customWidth="1"/>
    <col min="7689" max="7689" width="5.85546875" style="9" bestFit="1" customWidth="1"/>
    <col min="7690" max="7690" width="9" style="9" bestFit="1" customWidth="1"/>
    <col min="7691" max="7691" width="5.140625" style="9" bestFit="1" customWidth="1"/>
    <col min="7692" max="7692" width="4.7109375" style="9" bestFit="1" customWidth="1"/>
    <col min="7693" max="7693" width="21.140625" style="9" bestFit="1" customWidth="1"/>
    <col min="7694" max="7694" width="9.85546875" style="9" bestFit="1" customWidth="1"/>
    <col min="7695" max="7936" width="9.140625" style="9"/>
    <col min="7937" max="7937" width="5.42578125" style="9" customWidth="1"/>
    <col min="7938" max="7938" width="0" style="9" hidden="1" customWidth="1"/>
    <col min="7939" max="7939" width="10.28515625" style="9" customWidth="1"/>
    <col min="7940" max="7940" width="13.7109375" style="9" bestFit="1" customWidth="1"/>
    <col min="7941" max="7941" width="10.7109375" style="9" customWidth="1"/>
    <col min="7942" max="7942" width="11.7109375" style="9" bestFit="1" customWidth="1"/>
    <col min="7943" max="7943" width="12.85546875" style="9" bestFit="1" customWidth="1"/>
    <col min="7944" max="7944" width="11.28515625" style="9" bestFit="1" customWidth="1"/>
    <col min="7945" max="7945" width="5.85546875" style="9" bestFit="1" customWidth="1"/>
    <col min="7946" max="7946" width="9" style="9" bestFit="1" customWidth="1"/>
    <col min="7947" max="7947" width="5.140625" style="9" bestFit="1" customWidth="1"/>
    <col min="7948" max="7948" width="4.7109375" style="9" bestFit="1" customWidth="1"/>
    <col min="7949" max="7949" width="21.140625" style="9" bestFit="1" customWidth="1"/>
    <col min="7950" max="7950" width="9.85546875" style="9" bestFit="1" customWidth="1"/>
    <col min="7951" max="8192" width="9.140625" style="9"/>
    <col min="8193" max="8193" width="5.42578125" style="9" customWidth="1"/>
    <col min="8194" max="8194" width="0" style="9" hidden="1" customWidth="1"/>
    <col min="8195" max="8195" width="10.28515625" style="9" customWidth="1"/>
    <col min="8196" max="8196" width="13.7109375" style="9" bestFit="1" customWidth="1"/>
    <col min="8197" max="8197" width="10.7109375" style="9" customWidth="1"/>
    <col min="8198" max="8198" width="11.7109375" style="9" bestFit="1" customWidth="1"/>
    <col min="8199" max="8199" width="12.85546875" style="9" bestFit="1" customWidth="1"/>
    <col min="8200" max="8200" width="11.28515625" style="9" bestFit="1" customWidth="1"/>
    <col min="8201" max="8201" width="5.85546875" style="9" bestFit="1" customWidth="1"/>
    <col min="8202" max="8202" width="9" style="9" bestFit="1" customWidth="1"/>
    <col min="8203" max="8203" width="5.140625" style="9" bestFit="1" customWidth="1"/>
    <col min="8204" max="8204" width="4.7109375" style="9" bestFit="1" customWidth="1"/>
    <col min="8205" max="8205" width="21.140625" style="9" bestFit="1" customWidth="1"/>
    <col min="8206" max="8206" width="9.85546875" style="9" bestFit="1" customWidth="1"/>
    <col min="8207" max="8448" width="9.140625" style="9"/>
    <col min="8449" max="8449" width="5.42578125" style="9" customWidth="1"/>
    <col min="8450" max="8450" width="0" style="9" hidden="1" customWidth="1"/>
    <col min="8451" max="8451" width="10.28515625" style="9" customWidth="1"/>
    <col min="8452" max="8452" width="13.7109375" style="9" bestFit="1" customWidth="1"/>
    <col min="8453" max="8453" width="10.7109375" style="9" customWidth="1"/>
    <col min="8454" max="8454" width="11.7109375" style="9" bestFit="1" customWidth="1"/>
    <col min="8455" max="8455" width="12.85546875" style="9" bestFit="1" customWidth="1"/>
    <col min="8456" max="8456" width="11.28515625" style="9" bestFit="1" customWidth="1"/>
    <col min="8457" max="8457" width="5.85546875" style="9" bestFit="1" customWidth="1"/>
    <col min="8458" max="8458" width="9" style="9" bestFit="1" customWidth="1"/>
    <col min="8459" max="8459" width="5.140625" style="9" bestFit="1" customWidth="1"/>
    <col min="8460" max="8460" width="4.7109375" style="9" bestFit="1" customWidth="1"/>
    <col min="8461" max="8461" width="21.140625" style="9" bestFit="1" customWidth="1"/>
    <col min="8462" max="8462" width="9.85546875" style="9" bestFit="1" customWidth="1"/>
    <col min="8463" max="8704" width="9.140625" style="9"/>
    <col min="8705" max="8705" width="5.42578125" style="9" customWidth="1"/>
    <col min="8706" max="8706" width="0" style="9" hidden="1" customWidth="1"/>
    <col min="8707" max="8707" width="10.28515625" style="9" customWidth="1"/>
    <col min="8708" max="8708" width="13.7109375" style="9" bestFit="1" customWidth="1"/>
    <col min="8709" max="8709" width="10.7109375" style="9" customWidth="1"/>
    <col min="8710" max="8710" width="11.7109375" style="9" bestFit="1" customWidth="1"/>
    <col min="8711" max="8711" width="12.85546875" style="9" bestFit="1" customWidth="1"/>
    <col min="8712" max="8712" width="11.28515625" style="9" bestFit="1" customWidth="1"/>
    <col min="8713" max="8713" width="5.85546875" style="9" bestFit="1" customWidth="1"/>
    <col min="8714" max="8714" width="9" style="9" bestFit="1" customWidth="1"/>
    <col min="8715" max="8715" width="5.140625" style="9" bestFit="1" customWidth="1"/>
    <col min="8716" max="8716" width="4.7109375" style="9" bestFit="1" customWidth="1"/>
    <col min="8717" max="8717" width="21.140625" style="9" bestFit="1" customWidth="1"/>
    <col min="8718" max="8718" width="9.85546875" style="9" bestFit="1" customWidth="1"/>
    <col min="8719" max="8960" width="9.140625" style="9"/>
    <col min="8961" max="8961" width="5.42578125" style="9" customWidth="1"/>
    <col min="8962" max="8962" width="0" style="9" hidden="1" customWidth="1"/>
    <col min="8963" max="8963" width="10.28515625" style="9" customWidth="1"/>
    <col min="8964" max="8964" width="13.7109375" style="9" bestFit="1" customWidth="1"/>
    <col min="8965" max="8965" width="10.7109375" style="9" customWidth="1"/>
    <col min="8966" max="8966" width="11.7109375" style="9" bestFit="1" customWidth="1"/>
    <col min="8967" max="8967" width="12.85546875" style="9" bestFit="1" customWidth="1"/>
    <col min="8968" max="8968" width="11.28515625" style="9" bestFit="1" customWidth="1"/>
    <col min="8969" max="8969" width="5.85546875" style="9" bestFit="1" customWidth="1"/>
    <col min="8970" max="8970" width="9" style="9" bestFit="1" customWidth="1"/>
    <col min="8971" max="8971" width="5.140625" style="9" bestFit="1" customWidth="1"/>
    <col min="8972" max="8972" width="4.7109375" style="9" bestFit="1" customWidth="1"/>
    <col min="8973" max="8973" width="21.140625" style="9" bestFit="1" customWidth="1"/>
    <col min="8974" max="8974" width="9.85546875" style="9" bestFit="1" customWidth="1"/>
    <col min="8975" max="9216" width="9.140625" style="9"/>
    <col min="9217" max="9217" width="5.42578125" style="9" customWidth="1"/>
    <col min="9218" max="9218" width="0" style="9" hidden="1" customWidth="1"/>
    <col min="9219" max="9219" width="10.28515625" style="9" customWidth="1"/>
    <col min="9220" max="9220" width="13.7109375" style="9" bestFit="1" customWidth="1"/>
    <col min="9221" max="9221" width="10.7109375" style="9" customWidth="1"/>
    <col min="9222" max="9222" width="11.7109375" style="9" bestFit="1" customWidth="1"/>
    <col min="9223" max="9223" width="12.85546875" style="9" bestFit="1" customWidth="1"/>
    <col min="9224" max="9224" width="11.28515625" style="9" bestFit="1" customWidth="1"/>
    <col min="9225" max="9225" width="5.85546875" style="9" bestFit="1" customWidth="1"/>
    <col min="9226" max="9226" width="9" style="9" bestFit="1" customWidth="1"/>
    <col min="9227" max="9227" width="5.140625" style="9" bestFit="1" customWidth="1"/>
    <col min="9228" max="9228" width="4.7109375" style="9" bestFit="1" customWidth="1"/>
    <col min="9229" max="9229" width="21.140625" style="9" bestFit="1" customWidth="1"/>
    <col min="9230" max="9230" width="9.85546875" style="9" bestFit="1" customWidth="1"/>
    <col min="9231" max="9472" width="9.140625" style="9"/>
    <col min="9473" max="9473" width="5.42578125" style="9" customWidth="1"/>
    <col min="9474" max="9474" width="0" style="9" hidden="1" customWidth="1"/>
    <col min="9475" max="9475" width="10.28515625" style="9" customWidth="1"/>
    <col min="9476" max="9476" width="13.7109375" style="9" bestFit="1" customWidth="1"/>
    <col min="9477" max="9477" width="10.7109375" style="9" customWidth="1"/>
    <col min="9478" max="9478" width="11.7109375" style="9" bestFit="1" customWidth="1"/>
    <col min="9479" max="9479" width="12.85546875" style="9" bestFit="1" customWidth="1"/>
    <col min="9480" max="9480" width="11.28515625" style="9" bestFit="1" customWidth="1"/>
    <col min="9481" max="9481" width="5.85546875" style="9" bestFit="1" customWidth="1"/>
    <col min="9482" max="9482" width="9" style="9" bestFit="1" customWidth="1"/>
    <col min="9483" max="9483" width="5.140625" style="9" bestFit="1" customWidth="1"/>
    <col min="9484" max="9484" width="4.7109375" style="9" bestFit="1" customWidth="1"/>
    <col min="9485" max="9485" width="21.140625" style="9" bestFit="1" customWidth="1"/>
    <col min="9486" max="9486" width="9.85546875" style="9" bestFit="1" customWidth="1"/>
    <col min="9487" max="9728" width="9.140625" style="9"/>
    <col min="9729" max="9729" width="5.42578125" style="9" customWidth="1"/>
    <col min="9730" max="9730" width="0" style="9" hidden="1" customWidth="1"/>
    <col min="9731" max="9731" width="10.28515625" style="9" customWidth="1"/>
    <col min="9732" max="9732" width="13.7109375" style="9" bestFit="1" customWidth="1"/>
    <col min="9733" max="9733" width="10.7109375" style="9" customWidth="1"/>
    <col min="9734" max="9734" width="11.7109375" style="9" bestFit="1" customWidth="1"/>
    <col min="9735" max="9735" width="12.85546875" style="9" bestFit="1" customWidth="1"/>
    <col min="9736" max="9736" width="11.28515625" style="9" bestFit="1" customWidth="1"/>
    <col min="9737" max="9737" width="5.85546875" style="9" bestFit="1" customWidth="1"/>
    <col min="9738" max="9738" width="9" style="9" bestFit="1" customWidth="1"/>
    <col min="9739" max="9739" width="5.140625" style="9" bestFit="1" customWidth="1"/>
    <col min="9740" max="9740" width="4.7109375" style="9" bestFit="1" customWidth="1"/>
    <col min="9741" max="9741" width="21.140625" style="9" bestFit="1" customWidth="1"/>
    <col min="9742" max="9742" width="9.85546875" style="9" bestFit="1" customWidth="1"/>
    <col min="9743" max="9984" width="9.140625" style="9"/>
    <col min="9985" max="9985" width="5.42578125" style="9" customWidth="1"/>
    <col min="9986" max="9986" width="0" style="9" hidden="1" customWidth="1"/>
    <col min="9987" max="9987" width="10.28515625" style="9" customWidth="1"/>
    <col min="9988" max="9988" width="13.7109375" style="9" bestFit="1" customWidth="1"/>
    <col min="9989" max="9989" width="10.7109375" style="9" customWidth="1"/>
    <col min="9990" max="9990" width="11.7109375" style="9" bestFit="1" customWidth="1"/>
    <col min="9991" max="9991" width="12.85546875" style="9" bestFit="1" customWidth="1"/>
    <col min="9992" max="9992" width="11.28515625" style="9" bestFit="1" customWidth="1"/>
    <col min="9993" max="9993" width="5.85546875" style="9" bestFit="1" customWidth="1"/>
    <col min="9994" max="9994" width="9" style="9" bestFit="1" customWidth="1"/>
    <col min="9995" max="9995" width="5.140625" style="9" bestFit="1" customWidth="1"/>
    <col min="9996" max="9996" width="4.7109375" style="9" bestFit="1" customWidth="1"/>
    <col min="9997" max="9997" width="21.140625" style="9" bestFit="1" customWidth="1"/>
    <col min="9998" max="9998" width="9.85546875" style="9" bestFit="1" customWidth="1"/>
    <col min="9999" max="10240" width="9.140625" style="9"/>
    <col min="10241" max="10241" width="5.42578125" style="9" customWidth="1"/>
    <col min="10242" max="10242" width="0" style="9" hidden="1" customWidth="1"/>
    <col min="10243" max="10243" width="10.28515625" style="9" customWidth="1"/>
    <col min="10244" max="10244" width="13.7109375" style="9" bestFit="1" customWidth="1"/>
    <col min="10245" max="10245" width="10.7109375" style="9" customWidth="1"/>
    <col min="10246" max="10246" width="11.7109375" style="9" bestFit="1" customWidth="1"/>
    <col min="10247" max="10247" width="12.85546875" style="9" bestFit="1" customWidth="1"/>
    <col min="10248" max="10248" width="11.28515625" style="9" bestFit="1" customWidth="1"/>
    <col min="10249" max="10249" width="5.85546875" style="9" bestFit="1" customWidth="1"/>
    <col min="10250" max="10250" width="9" style="9" bestFit="1" customWidth="1"/>
    <col min="10251" max="10251" width="5.140625" style="9" bestFit="1" customWidth="1"/>
    <col min="10252" max="10252" width="4.7109375" style="9" bestFit="1" customWidth="1"/>
    <col min="10253" max="10253" width="21.140625" style="9" bestFit="1" customWidth="1"/>
    <col min="10254" max="10254" width="9.85546875" style="9" bestFit="1" customWidth="1"/>
    <col min="10255" max="10496" width="9.140625" style="9"/>
    <col min="10497" max="10497" width="5.42578125" style="9" customWidth="1"/>
    <col min="10498" max="10498" width="0" style="9" hidden="1" customWidth="1"/>
    <col min="10499" max="10499" width="10.28515625" style="9" customWidth="1"/>
    <col min="10500" max="10500" width="13.7109375" style="9" bestFit="1" customWidth="1"/>
    <col min="10501" max="10501" width="10.7109375" style="9" customWidth="1"/>
    <col min="10502" max="10502" width="11.7109375" style="9" bestFit="1" customWidth="1"/>
    <col min="10503" max="10503" width="12.85546875" style="9" bestFit="1" customWidth="1"/>
    <col min="10504" max="10504" width="11.28515625" style="9" bestFit="1" customWidth="1"/>
    <col min="10505" max="10505" width="5.85546875" style="9" bestFit="1" customWidth="1"/>
    <col min="10506" max="10506" width="9" style="9" bestFit="1" customWidth="1"/>
    <col min="10507" max="10507" width="5.140625" style="9" bestFit="1" customWidth="1"/>
    <col min="10508" max="10508" width="4.7109375" style="9" bestFit="1" customWidth="1"/>
    <col min="10509" max="10509" width="21.140625" style="9" bestFit="1" customWidth="1"/>
    <col min="10510" max="10510" width="9.85546875" style="9" bestFit="1" customWidth="1"/>
    <col min="10511" max="10752" width="9.140625" style="9"/>
    <col min="10753" max="10753" width="5.42578125" style="9" customWidth="1"/>
    <col min="10754" max="10754" width="0" style="9" hidden="1" customWidth="1"/>
    <col min="10755" max="10755" width="10.28515625" style="9" customWidth="1"/>
    <col min="10756" max="10756" width="13.7109375" style="9" bestFit="1" customWidth="1"/>
    <col min="10757" max="10757" width="10.7109375" style="9" customWidth="1"/>
    <col min="10758" max="10758" width="11.7109375" style="9" bestFit="1" customWidth="1"/>
    <col min="10759" max="10759" width="12.85546875" style="9" bestFit="1" customWidth="1"/>
    <col min="10760" max="10760" width="11.28515625" style="9" bestFit="1" customWidth="1"/>
    <col min="10761" max="10761" width="5.85546875" style="9" bestFit="1" customWidth="1"/>
    <col min="10762" max="10762" width="9" style="9" bestFit="1" customWidth="1"/>
    <col min="10763" max="10763" width="5.140625" style="9" bestFit="1" customWidth="1"/>
    <col min="10764" max="10764" width="4.7109375" style="9" bestFit="1" customWidth="1"/>
    <col min="10765" max="10765" width="21.140625" style="9" bestFit="1" customWidth="1"/>
    <col min="10766" max="10766" width="9.85546875" style="9" bestFit="1" customWidth="1"/>
    <col min="10767" max="11008" width="9.140625" style="9"/>
    <col min="11009" max="11009" width="5.42578125" style="9" customWidth="1"/>
    <col min="11010" max="11010" width="0" style="9" hidden="1" customWidth="1"/>
    <col min="11011" max="11011" width="10.28515625" style="9" customWidth="1"/>
    <col min="11012" max="11012" width="13.7109375" style="9" bestFit="1" customWidth="1"/>
    <col min="11013" max="11013" width="10.7109375" style="9" customWidth="1"/>
    <col min="11014" max="11014" width="11.7109375" style="9" bestFit="1" customWidth="1"/>
    <col min="11015" max="11015" width="12.85546875" style="9" bestFit="1" customWidth="1"/>
    <col min="11016" max="11016" width="11.28515625" style="9" bestFit="1" customWidth="1"/>
    <col min="11017" max="11017" width="5.85546875" style="9" bestFit="1" customWidth="1"/>
    <col min="11018" max="11018" width="9" style="9" bestFit="1" customWidth="1"/>
    <col min="11019" max="11019" width="5.140625" style="9" bestFit="1" customWidth="1"/>
    <col min="11020" max="11020" width="4.7109375" style="9" bestFit="1" customWidth="1"/>
    <col min="11021" max="11021" width="21.140625" style="9" bestFit="1" customWidth="1"/>
    <col min="11022" max="11022" width="9.85546875" style="9" bestFit="1" customWidth="1"/>
    <col min="11023" max="11264" width="9.140625" style="9"/>
    <col min="11265" max="11265" width="5.42578125" style="9" customWidth="1"/>
    <col min="11266" max="11266" width="0" style="9" hidden="1" customWidth="1"/>
    <col min="11267" max="11267" width="10.28515625" style="9" customWidth="1"/>
    <col min="11268" max="11268" width="13.7109375" style="9" bestFit="1" customWidth="1"/>
    <col min="11269" max="11269" width="10.7109375" style="9" customWidth="1"/>
    <col min="11270" max="11270" width="11.7109375" style="9" bestFit="1" customWidth="1"/>
    <col min="11271" max="11271" width="12.85546875" style="9" bestFit="1" customWidth="1"/>
    <col min="11272" max="11272" width="11.28515625" style="9" bestFit="1" customWidth="1"/>
    <col min="11273" max="11273" width="5.85546875" style="9" bestFit="1" customWidth="1"/>
    <col min="11274" max="11274" width="9" style="9" bestFit="1" customWidth="1"/>
    <col min="11275" max="11275" width="5.140625" style="9" bestFit="1" customWidth="1"/>
    <col min="11276" max="11276" width="4.7109375" style="9" bestFit="1" customWidth="1"/>
    <col min="11277" max="11277" width="21.140625" style="9" bestFit="1" customWidth="1"/>
    <col min="11278" max="11278" width="9.85546875" style="9" bestFit="1" customWidth="1"/>
    <col min="11279" max="11520" width="9.140625" style="9"/>
    <col min="11521" max="11521" width="5.42578125" style="9" customWidth="1"/>
    <col min="11522" max="11522" width="0" style="9" hidden="1" customWidth="1"/>
    <col min="11523" max="11523" width="10.28515625" style="9" customWidth="1"/>
    <col min="11524" max="11524" width="13.7109375" style="9" bestFit="1" customWidth="1"/>
    <col min="11525" max="11525" width="10.7109375" style="9" customWidth="1"/>
    <col min="11526" max="11526" width="11.7109375" style="9" bestFit="1" customWidth="1"/>
    <col min="11527" max="11527" width="12.85546875" style="9" bestFit="1" customWidth="1"/>
    <col min="11528" max="11528" width="11.28515625" style="9" bestFit="1" customWidth="1"/>
    <col min="11529" max="11529" width="5.85546875" style="9" bestFit="1" customWidth="1"/>
    <col min="11530" max="11530" width="9" style="9" bestFit="1" customWidth="1"/>
    <col min="11531" max="11531" width="5.140625" style="9" bestFit="1" customWidth="1"/>
    <col min="11532" max="11532" width="4.7109375" style="9" bestFit="1" customWidth="1"/>
    <col min="11533" max="11533" width="21.140625" style="9" bestFit="1" customWidth="1"/>
    <col min="11534" max="11534" width="9.85546875" style="9" bestFit="1" customWidth="1"/>
    <col min="11535" max="11776" width="9.140625" style="9"/>
    <col min="11777" max="11777" width="5.42578125" style="9" customWidth="1"/>
    <col min="11778" max="11778" width="0" style="9" hidden="1" customWidth="1"/>
    <col min="11779" max="11779" width="10.28515625" style="9" customWidth="1"/>
    <col min="11780" max="11780" width="13.7109375" style="9" bestFit="1" customWidth="1"/>
    <col min="11781" max="11781" width="10.7109375" style="9" customWidth="1"/>
    <col min="11782" max="11782" width="11.7109375" style="9" bestFit="1" customWidth="1"/>
    <col min="11783" max="11783" width="12.85546875" style="9" bestFit="1" customWidth="1"/>
    <col min="11784" max="11784" width="11.28515625" style="9" bestFit="1" customWidth="1"/>
    <col min="11785" max="11785" width="5.85546875" style="9" bestFit="1" customWidth="1"/>
    <col min="11786" max="11786" width="9" style="9" bestFit="1" customWidth="1"/>
    <col min="11787" max="11787" width="5.140625" style="9" bestFit="1" customWidth="1"/>
    <col min="11788" max="11788" width="4.7109375" style="9" bestFit="1" customWidth="1"/>
    <col min="11789" max="11789" width="21.140625" style="9" bestFit="1" customWidth="1"/>
    <col min="11790" max="11790" width="9.85546875" style="9" bestFit="1" customWidth="1"/>
    <col min="11791" max="12032" width="9.140625" style="9"/>
    <col min="12033" max="12033" width="5.42578125" style="9" customWidth="1"/>
    <col min="12034" max="12034" width="0" style="9" hidden="1" customWidth="1"/>
    <col min="12035" max="12035" width="10.28515625" style="9" customWidth="1"/>
    <col min="12036" max="12036" width="13.7109375" style="9" bestFit="1" customWidth="1"/>
    <col min="12037" max="12037" width="10.7109375" style="9" customWidth="1"/>
    <col min="12038" max="12038" width="11.7109375" style="9" bestFit="1" customWidth="1"/>
    <col min="12039" max="12039" width="12.85546875" style="9" bestFit="1" customWidth="1"/>
    <col min="12040" max="12040" width="11.28515625" style="9" bestFit="1" customWidth="1"/>
    <col min="12041" max="12041" width="5.85546875" style="9" bestFit="1" customWidth="1"/>
    <col min="12042" max="12042" width="9" style="9" bestFit="1" customWidth="1"/>
    <col min="12043" max="12043" width="5.140625" style="9" bestFit="1" customWidth="1"/>
    <col min="12044" max="12044" width="4.7109375" style="9" bestFit="1" customWidth="1"/>
    <col min="12045" max="12045" width="21.140625" style="9" bestFit="1" customWidth="1"/>
    <col min="12046" max="12046" width="9.85546875" style="9" bestFit="1" customWidth="1"/>
    <col min="12047" max="12288" width="9.140625" style="9"/>
    <col min="12289" max="12289" width="5.42578125" style="9" customWidth="1"/>
    <col min="12290" max="12290" width="0" style="9" hidden="1" customWidth="1"/>
    <col min="12291" max="12291" width="10.28515625" style="9" customWidth="1"/>
    <col min="12292" max="12292" width="13.7109375" style="9" bestFit="1" customWidth="1"/>
    <col min="12293" max="12293" width="10.7109375" style="9" customWidth="1"/>
    <col min="12294" max="12294" width="11.7109375" style="9" bestFit="1" customWidth="1"/>
    <col min="12295" max="12295" width="12.85546875" style="9" bestFit="1" customWidth="1"/>
    <col min="12296" max="12296" width="11.28515625" style="9" bestFit="1" customWidth="1"/>
    <col min="12297" max="12297" width="5.85546875" style="9" bestFit="1" customWidth="1"/>
    <col min="12298" max="12298" width="9" style="9" bestFit="1" customWidth="1"/>
    <col min="12299" max="12299" width="5.140625" style="9" bestFit="1" customWidth="1"/>
    <col min="12300" max="12300" width="4.7109375" style="9" bestFit="1" customWidth="1"/>
    <col min="12301" max="12301" width="21.140625" style="9" bestFit="1" customWidth="1"/>
    <col min="12302" max="12302" width="9.85546875" style="9" bestFit="1" customWidth="1"/>
    <col min="12303" max="12544" width="9.140625" style="9"/>
    <col min="12545" max="12545" width="5.42578125" style="9" customWidth="1"/>
    <col min="12546" max="12546" width="0" style="9" hidden="1" customWidth="1"/>
    <col min="12547" max="12547" width="10.28515625" style="9" customWidth="1"/>
    <col min="12548" max="12548" width="13.7109375" style="9" bestFit="1" customWidth="1"/>
    <col min="12549" max="12549" width="10.7109375" style="9" customWidth="1"/>
    <col min="12550" max="12550" width="11.7109375" style="9" bestFit="1" customWidth="1"/>
    <col min="12551" max="12551" width="12.85546875" style="9" bestFit="1" customWidth="1"/>
    <col min="12552" max="12552" width="11.28515625" style="9" bestFit="1" customWidth="1"/>
    <col min="12553" max="12553" width="5.85546875" style="9" bestFit="1" customWidth="1"/>
    <col min="12554" max="12554" width="9" style="9" bestFit="1" customWidth="1"/>
    <col min="12555" max="12555" width="5.140625" style="9" bestFit="1" customWidth="1"/>
    <col min="12556" max="12556" width="4.7109375" style="9" bestFit="1" customWidth="1"/>
    <col min="12557" max="12557" width="21.140625" style="9" bestFit="1" customWidth="1"/>
    <col min="12558" max="12558" width="9.85546875" style="9" bestFit="1" customWidth="1"/>
    <col min="12559" max="12800" width="9.140625" style="9"/>
    <col min="12801" max="12801" width="5.42578125" style="9" customWidth="1"/>
    <col min="12802" max="12802" width="0" style="9" hidden="1" customWidth="1"/>
    <col min="12803" max="12803" width="10.28515625" style="9" customWidth="1"/>
    <col min="12804" max="12804" width="13.7109375" style="9" bestFit="1" customWidth="1"/>
    <col min="12805" max="12805" width="10.7109375" style="9" customWidth="1"/>
    <col min="12806" max="12806" width="11.7109375" style="9" bestFit="1" customWidth="1"/>
    <col min="12807" max="12807" width="12.85546875" style="9" bestFit="1" customWidth="1"/>
    <col min="12808" max="12808" width="11.28515625" style="9" bestFit="1" customWidth="1"/>
    <col min="12809" max="12809" width="5.85546875" style="9" bestFit="1" customWidth="1"/>
    <col min="12810" max="12810" width="9" style="9" bestFit="1" customWidth="1"/>
    <col min="12811" max="12811" width="5.140625" style="9" bestFit="1" customWidth="1"/>
    <col min="12812" max="12812" width="4.7109375" style="9" bestFit="1" customWidth="1"/>
    <col min="12813" max="12813" width="21.140625" style="9" bestFit="1" customWidth="1"/>
    <col min="12814" max="12814" width="9.85546875" style="9" bestFit="1" customWidth="1"/>
    <col min="12815" max="13056" width="9.140625" style="9"/>
    <col min="13057" max="13057" width="5.42578125" style="9" customWidth="1"/>
    <col min="13058" max="13058" width="0" style="9" hidden="1" customWidth="1"/>
    <col min="13059" max="13059" width="10.28515625" style="9" customWidth="1"/>
    <col min="13060" max="13060" width="13.7109375" style="9" bestFit="1" customWidth="1"/>
    <col min="13061" max="13061" width="10.7109375" style="9" customWidth="1"/>
    <col min="13062" max="13062" width="11.7109375" style="9" bestFit="1" customWidth="1"/>
    <col min="13063" max="13063" width="12.85546875" style="9" bestFit="1" customWidth="1"/>
    <col min="13064" max="13064" width="11.28515625" style="9" bestFit="1" customWidth="1"/>
    <col min="13065" max="13065" width="5.85546875" style="9" bestFit="1" customWidth="1"/>
    <col min="13066" max="13066" width="9" style="9" bestFit="1" customWidth="1"/>
    <col min="13067" max="13067" width="5.140625" style="9" bestFit="1" customWidth="1"/>
    <col min="13068" max="13068" width="4.7109375" style="9" bestFit="1" customWidth="1"/>
    <col min="13069" max="13069" width="21.140625" style="9" bestFit="1" customWidth="1"/>
    <col min="13070" max="13070" width="9.85546875" style="9" bestFit="1" customWidth="1"/>
    <col min="13071" max="13312" width="9.140625" style="9"/>
    <col min="13313" max="13313" width="5.42578125" style="9" customWidth="1"/>
    <col min="13314" max="13314" width="0" style="9" hidden="1" customWidth="1"/>
    <col min="13315" max="13315" width="10.28515625" style="9" customWidth="1"/>
    <col min="13316" max="13316" width="13.7109375" style="9" bestFit="1" customWidth="1"/>
    <col min="13317" max="13317" width="10.7109375" style="9" customWidth="1"/>
    <col min="13318" max="13318" width="11.7109375" style="9" bestFit="1" customWidth="1"/>
    <col min="13319" max="13319" width="12.85546875" style="9" bestFit="1" customWidth="1"/>
    <col min="13320" max="13320" width="11.28515625" style="9" bestFit="1" customWidth="1"/>
    <col min="13321" max="13321" width="5.85546875" style="9" bestFit="1" customWidth="1"/>
    <col min="13322" max="13322" width="9" style="9" bestFit="1" customWidth="1"/>
    <col min="13323" max="13323" width="5.140625" style="9" bestFit="1" customWidth="1"/>
    <col min="13324" max="13324" width="4.7109375" style="9" bestFit="1" customWidth="1"/>
    <col min="13325" max="13325" width="21.140625" style="9" bestFit="1" customWidth="1"/>
    <col min="13326" max="13326" width="9.85546875" style="9" bestFit="1" customWidth="1"/>
    <col min="13327" max="13568" width="9.140625" style="9"/>
    <col min="13569" max="13569" width="5.42578125" style="9" customWidth="1"/>
    <col min="13570" max="13570" width="0" style="9" hidden="1" customWidth="1"/>
    <col min="13571" max="13571" width="10.28515625" style="9" customWidth="1"/>
    <col min="13572" max="13572" width="13.7109375" style="9" bestFit="1" customWidth="1"/>
    <col min="13573" max="13573" width="10.7109375" style="9" customWidth="1"/>
    <col min="13574" max="13574" width="11.7109375" style="9" bestFit="1" customWidth="1"/>
    <col min="13575" max="13575" width="12.85546875" style="9" bestFit="1" customWidth="1"/>
    <col min="13576" max="13576" width="11.28515625" style="9" bestFit="1" customWidth="1"/>
    <col min="13577" max="13577" width="5.85546875" style="9" bestFit="1" customWidth="1"/>
    <col min="13578" max="13578" width="9" style="9" bestFit="1" customWidth="1"/>
    <col min="13579" max="13579" width="5.140625" style="9" bestFit="1" customWidth="1"/>
    <col min="13580" max="13580" width="4.7109375" style="9" bestFit="1" customWidth="1"/>
    <col min="13581" max="13581" width="21.140625" style="9" bestFit="1" customWidth="1"/>
    <col min="13582" max="13582" width="9.85546875" style="9" bestFit="1" customWidth="1"/>
    <col min="13583" max="13824" width="9.140625" style="9"/>
    <col min="13825" max="13825" width="5.42578125" style="9" customWidth="1"/>
    <col min="13826" max="13826" width="0" style="9" hidden="1" customWidth="1"/>
    <col min="13827" max="13827" width="10.28515625" style="9" customWidth="1"/>
    <col min="13828" max="13828" width="13.7109375" style="9" bestFit="1" customWidth="1"/>
    <col min="13829" max="13829" width="10.7109375" style="9" customWidth="1"/>
    <col min="13830" max="13830" width="11.7109375" style="9" bestFit="1" customWidth="1"/>
    <col min="13831" max="13831" width="12.85546875" style="9" bestFit="1" customWidth="1"/>
    <col min="13832" max="13832" width="11.28515625" style="9" bestFit="1" customWidth="1"/>
    <col min="13833" max="13833" width="5.85546875" style="9" bestFit="1" customWidth="1"/>
    <col min="13834" max="13834" width="9" style="9" bestFit="1" customWidth="1"/>
    <col min="13835" max="13835" width="5.140625" style="9" bestFit="1" customWidth="1"/>
    <col min="13836" max="13836" width="4.7109375" style="9" bestFit="1" customWidth="1"/>
    <col min="13837" max="13837" width="21.140625" style="9" bestFit="1" customWidth="1"/>
    <col min="13838" max="13838" width="9.85546875" style="9" bestFit="1" customWidth="1"/>
    <col min="13839" max="14080" width="9.140625" style="9"/>
    <col min="14081" max="14081" width="5.42578125" style="9" customWidth="1"/>
    <col min="14082" max="14082" width="0" style="9" hidden="1" customWidth="1"/>
    <col min="14083" max="14083" width="10.28515625" style="9" customWidth="1"/>
    <col min="14084" max="14084" width="13.7109375" style="9" bestFit="1" customWidth="1"/>
    <col min="14085" max="14085" width="10.7109375" style="9" customWidth="1"/>
    <col min="14086" max="14086" width="11.7109375" style="9" bestFit="1" customWidth="1"/>
    <col min="14087" max="14087" width="12.85546875" style="9" bestFit="1" customWidth="1"/>
    <col min="14088" max="14088" width="11.28515625" style="9" bestFit="1" customWidth="1"/>
    <col min="14089" max="14089" width="5.85546875" style="9" bestFit="1" customWidth="1"/>
    <col min="14090" max="14090" width="9" style="9" bestFit="1" customWidth="1"/>
    <col min="14091" max="14091" width="5.140625" style="9" bestFit="1" customWidth="1"/>
    <col min="14092" max="14092" width="4.7109375" style="9" bestFit="1" customWidth="1"/>
    <col min="14093" max="14093" width="21.140625" style="9" bestFit="1" customWidth="1"/>
    <col min="14094" max="14094" width="9.85546875" style="9" bestFit="1" customWidth="1"/>
    <col min="14095" max="14336" width="9.140625" style="9"/>
    <col min="14337" max="14337" width="5.42578125" style="9" customWidth="1"/>
    <col min="14338" max="14338" width="0" style="9" hidden="1" customWidth="1"/>
    <col min="14339" max="14339" width="10.28515625" style="9" customWidth="1"/>
    <col min="14340" max="14340" width="13.7109375" style="9" bestFit="1" customWidth="1"/>
    <col min="14341" max="14341" width="10.7109375" style="9" customWidth="1"/>
    <col min="14342" max="14342" width="11.7109375" style="9" bestFit="1" customWidth="1"/>
    <col min="14343" max="14343" width="12.85546875" style="9" bestFit="1" customWidth="1"/>
    <col min="14344" max="14344" width="11.28515625" style="9" bestFit="1" customWidth="1"/>
    <col min="14345" max="14345" width="5.85546875" style="9" bestFit="1" customWidth="1"/>
    <col min="14346" max="14346" width="9" style="9" bestFit="1" customWidth="1"/>
    <col min="14347" max="14347" width="5.140625" style="9" bestFit="1" customWidth="1"/>
    <col min="14348" max="14348" width="4.7109375" style="9" bestFit="1" customWidth="1"/>
    <col min="14349" max="14349" width="21.140625" style="9" bestFit="1" customWidth="1"/>
    <col min="14350" max="14350" width="9.85546875" style="9" bestFit="1" customWidth="1"/>
    <col min="14351" max="14592" width="9.140625" style="9"/>
    <col min="14593" max="14593" width="5.42578125" style="9" customWidth="1"/>
    <col min="14594" max="14594" width="0" style="9" hidden="1" customWidth="1"/>
    <col min="14595" max="14595" width="10.28515625" style="9" customWidth="1"/>
    <col min="14596" max="14596" width="13.7109375" style="9" bestFit="1" customWidth="1"/>
    <col min="14597" max="14597" width="10.7109375" style="9" customWidth="1"/>
    <col min="14598" max="14598" width="11.7109375" style="9" bestFit="1" customWidth="1"/>
    <col min="14599" max="14599" width="12.85546875" style="9" bestFit="1" customWidth="1"/>
    <col min="14600" max="14600" width="11.28515625" style="9" bestFit="1" customWidth="1"/>
    <col min="14601" max="14601" width="5.85546875" style="9" bestFit="1" customWidth="1"/>
    <col min="14602" max="14602" width="9" style="9" bestFit="1" customWidth="1"/>
    <col min="14603" max="14603" width="5.140625" style="9" bestFit="1" customWidth="1"/>
    <col min="14604" max="14604" width="4.7109375" style="9" bestFit="1" customWidth="1"/>
    <col min="14605" max="14605" width="21.140625" style="9" bestFit="1" customWidth="1"/>
    <col min="14606" max="14606" width="9.85546875" style="9" bestFit="1" customWidth="1"/>
    <col min="14607" max="14848" width="9.140625" style="9"/>
    <col min="14849" max="14849" width="5.42578125" style="9" customWidth="1"/>
    <col min="14850" max="14850" width="0" style="9" hidden="1" customWidth="1"/>
    <col min="14851" max="14851" width="10.28515625" style="9" customWidth="1"/>
    <col min="14852" max="14852" width="13.7109375" style="9" bestFit="1" customWidth="1"/>
    <col min="14853" max="14853" width="10.7109375" style="9" customWidth="1"/>
    <col min="14854" max="14854" width="11.7109375" style="9" bestFit="1" customWidth="1"/>
    <col min="14855" max="14855" width="12.85546875" style="9" bestFit="1" customWidth="1"/>
    <col min="14856" max="14856" width="11.28515625" style="9" bestFit="1" customWidth="1"/>
    <col min="14857" max="14857" width="5.85546875" style="9" bestFit="1" customWidth="1"/>
    <col min="14858" max="14858" width="9" style="9" bestFit="1" customWidth="1"/>
    <col min="14859" max="14859" width="5.140625" style="9" bestFit="1" customWidth="1"/>
    <col min="14860" max="14860" width="4.7109375" style="9" bestFit="1" customWidth="1"/>
    <col min="14861" max="14861" width="21.140625" style="9" bestFit="1" customWidth="1"/>
    <col min="14862" max="14862" width="9.85546875" style="9" bestFit="1" customWidth="1"/>
    <col min="14863" max="15104" width="9.140625" style="9"/>
    <col min="15105" max="15105" width="5.42578125" style="9" customWidth="1"/>
    <col min="15106" max="15106" width="0" style="9" hidden="1" customWidth="1"/>
    <col min="15107" max="15107" width="10.28515625" style="9" customWidth="1"/>
    <col min="15108" max="15108" width="13.7109375" style="9" bestFit="1" customWidth="1"/>
    <col min="15109" max="15109" width="10.7109375" style="9" customWidth="1"/>
    <col min="15110" max="15110" width="11.7109375" style="9" bestFit="1" customWidth="1"/>
    <col min="15111" max="15111" width="12.85546875" style="9" bestFit="1" customWidth="1"/>
    <col min="15112" max="15112" width="11.28515625" style="9" bestFit="1" customWidth="1"/>
    <col min="15113" max="15113" width="5.85546875" style="9" bestFit="1" customWidth="1"/>
    <col min="15114" max="15114" width="9" style="9" bestFit="1" customWidth="1"/>
    <col min="15115" max="15115" width="5.140625" style="9" bestFit="1" customWidth="1"/>
    <col min="15116" max="15116" width="4.7109375" style="9" bestFit="1" customWidth="1"/>
    <col min="15117" max="15117" width="21.140625" style="9" bestFit="1" customWidth="1"/>
    <col min="15118" max="15118" width="9.85546875" style="9" bestFit="1" customWidth="1"/>
    <col min="15119" max="15360" width="9.140625" style="9"/>
    <col min="15361" max="15361" width="5.42578125" style="9" customWidth="1"/>
    <col min="15362" max="15362" width="0" style="9" hidden="1" customWidth="1"/>
    <col min="15363" max="15363" width="10.28515625" style="9" customWidth="1"/>
    <col min="15364" max="15364" width="13.7109375" style="9" bestFit="1" customWidth="1"/>
    <col min="15365" max="15365" width="10.7109375" style="9" customWidth="1"/>
    <col min="15366" max="15366" width="11.7109375" style="9" bestFit="1" customWidth="1"/>
    <col min="15367" max="15367" width="12.85546875" style="9" bestFit="1" customWidth="1"/>
    <col min="15368" max="15368" width="11.28515625" style="9" bestFit="1" customWidth="1"/>
    <col min="15369" max="15369" width="5.85546875" style="9" bestFit="1" customWidth="1"/>
    <col min="15370" max="15370" width="9" style="9" bestFit="1" customWidth="1"/>
    <col min="15371" max="15371" width="5.140625" style="9" bestFit="1" customWidth="1"/>
    <col min="15372" max="15372" width="4.7109375" style="9" bestFit="1" customWidth="1"/>
    <col min="15373" max="15373" width="21.140625" style="9" bestFit="1" customWidth="1"/>
    <col min="15374" max="15374" width="9.85546875" style="9" bestFit="1" customWidth="1"/>
    <col min="15375" max="15616" width="9.140625" style="9"/>
    <col min="15617" max="15617" width="5.42578125" style="9" customWidth="1"/>
    <col min="15618" max="15618" width="0" style="9" hidden="1" customWidth="1"/>
    <col min="15619" max="15619" width="10.28515625" style="9" customWidth="1"/>
    <col min="15620" max="15620" width="13.7109375" style="9" bestFit="1" customWidth="1"/>
    <col min="15621" max="15621" width="10.7109375" style="9" customWidth="1"/>
    <col min="15622" max="15622" width="11.7109375" style="9" bestFit="1" customWidth="1"/>
    <col min="15623" max="15623" width="12.85546875" style="9" bestFit="1" customWidth="1"/>
    <col min="15624" max="15624" width="11.28515625" style="9" bestFit="1" customWidth="1"/>
    <col min="15625" max="15625" width="5.85546875" style="9" bestFit="1" customWidth="1"/>
    <col min="15626" max="15626" width="9" style="9" bestFit="1" customWidth="1"/>
    <col min="15627" max="15627" width="5.140625" style="9" bestFit="1" customWidth="1"/>
    <col min="15628" max="15628" width="4.7109375" style="9" bestFit="1" customWidth="1"/>
    <col min="15629" max="15629" width="21.140625" style="9" bestFit="1" customWidth="1"/>
    <col min="15630" max="15630" width="9.85546875" style="9" bestFit="1" customWidth="1"/>
    <col min="15631" max="15872" width="9.140625" style="9"/>
    <col min="15873" max="15873" width="5.42578125" style="9" customWidth="1"/>
    <col min="15874" max="15874" width="0" style="9" hidden="1" customWidth="1"/>
    <col min="15875" max="15875" width="10.28515625" style="9" customWidth="1"/>
    <col min="15876" max="15876" width="13.7109375" style="9" bestFit="1" customWidth="1"/>
    <col min="15877" max="15877" width="10.7109375" style="9" customWidth="1"/>
    <col min="15878" max="15878" width="11.7109375" style="9" bestFit="1" customWidth="1"/>
    <col min="15879" max="15879" width="12.85546875" style="9" bestFit="1" customWidth="1"/>
    <col min="15880" max="15880" width="11.28515625" style="9" bestFit="1" customWidth="1"/>
    <col min="15881" max="15881" width="5.85546875" style="9" bestFit="1" customWidth="1"/>
    <col min="15882" max="15882" width="9" style="9" bestFit="1" customWidth="1"/>
    <col min="15883" max="15883" width="5.140625" style="9" bestFit="1" customWidth="1"/>
    <col min="15884" max="15884" width="4.7109375" style="9" bestFit="1" customWidth="1"/>
    <col min="15885" max="15885" width="21.140625" style="9" bestFit="1" customWidth="1"/>
    <col min="15886" max="15886" width="9.85546875" style="9" bestFit="1" customWidth="1"/>
    <col min="15887" max="16128" width="9.140625" style="9"/>
    <col min="16129" max="16129" width="5.42578125" style="9" customWidth="1"/>
    <col min="16130" max="16130" width="0" style="9" hidden="1" customWidth="1"/>
    <col min="16131" max="16131" width="10.28515625" style="9" customWidth="1"/>
    <col min="16132" max="16132" width="13.7109375" style="9" bestFit="1" customWidth="1"/>
    <col min="16133" max="16133" width="10.7109375" style="9" customWidth="1"/>
    <col min="16134" max="16134" width="11.7109375" style="9" bestFit="1" customWidth="1"/>
    <col min="16135" max="16135" width="12.85546875" style="9" bestFit="1" customWidth="1"/>
    <col min="16136" max="16136" width="11.28515625" style="9" bestFit="1" customWidth="1"/>
    <col min="16137" max="16137" width="5.85546875" style="9" bestFit="1" customWidth="1"/>
    <col min="16138" max="16138" width="9" style="9" bestFit="1" customWidth="1"/>
    <col min="16139" max="16139" width="5.140625" style="9" bestFit="1" customWidth="1"/>
    <col min="16140" max="16140" width="4.7109375" style="9" bestFit="1" customWidth="1"/>
    <col min="16141" max="16141" width="21.140625" style="9" bestFit="1" customWidth="1"/>
    <col min="16142" max="16142" width="9.85546875" style="9" bestFit="1" customWidth="1"/>
    <col min="16143" max="16384" width="9.140625" style="9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4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60"/>
      <c r="K3" s="60"/>
      <c r="L3" s="60"/>
      <c r="M3" s="14"/>
    </row>
    <row r="4" spans="1:14" s="17" customFormat="1" ht="15.75" x14ac:dyDescent="0.2">
      <c r="C4" s="1" t="s">
        <v>380</v>
      </c>
      <c r="D4" s="1"/>
      <c r="E4" s="11"/>
      <c r="F4" s="61"/>
      <c r="G4" s="61"/>
      <c r="H4" s="46"/>
      <c r="I4" s="46"/>
      <c r="J4" s="62"/>
      <c r="K4" s="62"/>
      <c r="L4" s="60"/>
      <c r="M4" s="16"/>
    </row>
    <row r="5" spans="1:14" ht="16.5" thickBot="1" x14ac:dyDescent="0.25">
      <c r="C5" s="63"/>
      <c r="D5" s="1"/>
      <c r="E5" s="11"/>
      <c r="F5" s="61"/>
      <c r="G5" s="64" t="s">
        <v>187</v>
      </c>
      <c r="H5" s="65" t="s">
        <v>175</v>
      </c>
    </row>
    <row r="6" spans="1:14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10</v>
      </c>
      <c r="K6" s="25" t="s">
        <v>188</v>
      </c>
      <c r="L6" s="66" t="s">
        <v>179</v>
      </c>
      <c r="M6" s="28" t="s">
        <v>11</v>
      </c>
    </row>
    <row r="7" spans="1:14" ht="18" customHeight="1" x14ac:dyDescent="0.2">
      <c r="A7" s="39">
        <v>1</v>
      </c>
      <c r="B7" s="40"/>
      <c r="C7" s="33"/>
      <c r="D7" s="34"/>
      <c r="E7" s="35"/>
      <c r="F7" s="36"/>
      <c r="G7" s="36"/>
      <c r="H7" s="36"/>
      <c r="I7" s="67"/>
      <c r="J7" s="68"/>
      <c r="K7" s="69"/>
      <c r="L7" s="69"/>
      <c r="M7" s="38"/>
    </row>
    <row r="8" spans="1:14" ht="18" customHeight="1" x14ac:dyDescent="0.2">
      <c r="A8" s="39">
        <v>2</v>
      </c>
      <c r="B8" s="40"/>
      <c r="C8" s="33" t="s">
        <v>381</v>
      </c>
      <c r="D8" s="34" t="s">
        <v>382</v>
      </c>
      <c r="E8" s="35">
        <v>38227</v>
      </c>
      <c r="F8" s="36" t="s">
        <v>98</v>
      </c>
      <c r="G8" s="36" t="s">
        <v>68</v>
      </c>
      <c r="H8" s="36"/>
      <c r="I8" s="67"/>
      <c r="J8" s="68">
        <v>18.03</v>
      </c>
      <c r="K8" s="69">
        <v>-1.3</v>
      </c>
      <c r="L8" s="69"/>
      <c r="M8" s="38" t="s">
        <v>383</v>
      </c>
    </row>
    <row r="9" spans="1:14" ht="18" customHeight="1" x14ac:dyDescent="0.2">
      <c r="A9" s="39">
        <v>3</v>
      </c>
      <c r="B9" s="40"/>
      <c r="C9" s="33" t="s">
        <v>262</v>
      </c>
      <c r="D9" s="34" t="s">
        <v>384</v>
      </c>
      <c r="E9" s="35">
        <v>38161</v>
      </c>
      <c r="F9" s="36" t="s">
        <v>67</v>
      </c>
      <c r="G9" s="36" t="s">
        <v>68</v>
      </c>
      <c r="H9" s="36"/>
      <c r="I9" s="67"/>
      <c r="J9" s="68">
        <v>16.73</v>
      </c>
      <c r="K9" s="69">
        <v>-1.3</v>
      </c>
      <c r="L9" s="69"/>
      <c r="M9" s="38" t="s">
        <v>383</v>
      </c>
    </row>
    <row r="10" spans="1:14" ht="18" customHeight="1" x14ac:dyDescent="0.2">
      <c r="A10" s="39">
        <v>4</v>
      </c>
      <c r="B10" s="40"/>
      <c r="C10" s="33" t="s">
        <v>385</v>
      </c>
      <c r="D10" s="34" t="s">
        <v>386</v>
      </c>
      <c r="E10" s="35" t="s">
        <v>387</v>
      </c>
      <c r="F10" s="36" t="s">
        <v>388</v>
      </c>
      <c r="G10" s="36" t="s">
        <v>389</v>
      </c>
      <c r="H10" s="36"/>
      <c r="I10" s="67"/>
      <c r="J10" s="68">
        <v>18.25</v>
      </c>
      <c r="K10" s="69">
        <v>-1.3</v>
      </c>
      <c r="L10" s="69"/>
      <c r="M10" s="38" t="s">
        <v>390</v>
      </c>
    </row>
    <row r="11" spans="1:14" ht="18" customHeight="1" x14ac:dyDescent="0.2">
      <c r="A11" s="39">
        <v>5</v>
      </c>
      <c r="B11" s="40"/>
      <c r="C11" s="33" t="s">
        <v>391</v>
      </c>
      <c r="D11" s="34" t="s">
        <v>392</v>
      </c>
      <c r="E11" s="35">
        <v>38651</v>
      </c>
      <c r="F11" s="36" t="s">
        <v>98</v>
      </c>
      <c r="G11" s="36" t="s">
        <v>68</v>
      </c>
      <c r="H11" s="36"/>
      <c r="I11" s="67"/>
      <c r="J11" s="68">
        <v>17.75</v>
      </c>
      <c r="K11" s="69">
        <v>-1.3</v>
      </c>
      <c r="L11" s="69"/>
      <c r="M11" s="38" t="s">
        <v>383</v>
      </c>
    </row>
    <row r="12" spans="1:14" ht="18" customHeight="1" x14ac:dyDescent="0.2">
      <c r="A12" s="39">
        <v>6</v>
      </c>
      <c r="B12" s="40"/>
      <c r="C12" s="33" t="s">
        <v>287</v>
      </c>
      <c r="D12" s="34" t="s">
        <v>393</v>
      </c>
      <c r="E12" s="35">
        <v>38000</v>
      </c>
      <c r="F12" s="36" t="s">
        <v>67</v>
      </c>
      <c r="G12" s="36" t="s">
        <v>68</v>
      </c>
      <c r="H12" s="36"/>
      <c r="I12" s="67"/>
      <c r="J12" s="68">
        <v>16.89</v>
      </c>
      <c r="K12" s="69">
        <v>-1.3</v>
      </c>
      <c r="L12" s="69"/>
      <c r="M12" s="38" t="s">
        <v>394</v>
      </c>
    </row>
    <row r="13" spans="1:14" ht="18" customHeight="1" x14ac:dyDescent="0.2">
      <c r="A13" s="39">
        <v>7</v>
      </c>
      <c r="B13" s="40"/>
      <c r="C13" s="33" t="s">
        <v>349</v>
      </c>
      <c r="D13" s="34" t="s">
        <v>395</v>
      </c>
      <c r="E13" s="35">
        <v>38037</v>
      </c>
      <c r="F13" s="36" t="s">
        <v>396</v>
      </c>
      <c r="G13" s="36" t="s">
        <v>397</v>
      </c>
      <c r="H13" s="36"/>
      <c r="I13" s="67"/>
      <c r="J13" s="68">
        <v>17.59</v>
      </c>
      <c r="K13" s="69">
        <v>-1.3</v>
      </c>
      <c r="L13" s="69"/>
      <c r="M13" s="38" t="s">
        <v>398</v>
      </c>
    </row>
    <row r="14" spans="1:14" ht="18" customHeight="1" x14ac:dyDescent="0.2">
      <c r="A14" s="39">
        <v>8</v>
      </c>
      <c r="B14" s="40"/>
      <c r="C14" s="33" t="s">
        <v>252</v>
      </c>
      <c r="D14" s="34" t="s">
        <v>399</v>
      </c>
      <c r="E14" s="35">
        <v>38377</v>
      </c>
      <c r="F14" s="36" t="s">
        <v>388</v>
      </c>
      <c r="G14" s="36" t="s">
        <v>389</v>
      </c>
      <c r="H14" s="36"/>
      <c r="I14" s="67"/>
      <c r="J14" s="68">
        <v>18.34</v>
      </c>
      <c r="K14" s="69">
        <v>-1.3</v>
      </c>
      <c r="L14" s="69"/>
      <c r="M14" s="38" t="s">
        <v>400</v>
      </c>
    </row>
    <row r="15" spans="1:14" ht="15.75" x14ac:dyDescent="0.2">
      <c r="C15" s="63"/>
      <c r="D15" s="1"/>
      <c r="E15" s="11"/>
      <c r="F15" s="61"/>
      <c r="G15" s="64" t="s">
        <v>213</v>
      </c>
      <c r="H15" s="65" t="s">
        <v>175</v>
      </c>
    </row>
    <row r="16" spans="1:14" ht="18" customHeight="1" x14ac:dyDescent="0.2">
      <c r="A16" s="69">
        <v>1</v>
      </c>
      <c r="B16" s="40"/>
      <c r="C16" s="33"/>
      <c r="D16" s="34"/>
      <c r="E16" s="35"/>
      <c r="F16" s="36"/>
      <c r="G16" s="36"/>
      <c r="H16" s="36"/>
      <c r="I16" s="67"/>
      <c r="J16" s="68"/>
      <c r="K16" s="69"/>
      <c r="L16" s="69"/>
      <c r="M16" s="38"/>
    </row>
    <row r="17" spans="1:13" ht="18" customHeight="1" x14ac:dyDescent="0.2">
      <c r="A17" s="39">
        <v>2</v>
      </c>
      <c r="B17" s="40"/>
      <c r="C17" s="33" t="s">
        <v>401</v>
      </c>
      <c r="D17" s="34" t="s">
        <v>402</v>
      </c>
      <c r="E17" s="35">
        <v>38413</v>
      </c>
      <c r="F17" s="36" t="s">
        <v>98</v>
      </c>
      <c r="G17" s="36" t="s">
        <v>68</v>
      </c>
      <c r="H17" s="36"/>
      <c r="I17" s="67"/>
      <c r="J17" s="68">
        <v>17.46</v>
      </c>
      <c r="K17" s="69">
        <v>0.7</v>
      </c>
      <c r="L17" s="69"/>
      <c r="M17" s="38" t="s">
        <v>222</v>
      </c>
    </row>
    <row r="18" spans="1:13" ht="18" customHeight="1" x14ac:dyDescent="0.2">
      <c r="A18" s="39">
        <v>3</v>
      </c>
      <c r="B18" s="40"/>
      <c r="C18" s="33" t="s">
        <v>391</v>
      </c>
      <c r="D18" s="34" t="s">
        <v>403</v>
      </c>
      <c r="E18" s="35" t="s">
        <v>404</v>
      </c>
      <c r="F18" s="36" t="s">
        <v>207</v>
      </c>
      <c r="G18" s="36"/>
      <c r="H18" s="36"/>
      <c r="I18" s="67"/>
      <c r="J18" s="68">
        <v>17.71</v>
      </c>
      <c r="K18" s="69">
        <v>0.7</v>
      </c>
      <c r="L18" s="69"/>
      <c r="M18" s="38" t="s">
        <v>208</v>
      </c>
    </row>
    <row r="19" spans="1:13" ht="18" customHeight="1" x14ac:dyDescent="0.2">
      <c r="A19" s="39">
        <v>4</v>
      </c>
      <c r="B19" s="40"/>
      <c r="C19" s="33" t="s">
        <v>405</v>
      </c>
      <c r="D19" s="34" t="s">
        <v>406</v>
      </c>
      <c r="E19" s="35">
        <v>38055</v>
      </c>
      <c r="F19" s="36" t="s">
        <v>308</v>
      </c>
      <c r="G19" s="36" t="s">
        <v>309</v>
      </c>
      <c r="H19" s="36"/>
      <c r="I19" s="67"/>
      <c r="J19" s="68">
        <v>17.46</v>
      </c>
      <c r="K19" s="69">
        <v>0.7</v>
      </c>
      <c r="L19" s="69"/>
      <c r="M19" s="38" t="s">
        <v>310</v>
      </c>
    </row>
    <row r="20" spans="1:13" ht="18" customHeight="1" x14ac:dyDescent="0.2">
      <c r="A20" s="39">
        <v>5</v>
      </c>
      <c r="B20" s="40"/>
      <c r="C20" s="33" t="s">
        <v>407</v>
      </c>
      <c r="D20" s="34" t="s">
        <v>408</v>
      </c>
      <c r="E20" s="35">
        <v>38408</v>
      </c>
      <c r="F20" s="36" t="s">
        <v>98</v>
      </c>
      <c r="G20" s="36" t="s">
        <v>68</v>
      </c>
      <c r="H20" s="36"/>
      <c r="I20" s="67"/>
      <c r="J20" s="68">
        <v>18.39</v>
      </c>
      <c r="K20" s="69">
        <v>0.7</v>
      </c>
      <c r="L20" s="69"/>
      <c r="M20" s="38" t="s">
        <v>215</v>
      </c>
    </row>
    <row r="21" spans="1:13" ht="18" customHeight="1" x14ac:dyDescent="0.2">
      <c r="A21" s="39">
        <v>6</v>
      </c>
      <c r="B21" s="40"/>
      <c r="C21" s="33" t="s">
        <v>409</v>
      </c>
      <c r="D21" s="34" t="s">
        <v>410</v>
      </c>
      <c r="E21" s="35" t="s">
        <v>411</v>
      </c>
      <c r="F21" s="36" t="s">
        <v>352</v>
      </c>
      <c r="G21" s="36" t="s">
        <v>353</v>
      </c>
      <c r="H21" s="36" t="s">
        <v>354</v>
      </c>
      <c r="I21" s="67"/>
      <c r="J21" s="68">
        <v>17.739999999999998</v>
      </c>
      <c r="K21" s="69">
        <v>0.7</v>
      </c>
      <c r="L21" s="69"/>
      <c r="M21" s="38" t="s">
        <v>355</v>
      </c>
    </row>
    <row r="22" spans="1:13" ht="18" customHeight="1" x14ac:dyDescent="0.2">
      <c r="A22" s="39">
        <v>7</v>
      </c>
      <c r="B22" s="40"/>
      <c r="C22" s="33"/>
      <c r="D22" s="34"/>
      <c r="E22" s="35"/>
      <c r="F22" s="36"/>
      <c r="G22" s="36"/>
      <c r="H22" s="36"/>
      <c r="I22" s="67"/>
      <c r="J22" s="68"/>
      <c r="K22" s="69"/>
      <c r="L22" s="69"/>
      <c r="M22" s="38"/>
    </row>
    <row r="23" spans="1:13" ht="18" customHeight="1" x14ac:dyDescent="0.2">
      <c r="A23" s="39">
        <v>8</v>
      </c>
      <c r="B23" s="40"/>
      <c r="C23" s="33" t="s">
        <v>415</v>
      </c>
      <c r="D23" s="34" t="s">
        <v>416</v>
      </c>
      <c r="E23" s="35">
        <v>38374</v>
      </c>
      <c r="F23" s="36" t="s">
        <v>98</v>
      </c>
      <c r="G23" s="36" t="s">
        <v>68</v>
      </c>
      <c r="H23" s="36"/>
      <c r="I23" s="67"/>
      <c r="J23" s="68">
        <v>17.899999999999999</v>
      </c>
      <c r="K23" s="69">
        <v>0.7</v>
      </c>
      <c r="L23" s="69"/>
      <c r="M23" s="38" t="s">
        <v>394</v>
      </c>
    </row>
  </sheetData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workbookViewId="0">
      <selection activeCell="A5" sqref="A5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5" style="46" customWidth="1"/>
    <col min="7" max="7" width="18.140625" style="46" customWidth="1"/>
    <col min="8" max="8" width="16.85546875" style="46" bestFit="1" customWidth="1"/>
    <col min="9" max="9" width="6.42578125" style="46" customWidth="1"/>
    <col min="10" max="10" width="8.140625" style="62" customWidth="1"/>
    <col min="11" max="11" width="5.140625" style="62" bestFit="1" customWidth="1"/>
    <col min="12" max="12" width="23.85546875" style="16" bestFit="1" customWidth="1"/>
    <col min="13" max="256" width="9.140625" style="9"/>
    <col min="257" max="257" width="5.7109375" style="9" customWidth="1"/>
    <col min="258" max="258" width="0" style="9" hidden="1" customWidth="1"/>
    <col min="259" max="259" width="11.140625" style="9" customWidth="1"/>
    <col min="260" max="260" width="15.42578125" style="9" bestFit="1" customWidth="1"/>
    <col min="261" max="261" width="10.7109375" style="9" customWidth="1"/>
    <col min="262" max="262" width="15" style="9" customWidth="1"/>
    <col min="263" max="263" width="18.140625" style="9" customWidth="1"/>
    <col min="264" max="264" width="16.85546875" style="9" bestFit="1" customWidth="1"/>
    <col min="265" max="265" width="6.42578125" style="9" customWidth="1"/>
    <col min="266" max="266" width="8.140625" style="9" customWidth="1"/>
    <col min="267" max="267" width="5.140625" style="9" bestFit="1" customWidth="1"/>
    <col min="268" max="268" width="23.85546875" style="9" bestFit="1" customWidth="1"/>
    <col min="269" max="512" width="9.140625" style="9"/>
    <col min="513" max="513" width="5.7109375" style="9" customWidth="1"/>
    <col min="514" max="514" width="0" style="9" hidden="1" customWidth="1"/>
    <col min="515" max="515" width="11.140625" style="9" customWidth="1"/>
    <col min="516" max="516" width="15.42578125" style="9" bestFit="1" customWidth="1"/>
    <col min="517" max="517" width="10.7109375" style="9" customWidth="1"/>
    <col min="518" max="518" width="15" style="9" customWidth="1"/>
    <col min="519" max="519" width="18.140625" style="9" customWidth="1"/>
    <col min="520" max="520" width="16.85546875" style="9" bestFit="1" customWidth="1"/>
    <col min="521" max="521" width="6.42578125" style="9" customWidth="1"/>
    <col min="522" max="522" width="8.140625" style="9" customWidth="1"/>
    <col min="523" max="523" width="5.140625" style="9" bestFit="1" customWidth="1"/>
    <col min="524" max="524" width="23.85546875" style="9" bestFit="1" customWidth="1"/>
    <col min="525" max="768" width="9.140625" style="9"/>
    <col min="769" max="769" width="5.7109375" style="9" customWidth="1"/>
    <col min="770" max="770" width="0" style="9" hidden="1" customWidth="1"/>
    <col min="771" max="771" width="11.140625" style="9" customWidth="1"/>
    <col min="772" max="772" width="15.42578125" style="9" bestFit="1" customWidth="1"/>
    <col min="773" max="773" width="10.7109375" style="9" customWidth="1"/>
    <col min="774" max="774" width="15" style="9" customWidth="1"/>
    <col min="775" max="775" width="18.140625" style="9" customWidth="1"/>
    <col min="776" max="776" width="16.85546875" style="9" bestFit="1" customWidth="1"/>
    <col min="777" max="777" width="6.42578125" style="9" customWidth="1"/>
    <col min="778" max="778" width="8.140625" style="9" customWidth="1"/>
    <col min="779" max="779" width="5.140625" style="9" bestFit="1" customWidth="1"/>
    <col min="780" max="780" width="23.85546875" style="9" bestFit="1" customWidth="1"/>
    <col min="781" max="1024" width="9.140625" style="9"/>
    <col min="1025" max="1025" width="5.7109375" style="9" customWidth="1"/>
    <col min="1026" max="1026" width="0" style="9" hidden="1" customWidth="1"/>
    <col min="1027" max="1027" width="11.140625" style="9" customWidth="1"/>
    <col min="1028" max="1028" width="15.42578125" style="9" bestFit="1" customWidth="1"/>
    <col min="1029" max="1029" width="10.7109375" style="9" customWidth="1"/>
    <col min="1030" max="1030" width="15" style="9" customWidth="1"/>
    <col min="1031" max="1031" width="18.140625" style="9" customWidth="1"/>
    <col min="1032" max="1032" width="16.85546875" style="9" bestFit="1" customWidth="1"/>
    <col min="1033" max="1033" width="6.42578125" style="9" customWidth="1"/>
    <col min="1034" max="1034" width="8.140625" style="9" customWidth="1"/>
    <col min="1035" max="1035" width="5.140625" style="9" bestFit="1" customWidth="1"/>
    <col min="1036" max="1036" width="23.85546875" style="9" bestFit="1" customWidth="1"/>
    <col min="1037" max="1280" width="9.140625" style="9"/>
    <col min="1281" max="1281" width="5.7109375" style="9" customWidth="1"/>
    <col min="1282" max="1282" width="0" style="9" hidden="1" customWidth="1"/>
    <col min="1283" max="1283" width="11.140625" style="9" customWidth="1"/>
    <col min="1284" max="1284" width="15.42578125" style="9" bestFit="1" customWidth="1"/>
    <col min="1285" max="1285" width="10.7109375" style="9" customWidth="1"/>
    <col min="1286" max="1286" width="15" style="9" customWidth="1"/>
    <col min="1287" max="1287" width="18.140625" style="9" customWidth="1"/>
    <col min="1288" max="1288" width="16.85546875" style="9" bestFit="1" customWidth="1"/>
    <col min="1289" max="1289" width="6.42578125" style="9" customWidth="1"/>
    <col min="1290" max="1290" width="8.140625" style="9" customWidth="1"/>
    <col min="1291" max="1291" width="5.140625" style="9" bestFit="1" customWidth="1"/>
    <col min="1292" max="1292" width="23.85546875" style="9" bestFit="1" customWidth="1"/>
    <col min="1293" max="1536" width="9.140625" style="9"/>
    <col min="1537" max="1537" width="5.7109375" style="9" customWidth="1"/>
    <col min="1538" max="1538" width="0" style="9" hidden="1" customWidth="1"/>
    <col min="1539" max="1539" width="11.140625" style="9" customWidth="1"/>
    <col min="1540" max="1540" width="15.42578125" style="9" bestFit="1" customWidth="1"/>
    <col min="1541" max="1541" width="10.7109375" style="9" customWidth="1"/>
    <col min="1542" max="1542" width="15" style="9" customWidth="1"/>
    <col min="1543" max="1543" width="18.140625" style="9" customWidth="1"/>
    <col min="1544" max="1544" width="16.85546875" style="9" bestFit="1" customWidth="1"/>
    <col min="1545" max="1545" width="6.42578125" style="9" customWidth="1"/>
    <col min="1546" max="1546" width="8.140625" style="9" customWidth="1"/>
    <col min="1547" max="1547" width="5.140625" style="9" bestFit="1" customWidth="1"/>
    <col min="1548" max="1548" width="23.85546875" style="9" bestFit="1" customWidth="1"/>
    <col min="1549" max="1792" width="9.140625" style="9"/>
    <col min="1793" max="1793" width="5.7109375" style="9" customWidth="1"/>
    <col min="1794" max="1794" width="0" style="9" hidden="1" customWidth="1"/>
    <col min="1795" max="1795" width="11.140625" style="9" customWidth="1"/>
    <col min="1796" max="1796" width="15.42578125" style="9" bestFit="1" customWidth="1"/>
    <col min="1797" max="1797" width="10.7109375" style="9" customWidth="1"/>
    <col min="1798" max="1798" width="15" style="9" customWidth="1"/>
    <col min="1799" max="1799" width="18.140625" style="9" customWidth="1"/>
    <col min="1800" max="1800" width="16.85546875" style="9" bestFit="1" customWidth="1"/>
    <col min="1801" max="1801" width="6.42578125" style="9" customWidth="1"/>
    <col min="1802" max="1802" width="8.140625" style="9" customWidth="1"/>
    <col min="1803" max="1803" width="5.140625" style="9" bestFit="1" customWidth="1"/>
    <col min="1804" max="1804" width="23.85546875" style="9" bestFit="1" customWidth="1"/>
    <col min="1805" max="2048" width="9.140625" style="9"/>
    <col min="2049" max="2049" width="5.7109375" style="9" customWidth="1"/>
    <col min="2050" max="2050" width="0" style="9" hidden="1" customWidth="1"/>
    <col min="2051" max="2051" width="11.140625" style="9" customWidth="1"/>
    <col min="2052" max="2052" width="15.42578125" style="9" bestFit="1" customWidth="1"/>
    <col min="2053" max="2053" width="10.7109375" style="9" customWidth="1"/>
    <col min="2054" max="2054" width="15" style="9" customWidth="1"/>
    <col min="2055" max="2055" width="18.140625" style="9" customWidth="1"/>
    <col min="2056" max="2056" width="16.85546875" style="9" bestFit="1" customWidth="1"/>
    <col min="2057" max="2057" width="6.42578125" style="9" customWidth="1"/>
    <col min="2058" max="2058" width="8.140625" style="9" customWidth="1"/>
    <col min="2059" max="2059" width="5.140625" style="9" bestFit="1" customWidth="1"/>
    <col min="2060" max="2060" width="23.85546875" style="9" bestFit="1" customWidth="1"/>
    <col min="2061" max="2304" width="9.140625" style="9"/>
    <col min="2305" max="2305" width="5.7109375" style="9" customWidth="1"/>
    <col min="2306" max="2306" width="0" style="9" hidden="1" customWidth="1"/>
    <col min="2307" max="2307" width="11.140625" style="9" customWidth="1"/>
    <col min="2308" max="2308" width="15.42578125" style="9" bestFit="1" customWidth="1"/>
    <col min="2309" max="2309" width="10.7109375" style="9" customWidth="1"/>
    <col min="2310" max="2310" width="15" style="9" customWidth="1"/>
    <col min="2311" max="2311" width="18.140625" style="9" customWidth="1"/>
    <col min="2312" max="2312" width="16.85546875" style="9" bestFit="1" customWidth="1"/>
    <col min="2313" max="2313" width="6.42578125" style="9" customWidth="1"/>
    <col min="2314" max="2314" width="8.140625" style="9" customWidth="1"/>
    <col min="2315" max="2315" width="5.140625" style="9" bestFit="1" customWidth="1"/>
    <col min="2316" max="2316" width="23.85546875" style="9" bestFit="1" customWidth="1"/>
    <col min="2317" max="2560" width="9.140625" style="9"/>
    <col min="2561" max="2561" width="5.7109375" style="9" customWidth="1"/>
    <col min="2562" max="2562" width="0" style="9" hidden="1" customWidth="1"/>
    <col min="2563" max="2563" width="11.140625" style="9" customWidth="1"/>
    <col min="2564" max="2564" width="15.42578125" style="9" bestFit="1" customWidth="1"/>
    <col min="2565" max="2565" width="10.7109375" style="9" customWidth="1"/>
    <col min="2566" max="2566" width="15" style="9" customWidth="1"/>
    <col min="2567" max="2567" width="18.140625" style="9" customWidth="1"/>
    <col min="2568" max="2568" width="16.85546875" style="9" bestFit="1" customWidth="1"/>
    <col min="2569" max="2569" width="6.42578125" style="9" customWidth="1"/>
    <col min="2570" max="2570" width="8.140625" style="9" customWidth="1"/>
    <col min="2571" max="2571" width="5.140625" style="9" bestFit="1" customWidth="1"/>
    <col min="2572" max="2572" width="23.85546875" style="9" bestFit="1" customWidth="1"/>
    <col min="2573" max="2816" width="9.140625" style="9"/>
    <col min="2817" max="2817" width="5.7109375" style="9" customWidth="1"/>
    <col min="2818" max="2818" width="0" style="9" hidden="1" customWidth="1"/>
    <col min="2819" max="2819" width="11.140625" style="9" customWidth="1"/>
    <col min="2820" max="2820" width="15.42578125" style="9" bestFit="1" customWidth="1"/>
    <col min="2821" max="2821" width="10.7109375" style="9" customWidth="1"/>
    <col min="2822" max="2822" width="15" style="9" customWidth="1"/>
    <col min="2823" max="2823" width="18.140625" style="9" customWidth="1"/>
    <col min="2824" max="2824" width="16.85546875" style="9" bestFit="1" customWidth="1"/>
    <col min="2825" max="2825" width="6.42578125" style="9" customWidth="1"/>
    <col min="2826" max="2826" width="8.140625" style="9" customWidth="1"/>
    <col min="2827" max="2827" width="5.140625" style="9" bestFit="1" customWidth="1"/>
    <col min="2828" max="2828" width="23.85546875" style="9" bestFit="1" customWidth="1"/>
    <col min="2829" max="3072" width="9.140625" style="9"/>
    <col min="3073" max="3073" width="5.7109375" style="9" customWidth="1"/>
    <col min="3074" max="3074" width="0" style="9" hidden="1" customWidth="1"/>
    <col min="3075" max="3075" width="11.140625" style="9" customWidth="1"/>
    <col min="3076" max="3076" width="15.42578125" style="9" bestFit="1" customWidth="1"/>
    <col min="3077" max="3077" width="10.7109375" style="9" customWidth="1"/>
    <col min="3078" max="3078" width="15" style="9" customWidth="1"/>
    <col min="3079" max="3079" width="18.140625" style="9" customWidth="1"/>
    <col min="3080" max="3080" width="16.85546875" style="9" bestFit="1" customWidth="1"/>
    <col min="3081" max="3081" width="6.42578125" style="9" customWidth="1"/>
    <col min="3082" max="3082" width="8.140625" style="9" customWidth="1"/>
    <col min="3083" max="3083" width="5.140625" style="9" bestFit="1" customWidth="1"/>
    <col min="3084" max="3084" width="23.85546875" style="9" bestFit="1" customWidth="1"/>
    <col min="3085" max="3328" width="9.140625" style="9"/>
    <col min="3329" max="3329" width="5.7109375" style="9" customWidth="1"/>
    <col min="3330" max="3330" width="0" style="9" hidden="1" customWidth="1"/>
    <col min="3331" max="3331" width="11.140625" style="9" customWidth="1"/>
    <col min="3332" max="3332" width="15.42578125" style="9" bestFit="1" customWidth="1"/>
    <col min="3333" max="3333" width="10.7109375" style="9" customWidth="1"/>
    <col min="3334" max="3334" width="15" style="9" customWidth="1"/>
    <col min="3335" max="3335" width="18.140625" style="9" customWidth="1"/>
    <col min="3336" max="3336" width="16.85546875" style="9" bestFit="1" customWidth="1"/>
    <col min="3337" max="3337" width="6.42578125" style="9" customWidth="1"/>
    <col min="3338" max="3338" width="8.140625" style="9" customWidth="1"/>
    <col min="3339" max="3339" width="5.140625" style="9" bestFit="1" customWidth="1"/>
    <col min="3340" max="3340" width="23.85546875" style="9" bestFit="1" customWidth="1"/>
    <col min="3341" max="3584" width="9.140625" style="9"/>
    <col min="3585" max="3585" width="5.7109375" style="9" customWidth="1"/>
    <col min="3586" max="3586" width="0" style="9" hidden="1" customWidth="1"/>
    <col min="3587" max="3587" width="11.140625" style="9" customWidth="1"/>
    <col min="3588" max="3588" width="15.42578125" style="9" bestFit="1" customWidth="1"/>
    <col min="3589" max="3589" width="10.7109375" style="9" customWidth="1"/>
    <col min="3590" max="3590" width="15" style="9" customWidth="1"/>
    <col min="3591" max="3591" width="18.140625" style="9" customWidth="1"/>
    <col min="3592" max="3592" width="16.85546875" style="9" bestFit="1" customWidth="1"/>
    <col min="3593" max="3593" width="6.42578125" style="9" customWidth="1"/>
    <col min="3594" max="3594" width="8.140625" style="9" customWidth="1"/>
    <col min="3595" max="3595" width="5.140625" style="9" bestFit="1" customWidth="1"/>
    <col min="3596" max="3596" width="23.85546875" style="9" bestFit="1" customWidth="1"/>
    <col min="3597" max="3840" width="9.140625" style="9"/>
    <col min="3841" max="3841" width="5.7109375" style="9" customWidth="1"/>
    <col min="3842" max="3842" width="0" style="9" hidden="1" customWidth="1"/>
    <col min="3843" max="3843" width="11.140625" style="9" customWidth="1"/>
    <col min="3844" max="3844" width="15.42578125" style="9" bestFit="1" customWidth="1"/>
    <col min="3845" max="3845" width="10.7109375" style="9" customWidth="1"/>
    <col min="3846" max="3846" width="15" style="9" customWidth="1"/>
    <col min="3847" max="3847" width="18.140625" style="9" customWidth="1"/>
    <col min="3848" max="3848" width="16.85546875" style="9" bestFit="1" customWidth="1"/>
    <col min="3849" max="3849" width="6.42578125" style="9" customWidth="1"/>
    <col min="3850" max="3850" width="8.140625" style="9" customWidth="1"/>
    <col min="3851" max="3851" width="5.140625" style="9" bestFit="1" customWidth="1"/>
    <col min="3852" max="3852" width="23.85546875" style="9" bestFit="1" customWidth="1"/>
    <col min="3853" max="4096" width="9.140625" style="9"/>
    <col min="4097" max="4097" width="5.7109375" style="9" customWidth="1"/>
    <col min="4098" max="4098" width="0" style="9" hidden="1" customWidth="1"/>
    <col min="4099" max="4099" width="11.140625" style="9" customWidth="1"/>
    <col min="4100" max="4100" width="15.42578125" style="9" bestFit="1" customWidth="1"/>
    <col min="4101" max="4101" width="10.7109375" style="9" customWidth="1"/>
    <col min="4102" max="4102" width="15" style="9" customWidth="1"/>
    <col min="4103" max="4103" width="18.140625" style="9" customWidth="1"/>
    <col min="4104" max="4104" width="16.85546875" style="9" bestFit="1" customWidth="1"/>
    <col min="4105" max="4105" width="6.42578125" style="9" customWidth="1"/>
    <col min="4106" max="4106" width="8.140625" style="9" customWidth="1"/>
    <col min="4107" max="4107" width="5.140625" style="9" bestFit="1" customWidth="1"/>
    <col min="4108" max="4108" width="23.85546875" style="9" bestFit="1" customWidth="1"/>
    <col min="4109" max="4352" width="9.140625" style="9"/>
    <col min="4353" max="4353" width="5.7109375" style="9" customWidth="1"/>
    <col min="4354" max="4354" width="0" style="9" hidden="1" customWidth="1"/>
    <col min="4355" max="4355" width="11.140625" style="9" customWidth="1"/>
    <col min="4356" max="4356" width="15.42578125" style="9" bestFit="1" customWidth="1"/>
    <col min="4357" max="4357" width="10.7109375" style="9" customWidth="1"/>
    <col min="4358" max="4358" width="15" style="9" customWidth="1"/>
    <col min="4359" max="4359" width="18.140625" style="9" customWidth="1"/>
    <col min="4360" max="4360" width="16.85546875" style="9" bestFit="1" customWidth="1"/>
    <col min="4361" max="4361" width="6.42578125" style="9" customWidth="1"/>
    <col min="4362" max="4362" width="8.140625" style="9" customWidth="1"/>
    <col min="4363" max="4363" width="5.140625" style="9" bestFit="1" customWidth="1"/>
    <col min="4364" max="4364" width="23.85546875" style="9" bestFit="1" customWidth="1"/>
    <col min="4365" max="4608" width="9.140625" style="9"/>
    <col min="4609" max="4609" width="5.7109375" style="9" customWidth="1"/>
    <col min="4610" max="4610" width="0" style="9" hidden="1" customWidth="1"/>
    <col min="4611" max="4611" width="11.140625" style="9" customWidth="1"/>
    <col min="4612" max="4612" width="15.42578125" style="9" bestFit="1" customWidth="1"/>
    <col min="4613" max="4613" width="10.7109375" style="9" customWidth="1"/>
    <col min="4614" max="4614" width="15" style="9" customWidth="1"/>
    <col min="4615" max="4615" width="18.140625" style="9" customWidth="1"/>
    <col min="4616" max="4616" width="16.85546875" style="9" bestFit="1" customWidth="1"/>
    <col min="4617" max="4617" width="6.42578125" style="9" customWidth="1"/>
    <col min="4618" max="4618" width="8.140625" style="9" customWidth="1"/>
    <col min="4619" max="4619" width="5.140625" style="9" bestFit="1" customWidth="1"/>
    <col min="4620" max="4620" width="23.85546875" style="9" bestFit="1" customWidth="1"/>
    <col min="4621" max="4864" width="9.140625" style="9"/>
    <col min="4865" max="4865" width="5.7109375" style="9" customWidth="1"/>
    <col min="4866" max="4866" width="0" style="9" hidden="1" customWidth="1"/>
    <col min="4867" max="4867" width="11.140625" style="9" customWidth="1"/>
    <col min="4868" max="4868" width="15.42578125" style="9" bestFit="1" customWidth="1"/>
    <col min="4869" max="4869" width="10.7109375" style="9" customWidth="1"/>
    <col min="4870" max="4870" width="15" style="9" customWidth="1"/>
    <col min="4871" max="4871" width="18.140625" style="9" customWidth="1"/>
    <col min="4872" max="4872" width="16.85546875" style="9" bestFit="1" customWidth="1"/>
    <col min="4873" max="4873" width="6.42578125" style="9" customWidth="1"/>
    <col min="4874" max="4874" width="8.140625" style="9" customWidth="1"/>
    <col min="4875" max="4875" width="5.140625" style="9" bestFit="1" customWidth="1"/>
    <col min="4876" max="4876" width="23.85546875" style="9" bestFit="1" customWidth="1"/>
    <col min="4877" max="5120" width="9.140625" style="9"/>
    <col min="5121" max="5121" width="5.7109375" style="9" customWidth="1"/>
    <col min="5122" max="5122" width="0" style="9" hidden="1" customWidth="1"/>
    <col min="5123" max="5123" width="11.140625" style="9" customWidth="1"/>
    <col min="5124" max="5124" width="15.42578125" style="9" bestFit="1" customWidth="1"/>
    <col min="5125" max="5125" width="10.7109375" style="9" customWidth="1"/>
    <col min="5126" max="5126" width="15" style="9" customWidth="1"/>
    <col min="5127" max="5127" width="18.140625" style="9" customWidth="1"/>
    <col min="5128" max="5128" width="16.85546875" style="9" bestFit="1" customWidth="1"/>
    <col min="5129" max="5129" width="6.42578125" style="9" customWidth="1"/>
    <col min="5130" max="5130" width="8.140625" style="9" customWidth="1"/>
    <col min="5131" max="5131" width="5.140625" style="9" bestFit="1" customWidth="1"/>
    <col min="5132" max="5132" width="23.85546875" style="9" bestFit="1" customWidth="1"/>
    <col min="5133" max="5376" width="9.140625" style="9"/>
    <col min="5377" max="5377" width="5.7109375" style="9" customWidth="1"/>
    <col min="5378" max="5378" width="0" style="9" hidden="1" customWidth="1"/>
    <col min="5379" max="5379" width="11.140625" style="9" customWidth="1"/>
    <col min="5380" max="5380" width="15.42578125" style="9" bestFit="1" customWidth="1"/>
    <col min="5381" max="5381" width="10.7109375" style="9" customWidth="1"/>
    <col min="5382" max="5382" width="15" style="9" customWidth="1"/>
    <col min="5383" max="5383" width="18.140625" style="9" customWidth="1"/>
    <col min="5384" max="5384" width="16.85546875" style="9" bestFit="1" customWidth="1"/>
    <col min="5385" max="5385" width="6.42578125" style="9" customWidth="1"/>
    <col min="5386" max="5386" width="8.140625" style="9" customWidth="1"/>
    <col min="5387" max="5387" width="5.140625" style="9" bestFit="1" customWidth="1"/>
    <col min="5388" max="5388" width="23.85546875" style="9" bestFit="1" customWidth="1"/>
    <col min="5389" max="5632" width="9.140625" style="9"/>
    <col min="5633" max="5633" width="5.7109375" style="9" customWidth="1"/>
    <col min="5634" max="5634" width="0" style="9" hidden="1" customWidth="1"/>
    <col min="5635" max="5635" width="11.140625" style="9" customWidth="1"/>
    <col min="5636" max="5636" width="15.42578125" style="9" bestFit="1" customWidth="1"/>
    <col min="5637" max="5637" width="10.7109375" style="9" customWidth="1"/>
    <col min="5638" max="5638" width="15" style="9" customWidth="1"/>
    <col min="5639" max="5639" width="18.140625" style="9" customWidth="1"/>
    <col min="5640" max="5640" width="16.85546875" style="9" bestFit="1" customWidth="1"/>
    <col min="5641" max="5641" width="6.42578125" style="9" customWidth="1"/>
    <col min="5642" max="5642" width="8.140625" style="9" customWidth="1"/>
    <col min="5643" max="5643" width="5.140625" style="9" bestFit="1" customWidth="1"/>
    <col min="5644" max="5644" width="23.85546875" style="9" bestFit="1" customWidth="1"/>
    <col min="5645" max="5888" width="9.140625" style="9"/>
    <col min="5889" max="5889" width="5.7109375" style="9" customWidth="1"/>
    <col min="5890" max="5890" width="0" style="9" hidden="1" customWidth="1"/>
    <col min="5891" max="5891" width="11.140625" style="9" customWidth="1"/>
    <col min="5892" max="5892" width="15.42578125" style="9" bestFit="1" customWidth="1"/>
    <col min="5893" max="5893" width="10.7109375" style="9" customWidth="1"/>
    <col min="5894" max="5894" width="15" style="9" customWidth="1"/>
    <col min="5895" max="5895" width="18.140625" style="9" customWidth="1"/>
    <col min="5896" max="5896" width="16.85546875" style="9" bestFit="1" customWidth="1"/>
    <col min="5897" max="5897" width="6.42578125" style="9" customWidth="1"/>
    <col min="5898" max="5898" width="8.140625" style="9" customWidth="1"/>
    <col min="5899" max="5899" width="5.140625" style="9" bestFit="1" customWidth="1"/>
    <col min="5900" max="5900" width="23.85546875" style="9" bestFit="1" customWidth="1"/>
    <col min="5901" max="6144" width="9.140625" style="9"/>
    <col min="6145" max="6145" width="5.7109375" style="9" customWidth="1"/>
    <col min="6146" max="6146" width="0" style="9" hidden="1" customWidth="1"/>
    <col min="6147" max="6147" width="11.140625" style="9" customWidth="1"/>
    <col min="6148" max="6148" width="15.42578125" style="9" bestFit="1" customWidth="1"/>
    <col min="6149" max="6149" width="10.7109375" style="9" customWidth="1"/>
    <col min="6150" max="6150" width="15" style="9" customWidth="1"/>
    <col min="6151" max="6151" width="18.140625" style="9" customWidth="1"/>
    <col min="6152" max="6152" width="16.85546875" style="9" bestFit="1" customWidth="1"/>
    <col min="6153" max="6153" width="6.42578125" style="9" customWidth="1"/>
    <col min="6154" max="6154" width="8.140625" style="9" customWidth="1"/>
    <col min="6155" max="6155" width="5.140625" style="9" bestFit="1" customWidth="1"/>
    <col min="6156" max="6156" width="23.85546875" style="9" bestFit="1" customWidth="1"/>
    <col min="6157" max="6400" width="9.140625" style="9"/>
    <col min="6401" max="6401" width="5.7109375" style="9" customWidth="1"/>
    <col min="6402" max="6402" width="0" style="9" hidden="1" customWidth="1"/>
    <col min="6403" max="6403" width="11.140625" style="9" customWidth="1"/>
    <col min="6404" max="6404" width="15.42578125" style="9" bestFit="1" customWidth="1"/>
    <col min="6405" max="6405" width="10.7109375" style="9" customWidth="1"/>
    <col min="6406" max="6406" width="15" style="9" customWidth="1"/>
    <col min="6407" max="6407" width="18.140625" style="9" customWidth="1"/>
    <col min="6408" max="6408" width="16.85546875" style="9" bestFit="1" customWidth="1"/>
    <col min="6409" max="6409" width="6.42578125" style="9" customWidth="1"/>
    <col min="6410" max="6410" width="8.140625" style="9" customWidth="1"/>
    <col min="6411" max="6411" width="5.140625" style="9" bestFit="1" customWidth="1"/>
    <col min="6412" max="6412" width="23.85546875" style="9" bestFit="1" customWidth="1"/>
    <col min="6413" max="6656" width="9.140625" style="9"/>
    <col min="6657" max="6657" width="5.7109375" style="9" customWidth="1"/>
    <col min="6658" max="6658" width="0" style="9" hidden="1" customWidth="1"/>
    <col min="6659" max="6659" width="11.140625" style="9" customWidth="1"/>
    <col min="6660" max="6660" width="15.42578125" style="9" bestFit="1" customWidth="1"/>
    <col min="6661" max="6661" width="10.7109375" style="9" customWidth="1"/>
    <col min="6662" max="6662" width="15" style="9" customWidth="1"/>
    <col min="6663" max="6663" width="18.140625" style="9" customWidth="1"/>
    <col min="6664" max="6664" width="16.85546875" style="9" bestFit="1" customWidth="1"/>
    <col min="6665" max="6665" width="6.42578125" style="9" customWidth="1"/>
    <col min="6666" max="6666" width="8.140625" style="9" customWidth="1"/>
    <col min="6667" max="6667" width="5.140625" style="9" bestFit="1" customWidth="1"/>
    <col min="6668" max="6668" width="23.85546875" style="9" bestFit="1" customWidth="1"/>
    <col min="6669" max="6912" width="9.140625" style="9"/>
    <col min="6913" max="6913" width="5.7109375" style="9" customWidth="1"/>
    <col min="6914" max="6914" width="0" style="9" hidden="1" customWidth="1"/>
    <col min="6915" max="6915" width="11.140625" style="9" customWidth="1"/>
    <col min="6916" max="6916" width="15.42578125" style="9" bestFit="1" customWidth="1"/>
    <col min="6917" max="6917" width="10.7109375" style="9" customWidth="1"/>
    <col min="6918" max="6918" width="15" style="9" customWidth="1"/>
    <col min="6919" max="6919" width="18.140625" style="9" customWidth="1"/>
    <col min="6920" max="6920" width="16.85546875" style="9" bestFit="1" customWidth="1"/>
    <col min="6921" max="6921" width="6.42578125" style="9" customWidth="1"/>
    <col min="6922" max="6922" width="8.140625" style="9" customWidth="1"/>
    <col min="6923" max="6923" width="5.140625" style="9" bestFit="1" customWidth="1"/>
    <col min="6924" max="6924" width="23.85546875" style="9" bestFit="1" customWidth="1"/>
    <col min="6925" max="7168" width="9.140625" style="9"/>
    <col min="7169" max="7169" width="5.7109375" style="9" customWidth="1"/>
    <col min="7170" max="7170" width="0" style="9" hidden="1" customWidth="1"/>
    <col min="7171" max="7171" width="11.140625" style="9" customWidth="1"/>
    <col min="7172" max="7172" width="15.42578125" style="9" bestFit="1" customWidth="1"/>
    <col min="7173" max="7173" width="10.7109375" style="9" customWidth="1"/>
    <col min="7174" max="7174" width="15" style="9" customWidth="1"/>
    <col min="7175" max="7175" width="18.140625" style="9" customWidth="1"/>
    <col min="7176" max="7176" width="16.85546875" style="9" bestFit="1" customWidth="1"/>
    <col min="7177" max="7177" width="6.42578125" style="9" customWidth="1"/>
    <col min="7178" max="7178" width="8.140625" style="9" customWidth="1"/>
    <col min="7179" max="7179" width="5.140625" style="9" bestFit="1" customWidth="1"/>
    <col min="7180" max="7180" width="23.85546875" style="9" bestFit="1" customWidth="1"/>
    <col min="7181" max="7424" width="9.140625" style="9"/>
    <col min="7425" max="7425" width="5.7109375" style="9" customWidth="1"/>
    <col min="7426" max="7426" width="0" style="9" hidden="1" customWidth="1"/>
    <col min="7427" max="7427" width="11.140625" style="9" customWidth="1"/>
    <col min="7428" max="7428" width="15.42578125" style="9" bestFit="1" customWidth="1"/>
    <col min="7429" max="7429" width="10.7109375" style="9" customWidth="1"/>
    <col min="7430" max="7430" width="15" style="9" customWidth="1"/>
    <col min="7431" max="7431" width="18.140625" style="9" customWidth="1"/>
    <col min="7432" max="7432" width="16.85546875" style="9" bestFit="1" customWidth="1"/>
    <col min="7433" max="7433" width="6.42578125" style="9" customWidth="1"/>
    <col min="7434" max="7434" width="8.140625" style="9" customWidth="1"/>
    <col min="7435" max="7435" width="5.140625" style="9" bestFit="1" customWidth="1"/>
    <col min="7436" max="7436" width="23.85546875" style="9" bestFit="1" customWidth="1"/>
    <col min="7437" max="7680" width="9.140625" style="9"/>
    <col min="7681" max="7681" width="5.7109375" style="9" customWidth="1"/>
    <col min="7682" max="7682" width="0" style="9" hidden="1" customWidth="1"/>
    <col min="7683" max="7683" width="11.140625" style="9" customWidth="1"/>
    <col min="7684" max="7684" width="15.42578125" style="9" bestFit="1" customWidth="1"/>
    <col min="7685" max="7685" width="10.7109375" style="9" customWidth="1"/>
    <col min="7686" max="7686" width="15" style="9" customWidth="1"/>
    <col min="7687" max="7687" width="18.140625" style="9" customWidth="1"/>
    <col min="7688" max="7688" width="16.85546875" style="9" bestFit="1" customWidth="1"/>
    <col min="7689" max="7689" width="6.42578125" style="9" customWidth="1"/>
    <col min="7690" max="7690" width="8.140625" style="9" customWidth="1"/>
    <col min="7691" max="7691" width="5.140625" style="9" bestFit="1" customWidth="1"/>
    <col min="7692" max="7692" width="23.85546875" style="9" bestFit="1" customWidth="1"/>
    <col min="7693" max="7936" width="9.140625" style="9"/>
    <col min="7937" max="7937" width="5.7109375" style="9" customWidth="1"/>
    <col min="7938" max="7938" width="0" style="9" hidden="1" customWidth="1"/>
    <col min="7939" max="7939" width="11.140625" style="9" customWidth="1"/>
    <col min="7940" max="7940" width="15.42578125" style="9" bestFit="1" customWidth="1"/>
    <col min="7941" max="7941" width="10.7109375" style="9" customWidth="1"/>
    <col min="7942" max="7942" width="15" style="9" customWidth="1"/>
    <col min="7943" max="7943" width="18.140625" style="9" customWidth="1"/>
    <col min="7944" max="7944" width="16.85546875" style="9" bestFit="1" customWidth="1"/>
    <col min="7945" max="7945" width="6.42578125" style="9" customWidth="1"/>
    <col min="7946" max="7946" width="8.140625" style="9" customWidth="1"/>
    <col min="7947" max="7947" width="5.140625" style="9" bestFit="1" customWidth="1"/>
    <col min="7948" max="7948" width="23.85546875" style="9" bestFit="1" customWidth="1"/>
    <col min="7949" max="8192" width="9.140625" style="9"/>
    <col min="8193" max="8193" width="5.7109375" style="9" customWidth="1"/>
    <col min="8194" max="8194" width="0" style="9" hidden="1" customWidth="1"/>
    <col min="8195" max="8195" width="11.140625" style="9" customWidth="1"/>
    <col min="8196" max="8196" width="15.42578125" style="9" bestFit="1" customWidth="1"/>
    <col min="8197" max="8197" width="10.7109375" style="9" customWidth="1"/>
    <col min="8198" max="8198" width="15" style="9" customWidth="1"/>
    <col min="8199" max="8199" width="18.140625" style="9" customWidth="1"/>
    <col min="8200" max="8200" width="16.85546875" style="9" bestFit="1" customWidth="1"/>
    <col min="8201" max="8201" width="6.42578125" style="9" customWidth="1"/>
    <col min="8202" max="8202" width="8.140625" style="9" customWidth="1"/>
    <col min="8203" max="8203" width="5.140625" style="9" bestFit="1" customWidth="1"/>
    <col min="8204" max="8204" width="23.85546875" style="9" bestFit="1" customWidth="1"/>
    <col min="8205" max="8448" width="9.140625" style="9"/>
    <col min="8449" max="8449" width="5.7109375" style="9" customWidth="1"/>
    <col min="8450" max="8450" width="0" style="9" hidden="1" customWidth="1"/>
    <col min="8451" max="8451" width="11.140625" style="9" customWidth="1"/>
    <col min="8452" max="8452" width="15.42578125" style="9" bestFit="1" customWidth="1"/>
    <col min="8453" max="8453" width="10.7109375" style="9" customWidth="1"/>
    <col min="8454" max="8454" width="15" style="9" customWidth="1"/>
    <col min="8455" max="8455" width="18.140625" style="9" customWidth="1"/>
    <col min="8456" max="8456" width="16.85546875" style="9" bestFit="1" customWidth="1"/>
    <col min="8457" max="8457" width="6.42578125" style="9" customWidth="1"/>
    <col min="8458" max="8458" width="8.140625" style="9" customWidth="1"/>
    <col min="8459" max="8459" width="5.140625" style="9" bestFit="1" customWidth="1"/>
    <col min="8460" max="8460" width="23.85546875" style="9" bestFit="1" customWidth="1"/>
    <col min="8461" max="8704" width="9.140625" style="9"/>
    <col min="8705" max="8705" width="5.7109375" style="9" customWidth="1"/>
    <col min="8706" max="8706" width="0" style="9" hidden="1" customWidth="1"/>
    <col min="8707" max="8707" width="11.140625" style="9" customWidth="1"/>
    <col min="8708" max="8708" width="15.42578125" style="9" bestFit="1" customWidth="1"/>
    <col min="8709" max="8709" width="10.7109375" style="9" customWidth="1"/>
    <col min="8710" max="8710" width="15" style="9" customWidth="1"/>
    <col min="8711" max="8711" width="18.140625" style="9" customWidth="1"/>
    <col min="8712" max="8712" width="16.85546875" style="9" bestFit="1" customWidth="1"/>
    <col min="8713" max="8713" width="6.42578125" style="9" customWidth="1"/>
    <col min="8714" max="8714" width="8.140625" style="9" customWidth="1"/>
    <col min="8715" max="8715" width="5.140625" style="9" bestFit="1" customWidth="1"/>
    <col min="8716" max="8716" width="23.85546875" style="9" bestFit="1" customWidth="1"/>
    <col min="8717" max="8960" width="9.140625" style="9"/>
    <col min="8961" max="8961" width="5.7109375" style="9" customWidth="1"/>
    <col min="8962" max="8962" width="0" style="9" hidden="1" customWidth="1"/>
    <col min="8963" max="8963" width="11.140625" style="9" customWidth="1"/>
    <col min="8964" max="8964" width="15.42578125" style="9" bestFit="1" customWidth="1"/>
    <col min="8965" max="8965" width="10.7109375" style="9" customWidth="1"/>
    <col min="8966" max="8966" width="15" style="9" customWidth="1"/>
    <col min="8967" max="8967" width="18.140625" style="9" customWidth="1"/>
    <col min="8968" max="8968" width="16.85546875" style="9" bestFit="1" customWidth="1"/>
    <col min="8969" max="8969" width="6.42578125" style="9" customWidth="1"/>
    <col min="8970" max="8970" width="8.140625" style="9" customWidth="1"/>
    <col min="8971" max="8971" width="5.140625" style="9" bestFit="1" customWidth="1"/>
    <col min="8972" max="8972" width="23.85546875" style="9" bestFit="1" customWidth="1"/>
    <col min="8973" max="9216" width="9.140625" style="9"/>
    <col min="9217" max="9217" width="5.7109375" style="9" customWidth="1"/>
    <col min="9218" max="9218" width="0" style="9" hidden="1" customWidth="1"/>
    <col min="9219" max="9219" width="11.140625" style="9" customWidth="1"/>
    <col min="9220" max="9220" width="15.42578125" style="9" bestFit="1" customWidth="1"/>
    <col min="9221" max="9221" width="10.7109375" style="9" customWidth="1"/>
    <col min="9222" max="9222" width="15" style="9" customWidth="1"/>
    <col min="9223" max="9223" width="18.140625" style="9" customWidth="1"/>
    <col min="9224" max="9224" width="16.85546875" style="9" bestFit="1" customWidth="1"/>
    <col min="9225" max="9225" width="6.42578125" style="9" customWidth="1"/>
    <col min="9226" max="9226" width="8.140625" style="9" customWidth="1"/>
    <col min="9227" max="9227" width="5.140625" style="9" bestFit="1" customWidth="1"/>
    <col min="9228" max="9228" width="23.85546875" style="9" bestFit="1" customWidth="1"/>
    <col min="9229" max="9472" width="9.140625" style="9"/>
    <col min="9473" max="9473" width="5.7109375" style="9" customWidth="1"/>
    <col min="9474" max="9474" width="0" style="9" hidden="1" customWidth="1"/>
    <col min="9475" max="9475" width="11.140625" style="9" customWidth="1"/>
    <col min="9476" max="9476" width="15.42578125" style="9" bestFit="1" customWidth="1"/>
    <col min="9477" max="9477" width="10.7109375" style="9" customWidth="1"/>
    <col min="9478" max="9478" width="15" style="9" customWidth="1"/>
    <col min="9479" max="9479" width="18.140625" style="9" customWidth="1"/>
    <col min="9480" max="9480" width="16.85546875" style="9" bestFit="1" customWidth="1"/>
    <col min="9481" max="9481" width="6.42578125" style="9" customWidth="1"/>
    <col min="9482" max="9482" width="8.140625" style="9" customWidth="1"/>
    <col min="9483" max="9483" width="5.140625" style="9" bestFit="1" customWidth="1"/>
    <col min="9484" max="9484" width="23.85546875" style="9" bestFit="1" customWidth="1"/>
    <col min="9485" max="9728" width="9.140625" style="9"/>
    <col min="9729" max="9729" width="5.7109375" style="9" customWidth="1"/>
    <col min="9730" max="9730" width="0" style="9" hidden="1" customWidth="1"/>
    <col min="9731" max="9731" width="11.140625" style="9" customWidth="1"/>
    <col min="9732" max="9732" width="15.42578125" style="9" bestFit="1" customWidth="1"/>
    <col min="9733" max="9733" width="10.7109375" style="9" customWidth="1"/>
    <col min="9734" max="9734" width="15" style="9" customWidth="1"/>
    <col min="9735" max="9735" width="18.140625" style="9" customWidth="1"/>
    <col min="9736" max="9736" width="16.85546875" style="9" bestFit="1" customWidth="1"/>
    <col min="9737" max="9737" width="6.42578125" style="9" customWidth="1"/>
    <col min="9738" max="9738" width="8.140625" style="9" customWidth="1"/>
    <col min="9739" max="9739" width="5.140625" style="9" bestFit="1" customWidth="1"/>
    <col min="9740" max="9740" width="23.85546875" style="9" bestFit="1" customWidth="1"/>
    <col min="9741" max="9984" width="9.140625" style="9"/>
    <col min="9985" max="9985" width="5.7109375" style="9" customWidth="1"/>
    <col min="9986" max="9986" width="0" style="9" hidden="1" customWidth="1"/>
    <col min="9987" max="9987" width="11.140625" style="9" customWidth="1"/>
    <col min="9988" max="9988" width="15.42578125" style="9" bestFit="1" customWidth="1"/>
    <col min="9989" max="9989" width="10.7109375" style="9" customWidth="1"/>
    <col min="9990" max="9990" width="15" style="9" customWidth="1"/>
    <col min="9991" max="9991" width="18.140625" style="9" customWidth="1"/>
    <col min="9992" max="9992" width="16.85546875" style="9" bestFit="1" customWidth="1"/>
    <col min="9993" max="9993" width="6.42578125" style="9" customWidth="1"/>
    <col min="9994" max="9994" width="8.140625" style="9" customWidth="1"/>
    <col min="9995" max="9995" width="5.140625" style="9" bestFit="1" customWidth="1"/>
    <col min="9996" max="9996" width="23.85546875" style="9" bestFit="1" customWidth="1"/>
    <col min="9997" max="10240" width="9.140625" style="9"/>
    <col min="10241" max="10241" width="5.7109375" style="9" customWidth="1"/>
    <col min="10242" max="10242" width="0" style="9" hidden="1" customWidth="1"/>
    <col min="10243" max="10243" width="11.140625" style="9" customWidth="1"/>
    <col min="10244" max="10244" width="15.42578125" style="9" bestFit="1" customWidth="1"/>
    <col min="10245" max="10245" width="10.7109375" style="9" customWidth="1"/>
    <col min="10246" max="10246" width="15" style="9" customWidth="1"/>
    <col min="10247" max="10247" width="18.140625" style="9" customWidth="1"/>
    <col min="10248" max="10248" width="16.85546875" style="9" bestFit="1" customWidth="1"/>
    <col min="10249" max="10249" width="6.42578125" style="9" customWidth="1"/>
    <col min="10250" max="10250" width="8.140625" style="9" customWidth="1"/>
    <col min="10251" max="10251" width="5.140625" style="9" bestFit="1" customWidth="1"/>
    <col min="10252" max="10252" width="23.85546875" style="9" bestFit="1" customWidth="1"/>
    <col min="10253" max="10496" width="9.140625" style="9"/>
    <col min="10497" max="10497" width="5.7109375" style="9" customWidth="1"/>
    <col min="10498" max="10498" width="0" style="9" hidden="1" customWidth="1"/>
    <col min="10499" max="10499" width="11.140625" style="9" customWidth="1"/>
    <col min="10500" max="10500" width="15.42578125" style="9" bestFit="1" customWidth="1"/>
    <col min="10501" max="10501" width="10.7109375" style="9" customWidth="1"/>
    <col min="10502" max="10502" width="15" style="9" customWidth="1"/>
    <col min="10503" max="10503" width="18.140625" style="9" customWidth="1"/>
    <col min="10504" max="10504" width="16.85546875" style="9" bestFit="1" customWidth="1"/>
    <col min="10505" max="10505" width="6.42578125" style="9" customWidth="1"/>
    <col min="10506" max="10506" width="8.140625" style="9" customWidth="1"/>
    <col min="10507" max="10507" width="5.140625" style="9" bestFit="1" customWidth="1"/>
    <col min="10508" max="10508" width="23.85546875" style="9" bestFit="1" customWidth="1"/>
    <col min="10509" max="10752" width="9.140625" style="9"/>
    <col min="10753" max="10753" width="5.7109375" style="9" customWidth="1"/>
    <col min="10754" max="10754" width="0" style="9" hidden="1" customWidth="1"/>
    <col min="10755" max="10755" width="11.140625" style="9" customWidth="1"/>
    <col min="10756" max="10756" width="15.42578125" style="9" bestFit="1" customWidth="1"/>
    <col min="10757" max="10757" width="10.7109375" style="9" customWidth="1"/>
    <col min="10758" max="10758" width="15" style="9" customWidth="1"/>
    <col min="10759" max="10759" width="18.140625" style="9" customWidth="1"/>
    <col min="10760" max="10760" width="16.85546875" style="9" bestFit="1" customWidth="1"/>
    <col min="10761" max="10761" width="6.42578125" style="9" customWidth="1"/>
    <col min="10762" max="10762" width="8.140625" style="9" customWidth="1"/>
    <col min="10763" max="10763" width="5.140625" style="9" bestFit="1" customWidth="1"/>
    <col min="10764" max="10764" width="23.85546875" style="9" bestFit="1" customWidth="1"/>
    <col min="10765" max="11008" width="9.140625" style="9"/>
    <col min="11009" max="11009" width="5.7109375" style="9" customWidth="1"/>
    <col min="11010" max="11010" width="0" style="9" hidden="1" customWidth="1"/>
    <col min="11011" max="11011" width="11.140625" style="9" customWidth="1"/>
    <col min="11012" max="11012" width="15.42578125" style="9" bestFit="1" customWidth="1"/>
    <col min="11013" max="11013" width="10.7109375" style="9" customWidth="1"/>
    <col min="11014" max="11014" width="15" style="9" customWidth="1"/>
    <col min="11015" max="11015" width="18.140625" style="9" customWidth="1"/>
    <col min="11016" max="11016" width="16.85546875" style="9" bestFit="1" customWidth="1"/>
    <col min="11017" max="11017" width="6.42578125" style="9" customWidth="1"/>
    <col min="11018" max="11018" width="8.140625" style="9" customWidth="1"/>
    <col min="11019" max="11019" width="5.140625" style="9" bestFit="1" customWidth="1"/>
    <col min="11020" max="11020" width="23.85546875" style="9" bestFit="1" customWidth="1"/>
    <col min="11021" max="11264" width="9.140625" style="9"/>
    <col min="11265" max="11265" width="5.7109375" style="9" customWidth="1"/>
    <col min="11266" max="11266" width="0" style="9" hidden="1" customWidth="1"/>
    <col min="11267" max="11267" width="11.140625" style="9" customWidth="1"/>
    <col min="11268" max="11268" width="15.42578125" style="9" bestFit="1" customWidth="1"/>
    <col min="11269" max="11269" width="10.7109375" style="9" customWidth="1"/>
    <col min="11270" max="11270" width="15" style="9" customWidth="1"/>
    <col min="11271" max="11271" width="18.140625" style="9" customWidth="1"/>
    <col min="11272" max="11272" width="16.85546875" style="9" bestFit="1" customWidth="1"/>
    <col min="11273" max="11273" width="6.42578125" style="9" customWidth="1"/>
    <col min="11274" max="11274" width="8.140625" style="9" customWidth="1"/>
    <col min="11275" max="11275" width="5.140625" style="9" bestFit="1" customWidth="1"/>
    <col min="11276" max="11276" width="23.85546875" style="9" bestFit="1" customWidth="1"/>
    <col min="11277" max="11520" width="9.140625" style="9"/>
    <col min="11521" max="11521" width="5.7109375" style="9" customWidth="1"/>
    <col min="11522" max="11522" width="0" style="9" hidden="1" customWidth="1"/>
    <col min="11523" max="11523" width="11.140625" style="9" customWidth="1"/>
    <col min="11524" max="11524" width="15.42578125" style="9" bestFit="1" customWidth="1"/>
    <col min="11525" max="11525" width="10.7109375" style="9" customWidth="1"/>
    <col min="11526" max="11526" width="15" style="9" customWidth="1"/>
    <col min="11527" max="11527" width="18.140625" style="9" customWidth="1"/>
    <col min="11528" max="11528" width="16.85546875" style="9" bestFit="1" customWidth="1"/>
    <col min="11529" max="11529" width="6.42578125" style="9" customWidth="1"/>
    <col min="11530" max="11530" width="8.140625" style="9" customWidth="1"/>
    <col min="11531" max="11531" width="5.140625" style="9" bestFit="1" customWidth="1"/>
    <col min="11532" max="11532" width="23.85546875" style="9" bestFit="1" customWidth="1"/>
    <col min="11533" max="11776" width="9.140625" style="9"/>
    <col min="11777" max="11777" width="5.7109375" style="9" customWidth="1"/>
    <col min="11778" max="11778" width="0" style="9" hidden="1" customWidth="1"/>
    <col min="11779" max="11779" width="11.140625" style="9" customWidth="1"/>
    <col min="11780" max="11780" width="15.42578125" style="9" bestFit="1" customWidth="1"/>
    <col min="11781" max="11781" width="10.7109375" style="9" customWidth="1"/>
    <col min="11782" max="11782" width="15" style="9" customWidth="1"/>
    <col min="11783" max="11783" width="18.140625" style="9" customWidth="1"/>
    <col min="11784" max="11784" width="16.85546875" style="9" bestFit="1" customWidth="1"/>
    <col min="11785" max="11785" width="6.42578125" style="9" customWidth="1"/>
    <col min="11786" max="11786" width="8.140625" style="9" customWidth="1"/>
    <col min="11787" max="11787" width="5.140625" style="9" bestFit="1" customWidth="1"/>
    <col min="11788" max="11788" width="23.85546875" style="9" bestFit="1" customWidth="1"/>
    <col min="11789" max="12032" width="9.140625" style="9"/>
    <col min="12033" max="12033" width="5.7109375" style="9" customWidth="1"/>
    <col min="12034" max="12034" width="0" style="9" hidden="1" customWidth="1"/>
    <col min="12035" max="12035" width="11.140625" style="9" customWidth="1"/>
    <col min="12036" max="12036" width="15.42578125" style="9" bestFit="1" customWidth="1"/>
    <col min="12037" max="12037" width="10.7109375" style="9" customWidth="1"/>
    <col min="12038" max="12038" width="15" style="9" customWidth="1"/>
    <col min="12039" max="12039" width="18.140625" style="9" customWidth="1"/>
    <col min="12040" max="12040" width="16.85546875" style="9" bestFit="1" customWidth="1"/>
    <col min="12041" max="12041" width="6.42578125" style="9" customWidth="1"/>
    <col min="12042" max="12042" width="8.140625" style="9" customWidth="1"/>
    <col min="12043" max="12043" width="5.140625" style="9" bestFit="1" customWidth="1"/>
    <col min="12044" max="12044" width="23.85546875" style="9" bestFit="1" customWidth="1"/>
    <col min="12045" max="12288" width="9.140625" style="9"/>
    <col min="12289" max="12289" width="5.7109375" style="9" customWidth="1"/>
    <col min="12290" max="12290" width="0" style="9" hidden="1" customWidth="1"/>
    <col min="12291" max="12291" width="11.140625" style="9" customWidth="1"/>
    <col min="12292" max="12292" width="15.42578125" style="9" bestFit="1" customWidth="1"/>
    <col min="12293" max="12293" width="10.7109375" style="9" customWidth="1"/>
    <col min="12294" max="12294" width="15" style="9" customWidth="1"/>
    <col min="12295" max="12295" width="18.140625" style="9" customWidth="1"/>
    <col min="12296" max="12296" width="16.85546875" style="9" bestFit="1" customWidth="1"/>
    <col min="12297" max="12297" width="6.42578125" style="9" customWidth="1"/>
    <col min="12298" max="12298" width="8.140625" style="9" customWidth="1"/>
    <col min="12299" max="12299" width="5.140625" style="9" bestFit="1" customWidth="1"/>
    <col min="12300" max="12300" width="23.85546875" style="9" bestFit="1" customWidth="1"/>
    <col min="12301" max="12544" width="9.140625" style="9"/>
    <col min="12545" max="12545" width="5.7109375" style="9" customWidth="1"/>
    <col min="12546" max="12546" width="0" style="9" hidden="1" customWidth="1"/>
    <col min="12547" max="12547" width="11.140625" style="9" customWidth="1"/>
    <col min="12548" max="12548" width="15.42578125" style="9" bestFit="1" customWidth="1"/>
    <col min="12549" max="12549" width="10.7109375" style="9" customWidth="1"/>
    <col min="12550" max="12550" width="15" style="9" customWidth="1"/>
    <col min="12551" max="12551" width="18.140625" style="9" customWidth="1"/>
    <col min="12552" max="12552" width="16.85546875" style="9" bestFit="1" customWidth="1"/>
    <col min="12553" max="12553" width="6.42578125" style="9" customWidth="1"/>
    <col min="12554" max="12554" width="8.140625" style="9" customWidth="1"/>
    <col min="12555" max="12555" width="5.140625" style="9" bestFit="1" customWidth="1"/>
    <col min="12556" max="12556" width="23.85546875" style="9" bestFit="1" customWidth="1"/>
    <col min="12557" max="12800" width="9.140625" style="9"/>
    <col min="12801" max="12801" width="5.7109375" style="9" customWidth="1"/>
    <col min="12802" max="12802" width="0" style="9" hidden="1" customWidth="1"/>
    <col min="12803" max="12803" width="11.140625" style="9" customWidth="1"/>
    <col min="12804" max="12804" width="15.42578125" style="9" bestFit="1" customWidth="1"/>
    <col min="12805" max="12805" width="10.7109375" style="9" customWidth="1"/>
    <col min="12806" max="12806" width="15" style="9" customWidth="1"/>
    <col min="12807" max="12807" width="18.140625" style="9" customWidth="1"/>
    <col min="12808" max="12808" width="16.85546875" style="9" bestFit="1" customWidth="1"/>
    <col min="12809" max="12809" width="6.42578125" style="9" customWidth="1"/>
    <col min="12810" max="12810" width="8.140625" style="9" customWidth="1"/>
    <col min="12811" max="12811" width="5.140625" style="9" bestFit="1" customWidth="1"/>
    <col min="12812" max="12812" width="23.85546875" style="9" bestFit="1" customWidth="1"/>
    <col min="12813" max="13056" width="9.140625" style="9"/>
    <col min="13057" max="13057" width="5.7109375" style="9" customWidth="1"/>
    <col min="13058" max="13058" width="0" style="9" hidden="1" customWidth="1"/>
    <col min="13059" max="13059" width="11.140625" style="9" customWidth="1"/>
    <col min="13060" max="13060" width="15.42578125" style="9" bestFit="1" customWidth="1"/>
    <col min="13061" max="13061" width="10.7109375" style="9" customWidth="1"/>
    <col min="13062" max="13062" width="15" style="9" customWidth="1"/>
    <col min="13063" max="13063" width="18.140625" style="9" customWidth="1"/>
    <col min="13064" max="13064" width="16.85546875" style="9" bestFit="1" customWidth="1"/>
    <col min="13065" max="13065" width="6.42578125" style="9" customWidth="1"/>
    <col min="13066" max="13066" width="8.140625" style="9" customWidth="1"/>
    <col min="13067" max="13067" width="5.140625" style="9" bestFit="1" customWidth="1"/>
    <col min="13068" max="13068" width="23.85546875" style="9" bestFit="1" customWidth="1"/>
    <col min="13069" max="13312" width="9.140625" style="9"/>
    <col min="13313" max="13313" width="5.7109375" style="9" customWidth="1"/>
    <col min="13314" max="13314" width="0" style="9" hidden="1" customWidth="1"/>
    <col min="13315" max="13315" width="11.140625" style="9" customWidth="1"/>
    <col min="13316" max="13316" width="15.42578125" style="9" bestFit="1" customWidth="1"/>
    <col min="13317" max="13317" width="10.7109375" style="9" customWidth="1"/>
    <col min="13318" max="13318" width="15" style="9" customWidth="1"/>
    <col min="13319" max="13319" width="18.140625" style="9" customWidth="1"/>
    <col min="13320" max="13320" width="16.85546875" style="9" bestFit="1" customWidth="1"/>
    <col min="13321" max="13321" width="6.42578125" style="9" customWidth="1"/>
    <col min="13322" max="13322" width="8.140625" style="9" customWidth="1"/>
    <col min="13323" max="13323" width="5.140625" style="9" bestFit="1" customWidth="1"/>
    <col min="13324" max="13324" width="23.85546875" style="9" bestFit="1" customWidth="1"/>
    <col min="13325" max="13568" width="9.140625" style="9"/>
    <col min="13569" max="13569" width="5.7109375" style="9" customWidth="1"/>
    <col min="13570" max="13570" width="0" style="9" hidden="1" customWidth="1"/>
    <col min="13571" max="13571" width="11.140625" style="9" customWidth="1"/>
    <col min="13572" max="13572" width="15.42578125" style="9" bestFit="1" customWidth="1"/>
    <col min="13573" max="13573" width="10.7109375" style="9" customWidth="1"/>
    <col min="13574" max="13574" width="15" style="9" customWidth="1"/>
    <col min="13575" max="13575" width="18.140625" style="9" customWidth="1"/>
    <col min="13576" max="13576" width="16.85546875" style="9" bestFit="1" customWidth="1"/>
    <col min="13577" max="13577" width="6.42578125" style="9" customWidth="1"/>
    <col min="13578" max="13578" width="8.140625" style="9" customWidth="1"/>
    <col min="13579" max="13579" width="5.140625" style="9" bestFit="1" customWidth="1"/>
    <col min="13580" max="13580" width="23.85546875" style="9" bestFit="1" customWidth="1"/>
    <col min="13581" max="13824" width="9.140625" style="9"/>
    <col min="13825" max="13825" width="5.7109375" style="9" customWidth="1"/>
    <col min="13826" max="13826" width="0" style="9" hidden="1" customWidth="1"/>
    <col min="13827" max="13827" width="11.140625" style="9" customWidth="1"/>
    <col min="13828" max="13828" width="15.42578125" style="9" bestFit="1" customWidth="1"/>
    <col min="13829" max="13829" width="10.7109375" style="9" customWidth="1"/>
    <col min="13830" max="13830" width="15" style="9" customWidth="1"/>
    <col min="13831" max="13831" width="18.140625" style="9" customWidth="1"/>
    <col min="13832" max="13832" width="16.85546875" style="9" bestFit="1" customWidth="1"/>
    <col min="13833" max="13833" width="6.42578125" style="9" customWidth="1"/>
    <col min="13834" max="13834" width="8.140625" style="9" customWidth="1"/>
    <col min="13835" max="13835" width="5.140625" style="9" bestFit="1" customWidth="1"/>
    <col min="13836" max="13836" width="23.85546875" style="9" bestFit="1" customWidth="1"/>
    <col min="13837" max="14080" width="9.140625" style="9"/>
    <col min="14081" max="14081" width="5.7109375" style="9" customWidth="1"/>
    <col min="14082" max="14082" width="0" style="9" hidden="1" customWidth="1"/>
    <col min="14083" max="14083" width="11.140625" style="9" customWidth="1"/>
    <col min="14084" max="14084" width="15.42578125" style="9" bestFit="1" customWidth="1"/>
    <col min="14085" max="14085" width="10.7109375" style="9" customWidth="1"/>
    <col min="14086" max="14086" width="15" style="9" customWidth="1"/>
    <col min="14087" max="14087" width="18.140625" style="9" customWidth="1"/>
    <col min="14088" max="14088" width="16.85546875" style="9" bestFit="1" customWidth="1"/>
    <col min="14089" max="14089" width="6.42578125" style="9" customWidth="1"/>
    <col min="14090" max="14090" width="8.140625" style="9" customWidth="1"/>
    <col min="14091" max="14091" width="5.140625" style="9" bestFit="1" customWidth="1"/>
    <col min="14092" max="14092" width="23.85546875" style="9" bestFit="1" customWidth="1"/>
    <col min="14093" max="14336" width="9.140625" style="9"/>
    <col min="14337" max="14337" width="5.7109375" style="9" customWidth="1"/>
    <col min="14338" max="14338" width="0" style="9" hidden="1" customWidth="1"/>
    <col min="14339" max="14339" width="11.140625" style="9" customWidth="1"/>
    <col min="14340" max="14340" width="15.42578125" style="9" bestFit="1" customWidth="1"/>
    <col min="14341" max="14341" width="10.7109375" style="9" customWidth="1"/>
    <col min="14342" max="14342" width="15" style="9" customWidth="1"/>
    <col min="14343" max="14343" width="18.140625" style="9" customWidth="1"/>
    <col min="14344" max="14344" width="16.85546875" style="9" bestFit="1" customWidth="1"/>
    <col min="14345" max="14345" width="6.42578125" style="9" customWidth="1"/>
    <col min="14346" max="14346" width="8.140625" style="9" customWidth="1"/>
    <col min="14347" max="14347" width="5.140625" style="9" bestFit="1" customWidth="1"/>
    <col min="14348" max="14348" width="23.85546875" style="9" bestFit="1" customWidth="1"/>
    <col min="14349" max="14592" width="9.140625" style="9"/>
    <col min="14593" max="14593" width="5.7109375" style="9" customWidth="1"/>
    <col min="14594" max="14594" width="0" style="9" hidden="1" customWidth="1"/>
    <col min="14595" max="14595" width="11.140625" style="9" customWidth="1"/>
    <col min="14596" max="14596" width="15.42578125" style="9" bestFit="1" customWidth="1"/>
    <col min="14597" max="14597" width="10.7109375" style="9" customWidth="1"/>
    <col min="14598" max="14598" width="15" style="9" customWidth="1"/>
    <col min="14599" max="14599" width="18.140625" style="9" customWidth="1"/>
    <col min="14600" max="14600" width="16.85546875" style="9" bestFit="1" customWidth="1"/>
    <col min="14601" max="14601" width="6.42578125" style="9" customWidth="1"/>
    <col min="14602" max="14602" width="8.140625" style="9" customWidth="1"/>
    <col min="14603" max="14603" width="5.140625" style="9" bestFit="1" customWidth="1"/>
    <col min="14604" max="14604" width="23.85546875" style="9" bestFit="1" customWidth="1"/>
    <col min="14605" max="14848" width="9.140625" style="9"/>
    <col min="14849" max="14849" width="5.7109375" style="9" customWidth="1"/>
    <col min="14850" max="14850" width="0" style="9" hidden="1" customWidth="1"/>
    <col min="14851" max="14851" width="11.140625" style="9" customWidth="1"/>
    <col min="14852" max="14852" width="15.42578125" style="9" bestFit="1" customWidth="1"/>
    <col min="14853" max="14853" width="10.7109375" style="9" customWidth="1"/>
    <col min="14854" max="14854" width="15" style="9" customWidth="1"/>
    <col min="14855" max="14855" width="18.140625" style="9" customWidth="1"/>
    <col min="14856" max="14856" width="16.85546875" style="9" bestFit="1" customWidth="1"/>
    <col min="14857" max="14857" width="6.42578125" style="9" customWidth="1"/>
    <col min="14858" max="14858" width="8.140625" style="9" customWidth="1"/>
    <col min="14859" max="14859" width="5.140625" style="9" bestFit="1" customWidth="1"/>
    <col min="14860" max="14860" width="23.85546875" style="9" bestFit="1" customWidth="1"/>
    <col min="14861" max="15104" width="9.140625" style="9"/>
    <col min="15105" max="15105" width="5.7109375" style="9" customWidth="1"/>
    <col min="15106" max="15106" width="0" style="9" hidden="1" customWidth="1"/>
    <col min="15107" max="15107" width="11.140625" style="9" customWidth="1"/>
    <col min="15108" max="15108" width="15.42578125" style="9" bestFit="1" customWidth="1"/>
    <col min="15109" max="15109" width="10.7109375" style="9" customWidth="1"/>
    <col min="15110" max="15110" width="15" style="9" customWidth="1"/>
    <col min="15111" max="15111" width="18.140625" style="9" customWidth="1"/>
    <col min="15112" max="15112" width="16.85546875" style="9" bestFit="1" customWidth="1"/>
    <col min="15113" max="15113" width="6.42578125" style="9" customWidth="1"/>
    <col min="15114" max="15114" width="8.140625" style="9" customWidth="1"/>
    <col min="15115" max="15115" width="5.140625" style="9" bestFit="1" customWidth="1"/>
    <col min="15116" max="15116" width="23.85546875" style="9" bestFit="1" customWidth="1"/>
    <col min="15117" max="15360" width="9.140625" style="9"/>
    <col min="15361" max="15361" width="5.7109375" style="9" customWidth="1"/>
    <col min="15362" max="15362" width="0" style="9" hidden="1" customWidth="1"/>
    <col min="15363" max="15363" width="11.140625" style="9" customWidth="1"/>
    <col min="15364" max="15364" width="15.42578125" style="9" bestFit="1" customWidth="1"/>
    <col min="15365" max="15365" width="10.7109375" style="9" customWidth="1"/>
    <col min="15366" max="15366" width="15" style="9" customWidth="1"/>
    <col min="15367" max="15367" width="18.140625" style="9" customWidth="1"/>
    <col min="15368" max="15368" width="16.85546875" style="9" bestFit="1" customWidth="1"/>
    <col min="15369" max="15369" width="6.42578125" style="9" customWidth="1"/>
    <col min="15370" max="15370" width="8.140625" style="9" customWidth="1"/>
    <col min="15371" max="15371" width="5.140625" style="9" bestFit="1" customWidth="1"/>
    <col min="15372" max="15372" width="23.85546875" style="9" bestFit="1" customWidth="1"/>
    <col min="15373" max="15616" width="9.140625" style="9"/>
    <col min="15617" max="15617" width="5.7109375" style="9" customWidth="1"/>
    <col min="15618" max="15618" width="0" style="9" hidden="1" customWidth="1"/>
    <col min="15619" max="15619" width="11.140625" style="9" customWidth="1"/>
    <col min="15620" max="15620" width="15.42578125" style="9" bestFit="1" customWidth="1"/>
    <col min="15621" max="15621" width="10.7109375" style="9" customWidth="1"/>
    <col min="15622" max="15622" width="15" style="9" customWidth="1"/>
    <col min="15623" max="15623" width="18.140625" style="9" customWidth="1"/>
    <col min="15624" max="15624" width="16.85546875" style="9" bestFit="1" customWidth="1"/>
    <col min="15625" max="15625" width="6.42578125" style="9" customWidth="1"/>
    <col min="15626" max="15626" width="8.140625" style="9" customWidth="1"/>
    <col min="15627" max="15627" width="5.140625" style="9" bestFit="1" customWidth="1"/>
    <col min="15628" max="15628" width="23.85546875" style="9" bestFit="1" customWidth="1"/>
    <col min="15629" max="15872" width="9.140625" style="9"/>
    <col min="15873" max="15873" width="5.7109375" style="9" customWidth="1"/>
    <col min="15874" max="15874" width="0" style="9" hidden="1" customWidth="1"/>
    <col min="15875" max="15875" width="11.140625" style="9" customWidth="1"/>
    <col min="15876" max="15876" width="15.42578125" style="9" bestFit="1" customWidth="1"/>
    <col min="15877" max="15877" width="10.7109375" style="9" customWidth="1"/>
    <col min="15878" max="15878" width="15" style="9" customWidth="1"/>
    <col min="15879" max="15879" width="18.140625" style="9" customWidth="1"/>
    <col min="15880" max="15880" width="16.85546875" style="9" bestFit="1" customWidth="1"/>
    <col min="15881" max="15881" width="6.42578125" style="9" customWidth="1"/>
    <col min="15882" max="15882" width="8.140625" style="9" customWidth="1"/>
    <col min="15883" max="15883" width="5.140625" style="9" bestFit="1" customWidth="1"/>
    <col min="15884" max="15884" width="23.85546875" style="9" bestFit="1" customWidth="1"/>
    <col min="15885" max="16128" width="9.140625" style="9"/>
    <col min="16129" max="16129" width="5.7109375" style="9" customWidth="1"/>
    <col min="16130" max="16130" width="0" style="9" hidden="1" customWidth="1"/>
    <col min="16131" max="16131" width="11.140625" style="9" customWidth="1"/>
    <col min="16132" max="16132" width="15.42578125" style="9" bestFit="1" customWidth="1"/>
    <col min="16133" max="16133" width="10.7109375" style="9" customWidth="1"/>
    <col min="16134" max="16134" width="15" style="9" customWidth="1"/>
    <col min="16135" max="16135" width="18.140625" style="9" customWidth="1"/>
    <col min="16136" max="16136" width="16.85546875" style="9" bestFit="1" customWidth="1"/>
    <col min="16137" max="16137" width="6.42578125" style="9" customWidth="1"/>
    <col min="16138" max="16138" width="8.140625" style="9" customWidth="1"/>
    <col min="16139" max="16139" width="5.140625" style="9" bestFit="1" customWidth="1"/>
    <col min="16140" max="16140" width="23.85546875" style="9" bestFit="1" customWidth="1"/>
    <col min="16141" max="16384" width="9.140625" style="9"/>
  </cols>
  <sheetData>
    <row r="1" spans="1:12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</row>
    <row r="2" spans="1:12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</row>
    <row r="3" spans="1:12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60"/>
      <c r="K3" s="60"/>
      <c r="L3" s="14"/>
    </row>
    <row r="4" spans="1:12" s="17" customFormat="1" ht="15.75" x14ac:dyDescent="0.2">
      <c r="C4" s="1" t="s">
        <v>417</v>
      </c>
      <c r="D4" s="1"/>
      <c r="E4" s="11"/>
      <c r="F4" s="61"/>
      <c r="G4" s="61"/>
      <c r="H4" s="46"/>
      <c r="I4" s="46"/>
      <c r="J4" s="62"/>
      <c r="K4" s="62"/>
      <c r="L4" s="16"/>
    </row>
    <row r="5" spans="1:12" ht="16.5" thickBot="1" x14ac:dyDescent="0.25">
      <c r="C5" s="63">
        <v>1</v>
      </c>
      <c r="D5" s="1" t="s">
        <v>175</v>
      </c>
      <c r="E5" s="11"/>
      <c r="F5" s="61"/>
      <c r="G5" s="61"/>
    </row>
    <row r="6" spans="1:12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418</v>
      </c>
      <c r="K6" s="25" t="s">
        <v>188</v>
      </c>
      <c r="L6" s="28" t="s">
        <v>11</v>
      </c>
    </row>
    <row r="7" spans="1:12" ht="18" customHeight="1" x14ac:dyDescent="0.2">
      <c r="A7" s="39">
        <v>1</v>
      </c>
      <c r="B7" s="40"/>
      <c r="C7" s="33" t="s">
        <v>24</v>
      </c>
      <c r="D7" s="34" t="s">
        <v>419</v>
      </c>
      <c r="E7" s="35" t="s">
        <v>420</v>
      </c>
      <c r="F7" s="36" t="s">
        <v>41</v>
      </c>
      <c r="G7" s="36" t="s">
        <v>42</v>
      </c>
      <c r="H7" s="36"/>
      <c r="I7" s="36"/>
      <c r="J7" s="77">
        <v>13.05</v>
      </c>
      <c r="K7" s="78">
        <v>2.1</v>
      </c>
      <c r="L7" s="38" t="s">
        <v>421</v>
      </c>
    </row>
    <row r="8" spans="1:12" ht="18" customHeight="1" x14ac:dyDescent="0.2">
      <c r="A8" s="39">
        <v>2</v>
      </c>
      <c r="B8" s="40"/>
      <c r="C8" s="33"/>
      <c r="D8" s="34"/>
      <c r="E8" s="35"/>
      <c r="F8" s="36"/>
      <c r="G8" s="38"/>
      <c r="H8" s="36"/>
      <c r="I8" s="36"/>
      <c r="J8" s="77"/>
      <c r="K8" s="78"/>
      <c r="L8" s="38"/>
    </row>
    <row r="9" spans="1:12" ht="18" customHeight="1" x14ac:dyDescent="0.2">
      <c r="A9" s="39">
        <v>3</v>
      </c>
      <c r="B9" s="40"/>
      <c r="C9" s="33" t="s">
        <v>425</v>
      </c>
      <c r="D9" s="34" t="s">
        <v>426</v>
      </c>
      <c r="E9" s="35" t="s">
        <v>427</v>
      </c>
      <c r="F9" s="36" t="s">
        <v>87</v>
      </c>
      <c r="G9" s="36" t="s">
        <v>88</v>
      </c>
      <c r="H9" s="36"/>
      <c r="I9" s="36"/>
      <c r="J9" s="77">
        <v>13.55</v>
      </c>
      <c r="K9" s="78">
        <v>2.1</v>
      </c>
      <c r="L9" s="38" t="s">
        <v>89</v>
      </c>
    </row>
    <row r="10" spans="1:12" ht="18" customHeight="1" x14ac:dyDescent="0.2">
      <c r="A10" s="39">
        <v>4</v>
      </c>
      <c r="B10" s="40"/>
      <c r="C10" s="33" t="s">
        <v>106</v>
      </c>
      <c r="D10" s="34" t="s">
        <v>428</v>
      </c>
      <c r="E10" s="35" t="s">
        <v>429</v>
      </c>
      <c r="F10" s="36" t="s">
        <v>41</v>
      </c>
      <c r="G10" s="36" t="s">
        <v>42</v>
      </c>
      <c r="H10" s="36"/>
      <c r="I10" s="36"/>
      <c r="J10" s="77">
        <v>14.1</v>
      </c>
      <c r="K10" s="78">
        <v>2.1</v>
      </c>
      <c r="L10" s="38" t="s">
        <v>43</v>
      </c>
    </row>
    <row r="11" spans="1:12" ht="18" customHeight="1" x14ac:dyDescent="0.2">
      <c r="A11" s="39">
        <v>5</v>
      </c>
      <c r="B11" s="40"/>
      <c r="C11" s="33" t="s">
        <v>430</v>
      </c>
      <c r="D11" s="34" t="s">
        <v>431</v>
      </c>
      <c r="E11" s="35" t="s">
        <v>432</v>
      </c>
      <c r="F11" s="36" t="s">
        <v>15</v>
      </c>
      <c r="G11" s="36" t="s">
        <v>16</v>
      </c>
      <c r="H11" s="36"/>
      <c r="I11" s="36"/>
      <c r="J11" s="77">
        <v>13.26</v>
      </c>
      <c r="K11" s="78">
        <v>2.1</v>
      </c>
      <c r="L11" s="38" t="s">
        <v>433</v>
      </c>
    </row>
    <row r="12" spans="1:12" ht="18" customHeight="1" x14ac:dyDescent="0.2">
      <c r="A12" s="39">
        <v>6</v>
      </c>
      <c r="B12" s="40"/>
      <c r="C12" s="33"/>
      <c r="D12" s="34"/>
      <c r="E12" s="35"/>
      <c r="F12" s="36"/>
      <c r="G12" s="36"/>
      <c r="H12" s="36"/>
      <c r="I12" s="36"/>
      <c r="J12" s="77"/>
      <c r="K12" s="78"/>
      <c r="L12" s="38"/>
    </row>
    <row r="13" spans="1:12" ht="18" customHeight="1" x14ac:dyDescent="0.2">
      <c r="A13" s="39">
        <v>7</v>
      </c>
      <c r="B13" s="40"/>
      <c r="C13" s="33" t="s">
        <v>90</v>
      </c>
      <c r="D13" s="34" t="s">
        <v>434</v>
      </c>
      <c r="E13" s="35">
        <v>38524</v>
      </c>
      <c r="F13" s="36" t="s">
        <v>98</v>
      </c>
      <c r="G13" s="36" t="s">
        <v>68</v>
      </c>
      <c r="H13" s="36"/>
      <c r="I13" s="36"/>
      <c r="J13" s="77">
        <v>15.04</v>
      </c>
      <c r="K13" s="78">
        <v>2.1</v>
      </c>
      <c r="L13" s="38" t="s">
        <v>69</v>
      </c>
    </row>
    <row r="14" spans="1:12" ht="18" customHeight="1" x14ac:dyDescent="0.2">
      <c r="A14" s="39">
        <v>8</v>
      </c>
      <c r="B14" s="40"/>
      <c r="C14" s="33" t="s">
        <v>124</v>
      </c>
      <c r="D14" s="34" t="s">
        <v>435</v>
      </c>
      <c r="E14" s="35" t="s">
        <v>436</v>
      </c>
      <c r="F14" s="36" t="s">
        <v>15</v>
      </c>
      <c r="G14" s="36" t="s">
        <v>16</v>
      </c>
      <c r="H14" s="36"/>
      <c r="I14" s="36"/>
      <c r="J14" s="77">
        <v>13.54</v>
      </c>
      <c r="K14" s="78">
        <v>2.1</v>
      </c>
      <c r="L14" s="38" t="s">
        <v>195</v>
      </c>
    </row>
    <row r="15" spans="1:12" ht="18" customHeight="1" x14ac:dyDescent="0.2">
      <c r="A15" s="49"/>
      <c r="B15" s="50"/>
      <c r="C15" s="51"/>
      <c r="D15" s="52"/>
      <c r="E15" s="53"/>
      <c r="F15" s="54"/>
      <c r="G15" s="54"/>
      <c r="H15" s="54"/>
      <c r="I15" s="54"/>
      <c r="J15" s="79"/>
      <c r="K15" s="49"/>
      <c r="L15" s="56"/>
    </row>
    <row r="16" spans="1:12" ht="16.5" thickBot="1" x14ac:dyDescent="0.25">
      <c r="C16" s="63">
        <v>2</v>
      </c>
      <c r="D16" s="1" t="s">
        <v>175</v>
      </c>
      <c r="E16" s="11"/>
      <c r="F16" s="61"/>
      <c r="G16" s="61"/>
    </row>
    <row r="17" spans="1:12" s="30" customFormat="1" ht="18" customHeight="1" thickBot="1" x14ac:dyDescent="0.25">
      <c r="A17" s="21" t="s">
        <v>176</v>
      </c>
      <c r="B17" s="22" t="s">
        <v>3</v>
      </c>
      <c r="C17" s="23" t="s">
        <v>4</v>
      </c>
      <c r="D17" s="24" t="s">
        <v>5</v>
      </c>
      <c r="E17" s="25" t="s">
        <v>6</v>
      </c>
      <c r="F17" s="26" t="s">
        <v>7</v>
      </c>
      <c r="G17" s="26" t="s">
        <v>8</v>
      </c>
      <c r="H17" s="26" t="s">
        <v>9</v>
      </c>
      <c r="I17" s="26"/>
      <c r="J17" s="25" t="s">
        <v>418</v>
      </c>
      <c r="K17" s="25" t="s">
        <v>188</v>
      </c>
      <c r="L17" s="28" t="s">
        <v>11</v>
      </c>
    </row>
    <row r="18" spans="1:12" ht="18" customHeight="1" x14ac:dyDescent="0.2">
      <c r="A18" s="39">
        <v>1</v>
      </c>
      <c r="B18" s="40"/>
      <c r="C18" s="33"/>
      <c r="D18" s="34"/>
      <c r="E18" s="35"/>
      <c r="F18" s="36"/>
      <c r="G18" s="36"/>
      <c r="H18" s="36"/>
      <c r="I18" s="36"/>
      <c r="J18" s="77"/>
      <c r="K18" s="78"/>
      <c r="L18" s="38"/>
    </row>
    <row r="19" spans="1:12" ht="18" customHeight="1" x14ac:dyDescent="0.2">
      <c r="A19" s="39">
        <v>2</v>
      </c>
      <c r="B19" s="40"/>
      <c r="C19" s="33" t="s">
        <v>437</v>
      </c>
      <c r="D19" s="34" t="s">
        <v>438</v>
      </c>
      <c r="E19" s="35">
        <v>38391</v>
      </c>
      <c r="F19" s="36" t="s">
        <v>295</v>
      </c>
      <c r="G19" s="36" t="s">
        <v>296</v>
      </c>
      <c r="H19" s="36" t="s">
        <v>439</v>
      </c>
      <c r="I19" s="36"/>
      <c r="J19" s="77">
        <v>14.32</v>
      </c>
      <c r="K19" s="78">
        <v>0.1</v>
      </c>
      <c r="L19" s="38" t="s">
        <v>440</v>
      </c>
    </row>
    <row r="20" spans="1:12" ht="18" customHeight="1" x14ac:dyDescent="0.2">
      <c r="A20" s="39">
        <v>3</v>
      </c>
      <c r="B20" s="40"/>
      <c r="C20" s="33" t="s">
        <v>441</v>
      </c>
      <c r="D20" s="34" t="s">
        <v>442</v>
      </c>
      <c r="E20" s="35" t="s">
        <v>443</v>
      </c>
      <c r="F20" s="36" t="s">
        <v>166</v>
      </c>
      <c r="G20" s="36" t="s">
        <v>167</v>
      </c>
      <c r="H20" s="36" t="s">
        <v>168</v>
      </c>
      <c r="I20" s="36"/>
      <c r="J20" s="77">
        <v>15.8</v>
      </c>
      <c r="K20" s="78">
        <v>0.1</v>
      </c>
      <c r="L20" s="38" t="s">
        <v>169</v>
      </c>
    </row>
    <row r="21" spans="1:12" ht="18" customHeight="1" x14ac:dyDescent="0.2">
      <c r="A21" s="39">
        <v>4</v>
      </c>
      <c r="B21" s="40"/>
      <c r="C21" s="33" t="s">
        <v>158</v>
      </c>
      <c r="D21" s="34" t="s">
        <v>444</v>
      </c>
      <c r="E21" s="35">
        <v>38457</v>
      </c>
      <c r="F21" s="36" t="s">
        <v>98</v>
      </c>
      <c r="G21" s="36" t="s">
        <v>68</v>
      </c>
      <c r="H21" s="36"/>
      <c r="I21" s="36"/>
      <c r="J21" s="77">
        <v>14.85</v>
      </c>
      <c r="K21" s="78">
        <v>0.1</v>
      </c>
      <c r="L21" s="38" t="s">
        <v>69</v>
      </c>
    </row>
    <row r="22" spans="1:12" ht="18" customHeight="1" x14ac:dyDescent="0.2">
      <c r="A22" s="39">
        <v>5</v>
      </c>
      <c r="B22" s="40"/>
      <c r="C22" s="33"/>
      <c r="D22" s="34"/>
      <c r="E22" s="35"/>
      <c r="F22" s="36"/>
      <c r="G22" s="36"/>
      <c r="H22" s="36"/>
      <c r="I22" s="36"/>
      <c r="J22" s="77"/>
      <c r="K22" s="78"/>
      <c r="L22" s="38"/>
    </row>
    <row r="23" spans="1:12" ht="18" customHeight="1" x14ac:dyDescent="0.2">
      <c r="A23" s="39">
        <v>6</v>
      </c>
      <c r="B23" s="40"/>
      <c r="C23" s="33"/>
      <c r="D23" s="34"/>
      <c r="E23" s="35"/>
      <c r="F23" s="36"/>
      <c r="G23" s="36"/>
      <c r="H23" s="36"/>
      <c r="I23" s="36"/>
      <c r="J23" s="77"/>
      <c r="K23" s="78"/>
      <c r="L23" s="38"/>
    </row>
    <row r="24" spans="1:12" ht="18" customHeight="1" x14ac:dyDescent="0.2">
      <c r="A24" s="39">
        <v>7</v>
      </c>
      <c r="B24" s="40"/>
      <c r="C24" s="33" t="s">
        <v>171</v>
      </c>
      <c r="D24" s="34" t="s">
        <v>446</v>
      </c>
      <c r="E24" s="35">
        <v>38362</v>
      </c>
      <c r="F24" s="36" t="s">
        <v>67</v>
      </c>
      <c r="G24" s="36" t="s">
        <v>68</v>
      </c>
      <c r="H24" s="36"/>
      <c r="I24" s="36"/>
      <c r="J24" s="77">
        <v>13.28</v>
      </c>
      <c r="K24" s="78">
        <v>0.1</v>
      </c>
      <c r="L24" s="38" t="s">
        <v>447</v>
      </c>
    </row>
    <row r="25" spans="1:12" ht="18" customHeight="1" x14ac:dyDescent="0.2">
      <c r="A25" s="39">
        <v>8</v>
      </c>
      <c r="B25" s="40"/>
      <c r="C25" s="33" t="s">
        <v>448</v>
      </c>
      <c r="D25" s="34" t="s">
        <v>449</v>
      </c>
      <c r="E25" s="35" t="s">
        <v>450</v>
      </c>
      <c r="F25" s="36" t="s">
        <v>161</v>
      </c>
      <c r="G25" s="36" t="s">
        <v>162</v>
      </c>
      <c r="H25" s="36"/>
      <c r="I25" s="36"/>
      <c r="J25" s="77">
        <v>15.11</v>
      </c>
      <c r="K25" s="78">
        <v>0.1</v>
      </c>
      <c r="L25" s="38" t="s">
        <v>451</v>
      </c>
    </row>
    <row r="26" spans="1:12" ht="18" customHeight="1" x14ac:dyDescent="0.2">
      <c r="A26" s="49"/>
      <c r="B26" s="50"/>
      <c r="C26" s="51"/>
      <c r="D26" s="52"/>
      <c r="E26" s="53"/>
      <c r="F26" s="54"/>
      <c r="G26" s="54"/>
      <c r="H26" s="54"/>
      <c r="I26" s="54"/>
      <c r="J26" s="13"/>
      <c r="K26" s="49"/>
      <c r="L26" s="56"/>
    </row>
    <row r="27" spans="1:12" ht="16.5" thickBot="1" x14ac:dyDescent="0.25">
      <c r="C27" s="63">
        <v>3</v>
      </c>
      <c r="D27" s="1" t="s">
        <v>175</v>
      </c>
      <c r="E27" s="11"/>
      <c r="F27" s="61"/>
      <c r="G27" s="61"/>
    </row>
    <row r="28" spans="1:12" s="30" customFormat="1" ht="18" customHeight="1" thickBot="1" x14ac:dyDescent="0.25">
      <c r="A28" s="21" t="s">
        <v>176</v>
      </c>
      <c r="B28" s="22" t="s">
        <v>3</v>
      </c>
      <c r="C28" s="23" t="s">
        <v>4</v>
      </c>
      <c r="D28" s="24" t="s">
        <v>5</v>
      </c>
      <c r="E28" s="25" t="s">
        <v>6</v>
      </c>
      <c r="F28" s="26" t="s">
        <v>7</v>
      </c>
      <c r="G28" s="26" t="s">
        <v>8</v>
      </c>
      <c r="H28" s="26" t="s">
        <v>9</v>
      </c>
      <c r="I28" s="26"/>
      <c r="J28" s="25" t="s">
        <v>418</v>
      </c>
      <c r="K28" s="25" t="s">
        <v>188</v>
      </c>
      <c r="L28" s="28" t="s">
        <v>11</v>
      </c>
    </row>
    <row r="29" spans="1:12" ht="18" customHeight="1" x14ac:dyDescent="0.2">
      <c r="A29" s="39">
        <v>1</v>
      </c>
      <c r="B29" s="40"/>
      <c r="C29" s="33" t="s">
        <v>58</v>
      </c>
      <c r="D29" s="34" t="s">
        <v>452</v>
      </c>
      <c r="E29" s="35" t="s">
        <v>102</v>
      </c>
      <c r="F29" s="36" t="s">
        <v>15</v>
      </c>
      <c r="G29" s="36" t="s">
        <v>16</v>
      </c>
      <c r="H29" s="36"/>
      <c r="I29" s="36"/>
      <c r="J29" s="77">
        <v>13.11</v>
      </c>
      <c r="K29" s="78">
        <v>2.2999999999999998</v>
      </c>
      <c r="L29" s="38" t="s">
        <v>195</v>
      </c>
    </row>
    <row r="30" spans="1:12" ht="18" customHeight="1" x14ac:dyDescent="0.2">
      <c r="A30" s="39">
        <v>2</v>
      </c>
      <c r="B30" s="40"/>
      <c r="C30" s="33" t="s">
        <v>453</v>
      </c>
      <c r="D30" s="34" t="s">
        <v>454</v>
      </c>
      <c r="E30" s="35" t="s">
        <v>313</v>
      </c>
      <c r="F30" s="36" t="s">
        <v>41</v>
      </c>
      <c r="G30" s="36" t="s">
        <v>42</v>
      </c>
      <c r="H30" s="36" t="s">
        <v>455</v>
      </c>
      <c r="I30" s="36"/>
      <c r="J30" s="77">
        <v>13.33</v>
      </c>
      <c r="K30" s="78">
        <v>2.2999999999999998</v>
      </c>
      <c r="L30" s="38" t="s">
        <v>456</v>
      </c>
    </row>
    <row r="31" spans="1:12" ht="18" customHeight="1" x14ac:dyDescent="0.2">
      <c r="A31" s="39">
        <v>3</v>
      </c>
      <c r="B31" s="40"/>
      <c r="C31" s="33" t="s">
        <v>457</v>
      </c>
      <c r="D31" s="34" t="s">
        <v>458</v>
      </c>
      <c r="E31" s="35" t="s">
        <v>459</v>
      </c>
      <c r="F31" s="36" t="s">
        <v>207</v>
      </c>
      <c r="G31" s="36"/>
      <c r="H31" s="36"/>
      <c r="I31" s="36"/>
      <c r="J31" s="77">
        <v>14.41</v>
      </c>
      <c r="K31" s="78">
        <v>2.2999999999999998</v>
      </c>
      <c r="L31" s="38" t="s">
        <v>208</v>
      </c>
    </row>
    <row r="32" spans="1:12" ht="18" customHeight="1" x14ac:dyDescent="0.2">
      <c r="A32" s="39">
        <v>4</v>
      </c>
      <c r="B32" s="40"/>
      <c r="C32" s="33" t="s">
        <v>158</v>
      </c>
      <c r="D32" s="34" t="s">
        <v>460</v>
      </c>
      <c r="E32" s="35">
        <v>38230</v>
      </c>
      <c r="F32" s="36" t="s">
        <v>98</v>
      </c>
      <c r="G32" s="36" t="s">
        <v>68</v>
      </c>
      <c r="H32" s="36"/>
      <c r="I32" s="36"/>
      <c r="J32" s="77">
        <v>14.31</v>
      </c>
      <c r="K32" s="78">
        <v>2.2999999999999998</v>
      </c>
      <c r="L32" s="38" t="s">
        <v>461</v>
      </c>
    </row>
    <row r="33" spans="1:12" ht="18" customHeight="1" x14ac:dyDescent="0.2">
      <c r="A33" s="39">
        <v>5</v>
      </c>
      <c r="B33" s="40"/>
      <c r="C33" s="33" t="s">
        <v>462</v>
      </c>
      <c r="D33" s="34" t="s">
        <v>463</v>
      </c>
      <c r="E33" s="35" t="s">
        <v>464</v>
      </c>
      <c r="F33" s="36" t="s">
        <v>87</v>
      </c>
      <c r="G33" s="36" t="s">
        <v>88</v>
      </c>
      <c r="H33" s="36"/>
      <c r="I33" s="36"/>
      <c r="J33" s="77">
        <v>14.58</v>
      </c>
      <c r="K33" s="78">
        <v>2.2999999999999998</v>
      </c>
      <c r="L33" s="38" t="s">
        <v>465</v>
      </c>
    </row>
    <row r="34" spans="1:12" ht="18" customHeight="1" x14ac:dyDescent="0.2">
      <c r="A34" s="39">
        <v>6</v>
      </c>
      <c r="B34" s="40"/>
      <c r="C34" s="33" t="s">
        <v>466</v>
      </c>
      <c r="D34" s="34" t="s">
        <v>467</v>
      </c>
      <c r="E34" s="35">
        <v>38274</v>
      </c>
      <c r="F34" s="36" t="s">
        <v>468</v>
      </c>
      <c r="G34" s="36"/>
      <c r="H34" s="36"/>
      <c r="I34" s="36"/>
      <c r="J34" s="77">
        <v>12.99</v>
      </c>
      <c r="K34" s="78">
        <v>2.2999999999999998</v>
      </c>
      <c r="L34" s="38" t="s">
        <v>451</v>
      </c>
    </row>
    <row r="35" spans="1:12" ht="18" customHeight="1" x14ac:dyDescent="0.2">
      <c r="A35" s="39">
        <v>7</v>
      </c>
      <c r="B35" s="40"/>
      <c r="C35" s="33" t="s">
        <v>469</v>
      </c>
      <c r="D35" s="34" t="s">
        <v>470</v>
      </c>
      <c r="E35" s="35" t="s">
        <v>471</v>
      </c>
      <c r="F35" s="36" t="s">
        <v>15</v>
      </c>
      <c r="G35" s="36" t="s">
        <v>16</v>
      </c>
      <c r="H35" s="36"/>
      <c r="I35" s="36"/>
      <c r="J35" s="77">
        <v>12.82</v>
      </c>
      <c r="K35" s="78">
        <v>2.2999999999999998</v>
      </c>
      <c r="L35" s="38" t="s">
        <v>195</v>
      </c>
    </row>
    <row r="36" spans="1:12" ht="18" customHeight="1" x14ac:dyDescent="0.2">
      <c r="A36" s="39">
        <v>8</v>
      </c>
      <c r="B36" s="40"/>
      <c r="C36" s="33" t="s">
        <v>472</v>
      </c>
      <c r="D36" s="34" t="s">
        <v>473</v>
      </c>
      <c r="E36" s="35" t="s">
        <v>474</v>
      </c>
      <c r="F36" s="36" t="s">
        <v>475</v>
      </c>
      <c r="G36" s="36" t="s">
        <v>476</v>
      </c>
      <c r="H36" s="36"/>
      <c r="I36" s="36"/>
      <c r="J36" s="77">
        <v>13.83</v>
      </c>
      <c r="K36" s="78">
        <v>2.2999999999999998</v>
      </c>
      <c r="L36" s="38" t="s">
        <v>477</v>
      </c>
    </row>
    <row r="37" spans="1:12" ht="18" customHeight="1" x14ac:dyDescent="0.2">
      <c r="A37" s="49"/>
      <c r="B37" s="50"/>
      <c r="C37" s="51"/>
      <c r="D37" s="52"/>
      <c r="E37" s="53"/>
      <c r="F37" s="54"/>
      <c r="G37" s="54"/>
      <c r="H37" s="54"/>
      <c r="I37" s="54"/>
      <c r="J37" s="79"/>
      <c r="K37" s="49"/>
      <c r="L37" s="56"/>
    </row>
    <row r="38" spans="1:12" s="1" customFormat="1" ht="15.75" x14ac:dyDescent="0.2">
      <c r="A38" s="1" t="s">
        <v>1388</v>
      </c>
      <c r="D38" s="2"/>
      <c r="E38" s="3"/>
      <c r="F38" s="3"/>
      <c r="G38" s="3"/>
      <c r="H38" s="4"/>
      <c r="I38" s="4"/>
      <c r="J38" s="5"/>
      <c r="K38" s="5"/>
    </row>
    <row r="39" spans="1:12" s="1" customFormat="1" ht="15.75" x14ac:dyDescent="0.2">
      <c r="A39" s="1" t="s">
        <v>0</v>
      </c>
      <c r="D39" s="2"/>
      <c r="E39" s="3"/>
      <c r="F39" s="3"/>
      <c r="G39" s="4"/>
      <c r="H39" s="4"/>
      <c r="I39" s="4"/>
      <c r="J39" s="5"/>
      <c r="K39" s="5"/>
    </row>
    <row r="40" spans="1:12" s="16" customFormat="1" ht="12" customHeight="1" x14ac:dyDescent="0.2">
      <c r="A40" s="9"/>
      <c r="B40" s="9"/>
      <c r="C40" s="9"/>
      <c r="D40" s="10"/>
      <c r="E40" s="11"/>
      <c r="F40" s="12"/>
      <c r="G40" s="12"/>
      <c r="H40" s="12"/>
      <c r="I40" s="12"/>
      <c r="J40" s="60"/>
      <c r="K40" s="60"/>
      <c r="L40" s="14"/>
    </row>
    <row r="41" spans="1:12" s="17" customFormat="1" ht="15.75" x14ac:dyDescent="0.2">
      <c r="C41" s="1" t="s">
        <v>417</v>
      </c>
      <c r="D41" s="1"/>
      <c r="E41" s="11"/>
      <c r="F41" s="61"/>
      <c r="G41" s="61"/>
      <c r="H41" s="46"/>
      <c r="I41" s="46"/>
      <c r="J41" s="62"/>
      <c r="K41" s="62"/>
      <c r="L41" s="16"/>
    </row>
    <row r="42" spans="1:12" ht="16.5" thickBot="1" x14ac:dyDescent="0.25">
      <c r="C42" s="63">
        <v>4</v>
      </c>
      <c r="D42" s="1" t="s">
        <v>175</v>
      </c>
      <c r="E42" s="11"/>
      <c r="F42" s="61"/>
      <c r="G42" s="61"/>
    </row>
    <row r="43" spans="1:12" s="30" customFormat="1" ht="18" customHeight="1" thickBot="1" x14ac:dyDescent="0.25">
      <c r="A43" s="21" t="s">
        <v>176</v>
      </c>
      <c r="B43" s="22" t="s">
        <v>3</v>
      </c>
      <c r="C43" s="23" t="s">
        <v>4</v>
      </c>
      <c r="D43" s="24" t="s">
        <v>5</v>
      </c>
      <c r="E43" s="25" t="s">
        <v>6</v>
      </c>
      <c r="F43" s="26" t="s">
        <v>7</v>
      </c>
      <c r="G43" s="26" t="s">
        <v>8</v>
      </c>
      <c r="H43" s="26" t="s">
        <v>9</v>
      </c>
      <c r="I43" s="26"/>
      <c r="J43" s="25" t="s">
        <v>418</v>
      </c>
      <c r="K43" s="25" t="s">
        <v>188</v>
      </c>
      <c r="L43" s="28" t="s">
        <v>11</v>
      </c>
    </row>
    <row r="44" spans="1:12" ht="18" customHeight="1" x14ac:dyDescent="0.2">
      <c r="A44" s="39">
        <v>1</v>
      </c>
      <c r="B44" s="40"/>
      <c r="C44" s="33" t="s">
        <v>457</v>
      </c>
      <c r="D44" s="34" t="s">
        <v>478</v>
      </c>
      <c r="E44" s="35" t="s">
        <v>479</v>
      </c>
      <c r="F44" s="36" t="s">
        <v>480</v>
      </c>
      <c r="G44" s="36" t="s">
        <v>42</v>
      </c>
      <c r="H44" s="36"/>
      <c r="I44" s="36"/>
      <c r="J44" s="77">
        <v>14.26</v>
      </c>
      <c r="K44" s="78">
        <v>-1.4</v>
      </c>
      <c r="L44" s="38" t="s">
        <v>481</v>
      </c>
    </row>
    <row r="45" spans="1:12" ht="18" customHeight="1" x14ac:dyDescent="0.2">
      <c r="A45" s="39">
        <v>2</v>
      </c>
      <c r="B45" s="40"/>
      <c r="C45" s="33" t="s">
        <v>158</v>
      </c>
      <c r="D45" s="34" t="s">
        <v>159</v>
      </c>
      <c r="E45" s="35" t="s">
        <v>160</v>
      </c>
      <c r="F45" s="36" t="s">
        <v>161</v>
      </c>
      <c r="G45" s="36" t="s">
        <v>162</v>
      </c>
      <c r="H45" s="36"/>
      <c r="I45" s="36"/>
      <c r="J45" s="77">
        <v>14.81</v>
      </c>
      <c r="K45" s="78">
        <v>-1.4</v>
      </c>
      <c r="L45" s="38" t="s">
        <v>163</v>
      </c>
    </row>
    <row r="46" spans="1:12" ht="18" customHeight="1" x14ac:dyDescent="0.2">
      <c r="A46" s="39">
        <v>3</v>
      </c>
      <c r="B46" s="40"/>
      <c r="C46" s="33" t="s">
        <v>482</v>
      </c>
      <c r="D46" s="34" t="s">
        <v>483</v>
      </c>
      <c r="E46" s="35" t="s">
        <v>484</v>
      </c>
      <c r="F46" s="36" t="s">
        <v>41</v>
      </c>
      <c r="G46" s="36" t="s">
        <v>42</v>
      </c>
      <c r="H46" s="36" t="s">
        <v>455</v>
      </c>
      <c r="I46" s="36"/>
      <c r="J46" s="77">
        <v>14.97</v>
      </c>
      <c r="K46" s="78">
        <v>-1.4</v>
      </c>
      <c r="L46" s="38" t="s">
        <v>456</v>
      </c>
    </row>
    <row r="47" spans="1:12" ht="18" customHeight="1" x14ac:dyDescent="0.2">
      <c r="A47" s="39">
        <v>4</v>
      </c>
      <c r="B47" s="40"/>
      <c r="C47" s="33" t="s">
        <v>485</v>
      </c>
      <c r="D47" s="34" t="s">
        <v>486</v>
      </c>
      <c r="E47" s="35">
        <v>38230</v>
      </c>
      <c r="F47" s="36" t="s">
        <v>487</v>
      </c>
      <c r="G47" s="36" t="s">
        <v>68</v>
      </c>
      <c r="H47" s="36"/>
      <c r="I47" s="36"/>
      <c r="J47" s="77">
        <v>13.96</v>
      </c>
      <c r="K47" s="78">
        <v>-1.4</v>
      </c>
      <c r="L47" s="38" t="s">
        <v>461</v>
      </c>
    </row>
    <row r="48" spans="1:12" ht="18" customHeight="1" x14ac:dyDescent="0.2">
      <c r="A48" s="39">
        <v>5</v>
      </c>
      <c r="B48" s="40"/>
      <c r="C48" s="33"/>
      <c r="D48" s="34"/>
      <c r="E48" s="35"/>
      <c r="F48" s="36"/>
      <c r="G48" s="36"/>
      <c r="H48" s="36"/>
      <c r="I48" s="36"/>
      <c r="J48" s="77"/>
      <c r="K48" s="78"/>
      <c r="L48" s="38"/>
    </row>
    <row r="49" spans="1:12" ht="18" customHeight="1" x14ac:dyDescent="0.2">
      <c r="A49" s="39">
        <v>6</v>
      </c>
      <c r="B49" s="40"/>
      <c r="C49" s="33" t="s">
        <v>72</v>
      </c>
      <c r="D49" s="34" t="s">
        <v>488</v>
      </c>
      <c r="E49" s="35">
        <v>38241</v>
      </c>
      <c r="F49" s="36" t="s">
        <v>155</v>
      </c>
      <c r="G49" s="36" t="s">
        <v>22</v>
      </c>
      <c r="H49" s="36"/>
      <c r="I49" s="36"/>
      <c r="J49" s="77">
        <v>14.3</v>
      </c>
      <c r="K49" s="78">
        <v>-1.4</v>
      </c>
      <c r="L49" s="38" t="s">
        <v>156</v>
      </c>
    </row>
    <row r="50" spans="1:12" ht="18" customHeight="1" x14ac:dyDescent="0.2">
      <c r="A50" s="39">
        <v>7</v>
      </c>
      <c r="B50" s="40"/>
      <c r="C50" s="33" t="s">
        <v>489</v>
      </c>
      <c r="D50" s="34" t="s">
        <v>490</v>
      </c>
      <c r="E50" s="35" t="s">
        <v>56</v>
      </c>
      <c r="F50" s="36" t="s">
        <v>27</v>
      </c>
      <c r="G50" s="36" t="s">
        <v>127</v>
      </c>
      <c r="H50" s="36" t="s">
        <v>29</v>
      </c>
      <c r="I50" s="36"/>
      <c r="J50" s="77">
        <v>15.02</v>
      </c>
      <c r="K50" s="78">
        <v>-1.4</v>
      </c>
      <c r="L50" s="38" t="s">
        <v>30</v>
      </c>
    </row>
    <row r="51" spans="1:12" ht="18" customHeight="1" x14ac:dyDescent="0.2">
      <c r="A51" s="39">
        <v>8</v>
      </c>
      <c r="B51" s="40"/>
      <c r="C51" s="33" t="s">
        <v>491</v>
      </c>
      <c r="D51" s="34" t="s">
        <v>492</v>
      </c>
      <c r="E51" s="35" t="s">
        <v>493</v>
      </c>
      <c r="F51" s="36" t="s">
        <v>53</v>
      </c>
      <c r="G51" s="36" t="s">
        <v>16</v>
      </c>
      <c r="H51" s="36"/>
      <c r="I51" s="36"/>
      <c r="J51" s="77">
        <v>13.76</v>
      </c>
      <c r="K51" s="78">
        <v>-1.4</v>
      </c>
      <c r="L51" s="38" t="s">
        <v>195</v>
      </c>
    </row>
    <row r="52" spans="1:12" ht="18" customHeight="1" x14ac:dyDescent="0.2">
      <c r="A52" s="49"/>
      <c r="B52" s="50"/>
      <c r="C52" s="51"/>
      <c r="D52" s="52"/>
      <c r="E52" s="53"/>
      <c r="F52" s="54"/>
      <c r="G52" s="54"/>
      <c r="H52" s="54"/>
      <c r="I52" s="54"/>
      <c r="J52" s="13"/>
      <c r="K52" s="49"/>
      <c r="L52" s="56"/>
    </row>
    <row r="53" spans="1:12" ht="16.5" thickBot="1" x14ac:dyDescent="0.25">
      <c r="C53" s="63">
        <v>5</v>
      </c>
      <c r="D53" s="1" t="s">
        <v>175</v>
      </c>
      <c r="E53" s="11"/>
      <c r="F53" s="61"/>
      <c r="G53" s="61"/>
    </row>
    <row r="54" spans="1:12" s="30" customFormat="1" ht="18" customHeight="1" thickBot="1" x14ac:dyDescent="0.25">
      <c r="A54" s="21" t="s">
        <v>176</v>
      </c>
      <c r="B54" s="22" t="s">
        <v>3</v>
      </c>
      <c r="C54" s="23" t="s">
        <v>4</v>
      </c>
      <c r="D54" s="24" t="s">
        <v>5</v>
      </c>
      <c r="E54" s="25" t="s">
        <v>6</v>
      </c>
      <c r="F54" s="26" t="s">
        <v>7</v>
      </c>
      <c r="G54" s="26" t="s">
        <v>8</v>
      </c>
      <c r="H54" s="26" t="s">
        <v>9</v>
      </c>
      <c r="I54" s="26"/>
      <c r="J54" s="25" t="s">
        <v>418</v>
      </c>
      <c r="K54" s="25" t="s">
        <v>188</v>
      </c>
      <c r="L54" s="28" t="s">
        <v>11</v>
      </c>
    </row>
    <row r="55" spans="1:12" ht="18" customHeight="1" x14ac:dyDescent="0.2">
      <c r="A55" s="39">
        <v>1</v>
      </c>
      <c r="B55" s="40"/>
      <c r="C55" s="33" t="s">
        <v>494</v>
      </c>
      <c r="D55" s="34" t="s">
        <v>495</v>
      </c>
      <c r="E55" s="35" t="s">
        <v>496</v>
      </c>
      <c r="F55" s="36" t="s">
        <v>259</v>
      </c>
      <c r="G55" s="36" t="s">
        <v>260</v>
      </c>
      <c r="H55" s="36"/>
      <c r="I55" s="36"/>
      <c r="J55" s="77">
        <v>13.76</v>
      </c>
      <c r="K55" s="78">
        <v>2.4</v>
      </c>
      <c r="L55" s="38" t="s">
        <v>261</v>
      </c>
    </row>
    <row r="56" spans="1:12" ht="18" customHeight="1" x14ac:dyDescent="0.2">
      <c r="A56" s="39">
        <v>2</v>
      </c>
      <c r="B56" s="40"/>
      <c r="C56" s="33" t="s">
        <v>497</v>
      </c>
      <c r="D56" s="34" t="s">
        <v>498</v>
      </c>
      <c r="E56" s="35">
        <v>38531</v>
      </c>
      <c r="F56" s="36" t="s">
        <v>499</v>
      </c>
      <c r="G56" s="36" t="s">
        <v>500</v>
      </c>
      <c r="H56" s="36"/>
      <c r="I56" s="36"/>
      <c r="J56" s="77">
        <v>14.51</v>
      </c>
      <c r="K56" s="78">
        <v>2.4</v>
      </c>
      <c r="L56" s="38" t="s">
        <v>501</v>
      </c>
    </row>
    <row r="57" spans="1:12" ht="18" customHeight="1" x14ac:dyDescent="0.2">
      <c r="A57" s="39">
        <v>3</v>
      </c>
      <c r="B57" s="40"/>
      <c r="C57" s="33"/>
      <c r="D57" s="34"/>
      <c r="E57" s="35"/>
      <c r="F57" s="36"/>
      <c r="G57" s="36"/>
      <c r="H57" s="36"/>
      <c r="I57" s="36"/>
      <c r="J57" s="77"/>
      <c r="K57" s="78"/>
      <c r="L57" s="38"/>
    </row>
    <row r="58" spans="1:12" ht="18" customHeight="1" x14ac:dyDescent="0.2">
      <c r="A58" s="39">
        <v>4</v>
      </c>
      <c r="B58" s="40"/>
      <c r="C58" s="33" t="s">
        <v>503</v>
      </c>
      <c r="D58" s="34" t="s">
        <v>504</v>
      </c>
      <c r="E58" s="35" t="s">
        <v>505</v>
      </c>
      <c r="F58" s="36" t="s">
        <v>21</v>
      </c>
      <c r="G58" s="36" t="s">
        <v>22</v>
      </c>
      <c r="H58" s="36"/>
      <c r="I58" s="36"/>
      <c r="J58" s="77">
        <v>13.19</v>
      </c>
      <c r="K58" s="78">
        <v>2.4</v>
      </c>
      <c r="L58" s="38" t="s">
        <v>156</v>
      </c>
    </row>
    <row r="59" spans="1:12" ht="18" customHeight="1" x14ac:dyDescent="0.2">
      <c r="A59" s="39">
        <v>5</v>
      </c>
      <c r="B59" s="40"/>
      <c r="C59" s="33" t="s">
        <v>50</v>
      </c>
      <c r="D59" s="34" t="s">
        <v>506</v>
      </c>
      <c r="E59" s="35" t="s">
        <v>507</v>
      </c>
      <c r="F59" s="36" t="s">
        <v>41</v>
      </c>
      <c r="G59" s="36" t="s">
        <v>42</v>
      </c>
      <c r="H59" s="36" t="s">
        <v>80</v>
      </c>
      <c r="I59" s="36"/>
      <c r="J59" s="77">
        <v>13.49</v>
      </c>
      <c r="K59" s="78">
        <v>2.4</v>
      </c>
      <c r="L59" s="38" t="s">
        <v>81</v>
      </c>
    </row>
    <row r="60" spans="1:12" ht="18" customHeight="1" x14ac:dyDescent="0.2">
      <c r="A60" s="39">
        <v>6</v>
      </c>
      <c r="B60" s="40"/>
      <c r="C60" s="33" t="s">
        <v>508</v>
      </c>
      <c r="D60" s="34" t="s">
        <v>509</v>
      </c>
      <c r="E60" s="35">
        <v>38128</v>
      </c>
      <c r="F60" s="36" t="s">
        <v>210</v>
      </c>
      <c r="G60" s="36" t="s">
        <v>211</v>
      </c>
      <c r="H60" s="36"/>
      <c r="I60" s="36"/>
      <c r="J60" s="77">
        <v>14.47</v>
      </c>
      <c r="K60" s="78">
        <v>2.4</v>
      </c>
      <c r="L60" s="38" t="s">
        <v>212</v>
      </c>
    </row>
    <row r="61" spans="1:12" ht="18" customHeight="1" x14ac:dyDescent="0.2">
      <c r="A61" s="39">
        <v>7</v>
      </c>
      <c r="B61" s="40"/>
      <c r="C61" s="33"/>
      <c r="D61" s="34"/>
      <c r="E61" s="35"/>
      <c r="F61" s="36"/>
      <c r="G61" s="36"/>
      <c r="H61" s="36"/>
      <c r="I61" s="36"/>
      <c r="J61" s="77"/>
      <c r="K61" s="78"/>
      <c r="L61" s="38"/>
    </row>
    <row r="62" spans="1:12" ht="18" customHeight="1" x14ac:dyDescent="0.2">
      <c r="A62" s="39">
        <v>8</v>
      </c>
      <c r="B62" s="40"/>
      <c r="C62" s="33" t="s">
        <v>510</v>
      </c>
      <c r="D62" s="34" t="s">
        <v>511</v>
      </c>
      <c r="E62" s="35" t="s">
        <v>512</v>
      </c>
      <c r="F62" s="36" t="s">
        <v>191</v>
      </c>
      <c r="G62" s="36" t="s">
        <v>22</v>
      </c>
      <c r="H62" s="36"/>
      <c r="I62" s="36"/>
      <c r="J62" s="77">
        <v>13.77</v>
      </c>
      <c r="K62" s="78">
        <v>2.4</v>
      </c>
      <c r="L62" s="38" t="s">
        <v>513</v>
      </c>
    </row>
    <row r="63" spans="1:12" ht="18" customHeight="1" x14ac:dyDescent="0.2">
      <c r="A63" s="49"/>
      <c r="B63" s="50"/>
      <c r="C63" s="51"/>
      <c r="D63" s="52"/>
      <c r="E63" s="53"/>
      <c r="F63" s="54"/>
      <c r="G63" s="54"/>
      <c r="H63" s="54"/>
      <c r="I63" s="54"/>
      <c r="J63" s="13"/>
      <c r="K63" s="49"/>
      <c r="L63" s="56"/>
    </row>
    <row r="64" spans="1:12" ht="16.5" thickBot="1" x14ac:dyDescent="0.25">
      <c r="C64" s="63">
        <v>6</v>
      </c>
      <c r="D64" s="1" t="s">
        <v>175</v>
      </c>
      <c r="E64" s="11"/>
      <c r="F64" s="61"/>
      <c r="G64" s="61"/>
    </row>
    <row r="65" spans="1:12" s="30" customFormat="1" ht="18" customHeight="1" thickBot="1" x14ac:dyDescent="0.25">
      <c r="A65" s="21" t="s">
        <v>176</v>
      </c>
      <c r="B65" s="22" t="s">
        <v>3</v>
      </c>
      <c r="C65" s="23" t="s">
        <v>4</v>
      </c>
      <c r="D65" s="24" t="s">
        <v>5</v>
      </c>
      <c r="E65" s="25" t="s">
        <v>6</v>
      </c>
      <c r="F65" s="26" t="s">
        <v>7</v>
      </c>
      <c r="G65" s="26" t="s">
        <v>8</v>
      </c>
      <c r="H65" s="26" t="s">
        <v>9</v>
      </c>
      <c r="I65" s="26"/>
      <c r="J65" s="25" t="s">
        <v>418</v>
      </c>
      <c r="K65" s="25" t="s">
        <v>188</v>
      </c>
      <c r="L65" s="28" t="s">
        <v>11</v>
      </c>
    </row>
    <row r="66" spans="1:12" ht="18" customHeight="1" x14ac:dyDescent="0.2">
      <c r="A66" s="39">
        <v>1</v>
      </c>
      <c r="B66" s="40"/>
      <c r="C66" s="33" t="s">
        <v>514</v>
      </c>
      <c r="D66" s="34" t="s">
        <v>515</v>
      </c>
      <c r="E66" s="35" t="s">
        <v>516</v>
      </c>
      <c r="F66" s="36" t="s">
        <v>517</v>
      </c>
      <c r="G66" s="36" t="s">
        <v>518</v>
      </c>
      <c r="H66" s="36"/>
      <c r="I66" s="36"/>
      <c r="J66" s="77">
        <v>13.67</v>
      </c>
      <c r="K66" s="78">
        <v>1.4</v>
      </c>
      <c r="L66" s="38" t="s">
        <v>519</v>
      </c>
    </row>
    <row r="67" spans="1:12" ht="18" customHeight="1" x14ac:dyDescent="0.2">
      <c r="A67" s="39">
        <v>2</v>
      </c>
      <c r="B67" s="40"/>
      <c r="C67" s="33" t="s">
        <v>497</v>
      </c>
      <c r="D67" s="34" t="s">
        <v>520</v>
      </c>
      <c r="E67" s="35" t="s">
        <v>521</v>
      </c>
      <c r="F67" s="36" t="s">
        <v>61</v>
      </c>
      <c r="G67" s="36" t="s">
        <v>62</v>
      </c>
      <c r="H67" s="36" t="s">
        <v>63</v>
      </c>
      <c r="I67" s="36"/>
      <c r="J67" s="77">
        <v>13.99</v>
      </c>
      <c r="K67" s="78">
        <v>1.4</v>
      </c>
      <c r="L67" s="38" t="s">
        <v>64</v>
      </c>
    </row>
    <row r="68" spans="1:12" ht="18" customHeight="1" x14ac:dyDescent="0.2">
      <c r="A68" s="39">
        <v>3</v>
      </c>
      <c r="B68" s="40"/>
      <c r="C68" s="33" t="s">
        <v>522</v>
      </c>
      <c r="D68" s="34" t="s">
        <v>523</v>
      </c>
      <c r="E68" s="35" t="s">
        <v>524</v>
      </c>
      <c r="F68" s="36" t="s">
        <v>87</v>
      </c>
      <c r="G68" s="36" t="s">
        <v>88</v>
      </c>
      <c r="H68" s="36"/>
      <c r="I68" s="36"/>
      <c r="J68" s="77">
        <v>14.03</v>
      </c>
      <c r="K68" s="78">
        <v>1.4</v>
      </c>
      <c r="L68" s="38" t="s">
        <v>347</v>
      </c>
    </row>
    <row r="69" spans="1:12" ht="18" customHeight="1" x14ac:dyDescent="0.2">
      <c r="A69" s="39">
        <v>4</v>
      </c>
      <c r="B69" s="40"/>
      <c r="C69" s="33" t="s">
        <v>503</v>
      </c>
      <c r="D69" s="34" t="s">
        <v>525</v>
      </c>
      <c r="E69" s="35" t="s">
        <v>526</v>
      </c>
      <c r="F69" s="36" t="s">
        <v>61</v>
      </c>
      <c r="G69" s="36" t="s">
        <v>62</v>
      </c>
      <c r="H69" s="36" t="s">
        <v>63</v>
      </c>
      <c r="I69" s="36"/>
      <c r="J69" s="77">
        <v>14.38</v>
      </c>
      <c r="K69" s="78">
        <v>1.4</v>
      </c>
      <c r="L69" s="38" t="s">
        <v>64</v>
      </c>
    </row>
    <row r="70" spans="1:12" ht="18" customHeight="1" x14ac:dyDescent="0.2">
      <c r="A70" s="39">
        <v>5</v>
      </c>
      <c r="B70" s="40"/>
      <c r="C70" s="33" t="s">
        <v>100</v>
      </c>
      <c r="D70" s="34" t="s">
        <v>527</v>
      </c>
      <c r="E70" s="35">
        <v>38237</v>
      </c>
      <c r="F70" s="36" t="s">
        <v>74</v>
      </c>
      <c r="G70" s="36" t="s">
        <v>75</v>
      </c>
      <c r="H70" s="36"/>
      <c r="I70" s="36"/>
      <c r="J70" s="77">
        <v>13.9</v>
      </c>
      <c r="K70" s="78">
        <v>1.4</v>
      </c>
      <c r="L70" s="38" t="s">
        <v>528</v>
      </c>
    </row>
    <row r="71" spans="1:12" ht="18" customHeight="1" x14ac:dyDescent="0.2">
      <c r="A71" s="39">
        <v>6</v>
      </c>
      <c r="B71" s="40"/>
      <c r="C71" s="33" t="s">
        <v>529</v>
      </c>
      <c r="D71" s="34" t="s">
        <v>530</v>
      </c>
      <c r="E71" s="35">
        <v>38383</v>
      </c>
      <c r="F71" s="36" t="s">
        <v>499</v>
      </c>
      <c r="G71" s="36" t="s">
        <v>500</v>
      </c>
      <c r="H71" s="36"/>
      <c r="I71" s="36"/>
      <c r="J71" s="77">
        <v>16.2</v>
      </c>
      <c r="K71" s="78">
        <v>1.4</v>
      </c>
      <c r="L71" s="38" t="s">
        <v>501</v>
      </c>
    </row>
    <row r="72" spans="1:12" ht="18" customHeight="1" x14ac:dyDescent="0.2">
      <c r="A72" s="39">
        <v>7</v>
      </c>
      <c r="B72" s="40"/>
      <c r="C72" s="33"/>
      <c r="D72" s="34"/>
      <c r="E72" s="35"/>
      <c r="F72" s="36"/>
      <c r="G72" s="36"/>
      <c r="H72" s="36"/>
      <c r="I72" s="36"/>
      <c r="J72" s="77"/>
      <c r="K72" s="78"/>
      <c r="L72" s="38"/>
    </row>
    <row r="73" spans="1:12" ht="18" customHeight="1" x14ac:dyDescent="0.2">
      <c r="A73" s="39">
        <v>8</v>
      </c>
      <c r="B73" s="40"/>
      <c r="C73" s="33"/>
      <c r="D73" s="34"/>
      <c r="E73" s="35"/>
      <c r="F73" s="36"/>
      <c r="G73" s="36"/>
      <c r="H73" s="36"/>
      <c r="I73" s="36"/>
      <c r="J73" s="77"/>
      <c r="K73" s="78"/>
      <c r="L73" s="38"/>
    </row>
    <row r="74" spans="1:12" ht="18" customHeight="1" x14ac:dyDescent="0.2">
      <c r="A74" s="49"/>
      <c r="B74" s="50"/>
      <c r="C74" s="51"/>
      <c r="D74" s="52"/>
      <c r="E74" s="53"/>
      <c r="F74" s="54"/>
      <c r="G74" s="54"/>
      <c r="H74" s="54"/>
      <c r="I74" s="54"/>
      <c r="J74" s="79"/>
      <c r="K74" s="49"/>
      <c r="L74" s="56"/>
    </row>
    <row r="75" spans="1:12" s="1" customFormat="1" ht="15.75" x14ac:dyDescent="0.2">
      <c r="A75" s="1" t="s">
        <v>1388</v>
      </c>
      <c r="D75" s="2"/>
      <c r="E75" s="3"/>
      <c r="F75" s="3"/>
      <c r="G75" s="3"/>
      <c r="H75" s="4"/>
      <c r="I75" s="4"/>
      <c r="J75" s="5"/>
      <c r="K75" s="5"/>
    </row>
    <row r="76" spans="1:12" s="1" customFormat="1" ht="15.75" x14ac:dyDescent="0.2">
      <c r="A76" s="1" t="s">
        <v>0</v>
      </c>
      <c r="D76" s="2"/>
      <c r="E76" s="3"/>
      <c r="F76" s="3"/>
      <c r="G76" s="4"/>
      <c r="H76" s="4"/>
      <c r="I76" s="4"/>
      <c r="J76" s="5"/>
      <c r="K76" s="5"/>
    </row>
    <row r="77" spans="1:12" s="16" customFormat="1" ht="12" customHeight="1" x14ac:dyDescent="0.2">
      <c r="A77" s="9"/>
      <c r="B77" s="9"/>
      <c r="C77" s="9"/>
      <c r="D77" s="10"/>
      <c r="E77" s="11"/>
      <c r="F77" s="12"/>
      <c r="G77" s="12"/>
      <c r="H77" s="12"/>
      <c r="I77" s="12"/>
      <c r="J77" s="60"/>
      <c r="K77" s="60"/>
      <c r="L77" s="14"/>
    </row>
    <row r="78" spans="1:12" s="17" customFormat="1" ht="15.75" x14ac:dyDescent="0.2">
      <c r="C78" s="1" t="s">
        <v>417</v>
      </c>
      <c r="D78" s="1"/>
      <c r="E78" s="11"/>
      <c r="F78" s="61"/>
      <c r="G78" s="61"/>
      <c r="H78" s="46"/>
      <c r="I78" s="46"/>
      <c r="J78" s="62"/>
      <c r="K78" s="62"/>
      <c r="L78" s="16"/>
    </row>
    <row r="79" spans="1:12" ht="16.5" thickBot="1" x14ac:dyDescent="0.25">
      <c r="C79" s="63">
        <v>7</v>
      </c>
      <c r="D79" s="1" t="s">
        <v>175</v>
      </c>
      <c r="E79" s="11"/>
      <c r="F79" s="61"/>
      <c r="G79" s="61"/>
    </row>
    <row r="80" spans="1:12" s="30" customFormat="1" ht="18" customHeight="1" thickBot="1" x14ac:dyDescent="0.25">
      <c r="A80" s="21" t="s">
        <v>176</v>
      </c>
      <c r="B80" s="22" t="s">
        <v>3</v>
      </c>
      <c r="C80" s="23" t="s">
        <v>4</v>
      </c>
      <c r="D80" s="24" t="s">
        <v>5</v>
      </c>
      <c r="E80" s="25" t="s">
        <v>6</v>
      </c>
      <c r="F80" s="26" t="s">
        <v>7</v>
      </c>
      <c r="G80" s="26" t="s">
        <v>8</v>
      </c>
      <c r="H80" s="26" t="s">
        <v>9</v>
      </c>
      <c r="I80" s="26"/>
      <c r="J80" s="25" t="s">
        <v>418</v>
      </c>
      <c r="K80" s="25" t="s">
        <v>188</v>
      </c>
      <c r="L80" s="28" t="s">
        <v>11</v>
      </c>
    </row>
    <row r="81" spans="1:12" ht="18" customHeight="1" x14ac:dyDescent="0.2">
      <c r="A81" s="39">
        <v>1</v>
      </c>
      <c r="B81" s="40"/>
      <c r="C81" s="33"/>
      <c r="D81" s="34"/>
      <c r="E81" s="35"/>
      <c r="F81" s="36"/>
      <c r="G81" s="36"/>
      <c r="H81" s="36"/>
      <c r="I81" s="36"/>
      <c r="J81" s="77"/>
      <c r="K81" s="69"/>
      <c r="L81" s="38"/>
    </row>
    <row r="82" spans="1:12" ht="18" customHeight="1" x14ac:dyDescent="0.2">
      <c r="A82" s="39">
        <v>2</v>
      </c>
      <c r="B82" s="40"/>
      <c r="C82" s="33"/>
      <c r="D82" s="34"/>
      <c r="E82" s="35"/>
      <c r="F82" s="36"/>
      <c r="G82" s="36"/>
      <c r="H82" s="36"/>
      <c r="I82" s="36"/>
      <c r="J82" s="77"/>
      <c r="K82" s="69"/>
      <c r="L82" s="38"/>
    </row>
    <row r="83" spans="1:12" ht="18" customHeight="1" x14ac:dyDescent="0.2">
      <c r="A83" s="39">
        <v>3</v>
      </c>
      <c r="B83" s="40"/>
      <c r="C83" s="33" t="s">
        <v>532</v>
      </c>
      <c r="D83" s="34" t="s">
        <v>533</v>
      </c>
      <c r="E83" s="35" t="s">
        <v>534</v>
      </c>
      <c r="F83" s="36" t="s">
        <v>161</v>
      </c>
      <c r="G83" s="36" t="s">
        <v>162</v>
      </c>
      <c r="H83" s="36"/>
      <c r="I83" s="36"/>
      <c r="J83" s="77">
        <v>14.24</v>
      </c>
      <c r="K83" s="69">
        <v>1.8</v>
      </c>
      <c r="L83" s="38" t="s">
        <v>163</v>
      </c>
    </row>
    <row r="84" spans="1:12" ht="18" customHeight="1" x14ac:dyDescent="0.2">
      <c r="A84" s="39">
        <v>4</v>
      </c>
      <c r="B84" s="40"/>
      <c r="C84" s="33" t="s">
        <v>535</v>
      </c>
      <c r="D84" s="34" t="s">
        <v>536</v>
      </c>
      <c r="E84" s="35" t="s">
        <v>537</v>
      </c>
      <c r="F84" s="36" t="s">
        <v>87</v>
      </c>
      <c r="G84" s="36" t="s">
        <v>88</v>
      </c>
      <c r="H84" s="36"/>
      <c r="I84" s="36"/>
      <c r="J84" s="77">
        <v>14.33</v>
      </c>
      <c r="K84" s="69">
        <v>1.8</v>
      </c>
      <c r="L84" s="38" t="s">
        <v>347</v>
      </c>
    </row>
    <row r="85" spans="1:12" ht="18" customHeight="1" x14ac:dyDescent="0.2">
      <c r="A85" s="39">
        <v>5</v>
      </c>
      <c r="B85" s="40"/>
      <c r="C85" s="33" t="s">
        <v>538</v>
      </c>
      <c r="D85" s="34" t="s">
        <v>539</v>
      </c>
      <c r="E85" s="35" t="s">
        <v>540</v>
      </c>
      <c r="F85" s="36" t="s">
        <v>541</v>
      </c>
      <c r="G85" s="36" t="s">
        <v>542</v>
      </c>
      <c r="H85" s="36"/>
      <c r="I85" s="36"/>
      <c r="J85" s="77">
        <v>13.87</v>
      </c>
      <c r="K85" s="69">
        <v>1.8</v>
      </c>
      <c r="L85" s="38" t="s">
        <v>543</v>
      </c>
    </row>
    <row r="86" spans="1:12" ht="18" customHeight="1" x14ac:dyDescent="0.2">
      <c r="A86" s="39">
        <v>6</v>
      </c>
      <c r="B86" s="40"/>
      <c r="C86" s="33" t="s">
        <v>100</v>
      </c>
      <c r="D86" s="34" t="s">
        <v>544</v>
      </c>
      <c r="E86" s="35" t="s">
        <v>545</v>
      </c>
      <c r="F86" s="36" t="s">
        <v>546</v>
      </c>
      <c r="G86" s="36"/>
      <c r="H86" s="36"/>
      <c r="I86" s="36"/>
      <c r="J86" s="77">
        <v>14.15</v>
      </c>
      <c r="K86" s="69">
        <v>1.8</v>
      </c>
      <c r="L86" s="38" t="s">
        <v>547</v>
      </c>
    </row>
    <row r="87" spans="1:12" ht="18" customHeight="1" x14ac:dyDescent="0.2">
      <c r="A87" s="39">
        <v>7</v>
      </c>
      <c r="B87" s="40"/>
      <c r="C87" s="33" t="s">
        <v>548</v>
      </c>
      <c r="D87" s="34" t="s">
        <v>549</v>
      </c>
      <c r="E87" s="35" t="s">
        <v>550</v>
      </c>
      <c r="F87" s="36" t="s">
        <v>541</v>
      </c>
      <c r="G87" s="36" t="s">
        <v>542</v>
      </c>
      <c r="H87" s="36"/>
      <c r="I87" s="36"/>
      <c r="J87" s="77">
        <v>13.31</v>
      </c>
      <c r="K87" s="69">
        <v>1.8</v>
      </c>
      <c r="L87" s="38" t="s">
        <v>543</v>
      </c>
    </row>
    <row r="88" spans="1:12" ht="18" customHeight="1" x14ac:dyDescent="0.2">
      <c r="A88" s="39">
        <v>8</v>
      </c>
      <c r="B88" s="40"/>
      <c r="C88" s="33" t="s">
        <v>551</v>
      </c>
      <c r="D88" s="34" t="s">
        <v>552</v>
      </c>
      <c r="E88" s="35" t="s">
        <v>206</v>
      </c>
      <c r="F88" s="36" t="s">
        <v>553</v>
      </c>
      <c r="G88" s="36" t="s">
        <v>16</v>
      </c>
      <c r="H88" s="36"/>
      <c r="I88" s="36"/>
      <c r="J88" s="77">
        <v>14.08</v>
      </c>
      <c r="K88" s="69">
        <v>1.8</v>
      </c>
      <c r="L88" s="38" t="s">
        <v>57</v>
      </c>
    </row>
    <row r="89" spans="1:12" ht="16.5" thickBot="1" x14ac:dyDescent="0.25">
      <c r="C89" s="63">
        <v>8</v>
      </c>
      <c r="D89" s="1" t="s">
        <v>175</v>
      </c>
      <c r="E89" s="11"/>
      <c r="F89" s="61"/>
      <c r="G89" s="61"/>
    </row>
    <row r="90" spans="1:12" s="30" customFormat="1" ht="18" customHeight="1" thickBot="1" x14ac:dyDescent="0.25">
      <c r="A90" s="21" t="s">
        <v>176</v>
      </c>
      <c r="B90" s="22" t="s">
        <v>3</v>
      </c>
      <c r="C90" s="23" t="s">
        <v>4</v>
      </c>
      <c r="D90" s="24" t="s">
        <v>5</v>
      </c>
      <c r="E90" s="25" t="s">
        <v>6</v>
      </c>
      <c r="F90" s="26" t="s">
        <v>7</v>
      </c>
      <c r="G90" s="26" t="s">
        <v>8</v>
      </c>
      <c r="H90" s="26" t="s">
        <v>9</v>
      </c>
      <c r="I90" s="26"/>
      <c r="J90" s="25" t="s">
        <v>418</v>
      </c>
      <c r="K90" s="25" t="s">
        <v>188</v>
      </c>
      <c r="L90" s="28" t="s">
        <v>11</v>
      </c>
    </row>
    <row r="91" spans="1:12" ht="18" customHeight="1" x14ac:dyDescent="0.2">
      <c r="A91" s="39">
        <v>1</v>
      </c>
      <c r="B91" s="40"/>
      <c r="C91" s="33"/>
      <c r="D91" s="34"/>
      <c r="E91" s="35"/>
      <c r="F91" s="36"/>
      <c r="G91" s="36"/>
      <c r="H91" s="36"/>
      <c r="I91" s="36"/>
      <c r="J91" s="77"/>
      <c r="K91" s="69"/>
      <c r="L91" s="38"/>
    </row>
    <row r="92" spans="1:12" ht="18" customHeight="1" x14ac:dyDescent="0.2">
      <c r="A92" s="39">
        <v>2</v>
      </c>
      <c r="B92" s="40"/>
      <c r="C92" s="33"/>
      <c r="D92" s="34"/>
      <c r="E92" s="35"/>
      <c r="F92" s="36"/>
      <c r="G92" s="36"/>
      <c r="H92" s="36"/>
      <c r="I92" s="36"/>
      <c r="J92" s="77"/>
      <c r="K92" s="78"/>
      <c r="L92" s="38"/>
    </row>
    <row r="93" spans="1:12" ht="18" customHeight="1" x14ac:dyDescent="0.2">
      <c r="A93" s="39">
        <v>3</v>
      </c>
      <c r="B93" s="40"/>
      <c r="C93" s="33" t="s">
        <v>557</v>
      </c>
      <c r="D93" s="34" t="s">
        <v>558</v>
      </c>
      <c r="E93" s="35" t="s">
        <v>559</v>
      </c>
      <c r="F93" s="36" t="s">
        <v>541</v>
      </c>
      <c r="G93" s="36" t="s">
        <v>542</v>
      </c>
      <c r="H93" s="36"/>
      <c r="I93" s="36"/>
      <c r="J93" s="77">
        <v>13.32</v>
      </c>
      <c r="K93" s="78">
        <v>2.2000000000000002</v>
      </c>
      <c r="L93" s="38" t="s">
        <v>543</v>
      </c>
    </row>
    <row r="94" spans="1:12" ht="18" customHeight="1" x14ac:dyDescent="0.2">
      <c r="A94" s="39">
        <v>4</v>
      </c>
      <c r="B94" s="40"/>
      <c r="C94" s="33" t="s">
        <v>106</v>
      </c>
      <c r="D94" s="34" t="s">
        <v>560</v>
      </c>
      <c r="E94" s="35" t="s">
        <v>561</v>
      </c>
      <c r="F94" s="36" t="s">
        <v>562</v>
      </c>
      <c r="G94" s="36"/>
      <c r="H94" s="36"/>
      <c r="I94" s="36"/>
      <c r="J94" s="77">
        <v>14.24</v>
      </c>
      <c r="K94" s="78">
        <v>2.2000000000000002</v>
      </c>
      <c r="L94" s="38" t="s">
        <v>547</v>
      </c>
    </row>
    <row r="95" spans="1:12" ht="18" customHeight="1" x14ac:dyDescent="0.2">
      <c r="A95" s="39">
        <v>5</v>
      </c>
      <c r="B95" s="40"/>
      <c r="C95" s="33"/>
      <c r="D95" s="34"/>
      <c r="E95" s="35"/>
      <c r="F95" s="36"/>
      <c r="G95" s="36"/>
      <c r="H95" s="36"/>
      <c r="I95" s="36"/>
      <c r="J95" s="77"/>
      <c r="K95" s="78"/>
      <c r="L95" s="38"/>
    </row>
    <row r="96" spans="1:12" ht="18" customHeight="1" x14ac:dyDescent="0.2">
      <c r="A96" s="39">
        <v>6</v>
      </c>
      <c r="B96" s="40"/>
      <c r="C96" s="33" t="s">
        <v>563</v>
      </c>
      <c r="D96" s="34" t="s">
        <v>564</v>
      </c>
      <c r="E96" s="35" t="s">
        <v>565</v>
      </c>
      <c r="F96" s="36" t="s">
        <v>475</v>
      </c>
      <c r="G96" s="36" t="s">
        <v>476</v>
      </c>
      <c r="H96" s="36"/>
      <c r="I96" s="36"/>
      <c r="J96" s="77">
        <v>14.51</v>
      </c>
      <c r="K96" s="78">
        <v>2.2000000000000002</v>
      </c>
      <c r="L96" s="38" t="s">
        <v>477</v>
      </c>
    </row>
    <row r="97" spans="1:12" ht="18" customHeight="1" x14ac:dyDescent="0.2">
      <c r="A97" s="39">
        <v>7</v>
      </c>
      <c r="B97" s="40"/>
      <c r="C97" s="33"/>
      <c r="D97" s="34"/>
      <c r="E97" s="35"/>
      <c r="F97" s="36"/>
      <c r="G97" s="36"/>
      <c r="H97" s="36"/>
      <c r="I97" s="36"/>
      <c r="J97" s="77"/>
      <c r="K97" s="78"/>
      <c r="L97" s="38"/>
    </row>
    <row r="98" spans="1:12" ht="18" customHeight="1" x14ac:dyDescent="0.2">
      <c r="A98" s="39">
        <v>8</v>
      </c>
      <c r="B98" s="40"/>
      <c r="C98" s="33" t="s">
        <v>124</v>
      </c>
      <c r="D98" s="34" t="s">
        <v>566</v>
      </c>
      <c r="E98" s="35" t="s">
        <v>567</v>
      </c>
      <c r="F98" s="36" t="s">
        <v>541</v>
      </c>
      <c r="G98" s="36" t="s">
        <v>542</v>
      </c>
      <c r="H98" s="36"/>
      <c r="I98" s="36"/>
      <c r="J98" s="77">
        <v>14.22</v>
      </c>
      <c r="K98" s="78">
        <v>2.2000000000000002</v>
      </c>
      <c r="L98" s="38" t="s">
        <v>543</v>
      </c>
    </row>
    <row r="99" spans="1:12" ht="16.5" thickBot="1" x14ac:dyDescent="0.25">
      <c r="C99" s="63">
        <v>9</v>
      </c>
      <c r="D99" s="1" t="s">
        <v>175</v>
      </c>
      <c r="E99" s="11"/>
      <c r="F99" s="61"/>
      <c r="G99" s="61"/>
    </row>
    <row r="100" spans="1:12" s="30" customFormat="1" ht="18" customHeight="1" thickBot="1" x14ac:dyDescent="0.25">
      <c r="A100" s="21" t="s">
        <v>176</v>
      </c>
      <c r="B100" s="22" t="s">
        <v>3</v>
      </c>
      <c r="C100" s="23" t="s">
        <v>4</v>
      </c>
      <c r="D100" s="24" t="s">
        <v>5</v>
      </c>
      <c r="E100" s="25" t="s">
        <v>6</v>
      </c>
      <c r="F100" s="26" t="s">
        <v>7</v>
      </c>
      <c r="G100" s="26" t="s">
        <v>8</v>
      </c>
      <c r="H100" s="26" t="s">
        <v>9</v>
      </c>
      <c r="I100" s="26"/>
      <c r="J100" s="25" t="s">
        <v>418</v>
      </c>
      <c r="K100" s="25" t="s">
        <v>188</v>
      </c>
      <c r="L100" s="28" t="s">
        <v>11</v>
      </c>
    </row>
    <row r="101" spans="1:12" ht="18" customHeight="1" x14ac:dyDescent="0.2">
      <c r="A101" s="39">
        <v>1</v>
      </c>
      <c r="B101" s="40"/>
      <c r="C101" s="33"/>
      <c r="D101" s="34"/>
      <c r="E101" s="35"/>
      <c r="F101" s="36"/>
      <c r="G101" s="36"/>
      <c r="H101" s="36"/>
      <c r="I101" s="36"/>
      <c r="J101" s="77"/>
      <c r="K101" s="69"/>
      <c r="L101" s="38"/>
    </row>
    <row r="102" spans="1:12" ht="18" customHeight="1" x14ac:dyDescent="0.2">
      <c r="A102" s="39">
        <v>2</v>
      </c>
      <c r="B102" s="40"/>
      <c r="C102" s="33" t="s">
        <v>425</v>
      </c>
      <c r="D102" s="34" t="s">
        <v>568</v>
      </c>
      <c r="E102" s="35" t="s">
        <v>505</v>
      </c>
      <c r="F102" s="36" t="s">
        <v>1193</v>
      </c>
      <c r="G102" s="36"/>
      <c r="H102" s="36"/>
      <c r="I102" s="36"/>
      <c r="J102" s="77">
        <v>13.91</v>
      </c>
      <c r="K102" s="78">
        <v>0</v>
      </c>
      <c r="L102" s="38" t="s">
        <v>569</v>
      </c>
    </row>
    <row r="103" spans="1:12" ht="18" customHeight="1" x14ac:dyDescent="0.2">
      <c r="A103" s="39">
        <v>3</v>
      </c>
      <c r="B103" s="40"/>
      <c r="C103" s="33" t="s">
        <v>570</v>
      </c>
      <c r="D103" s="34" t="s">
        <v>463</v>
      </c>
      <c r="E103" s="35" t="s">
        <v>571</v>
      </c>
      <c r="F103" s="36" t="s">
        <v>15</v>
      </c>
      <c r="G103" s="36" t="s">
        <v>16</v>
      </c>
      <c r="H103" s="36"/>
      <c r="I103" s="36"/>
      <c r="J103" s="77">
        <v>13.21</v>
      </c>
      <c r="K103" s="78">
        <v>0</v>
      </c>
      <c r="L103" s="38" t="s">
        <v>195</v>
      </c>
    </row>
    <row r="104" spans="1:12" ht="18" customHeight="1" x14ac:dyDescent="0.2">
      <c r="A104" s="39">
        <v>4</v>
      </c>
      <c r="B104" s="40"/>
      <c r="C104" s="33"/>
      <c r="D104" s="34"/>
      <c r="E104" s="35"/>
      <c r="F104" s="36"/>
      <c r="G104" s="36"/>
      <c r="H104" s="36"/>
      <c r="I104" s="36"/>
      <c r="J104" s="77"/>
      <c r="K104" s="78"/>
      <c r="L104" s="38"/>
    </row>
    <row r="105" spans="1:12" ht="18" customHeight="1" x14ac:dyDescent="0.2">
      <c r="A105" s="39">
        <v>5</v>
      </c>
      <c r="B105" s="40"/>
      <c r="C105" s="33" t="s">
        <v>575</v>
      </c>
      <c r="D105" s="34" t="s">
        <v>576</v>
      </c>
      <c r="E105" s="35" t="s">
        <v>577</v>
      </c>
      <c r="F105" s="36" t="s">
        <v>475</v>
      </c>
      <c r="G105" s="36" t="s">
        <v>476</v>
      </c>
      <c r="H105" s="36"/>
      <c r="I105" s="36"/>
      <c r="J105" s="77">
        <v>14.66</v>
      </c>
      <c r="K105" s="78">
        <v>0</v>
      </c>
      <c r="L105" s="38" t="s">
        <v>477</v>
      </c>
    </row>
    <row r="106" spans="1:12" ht="18" customHeight="1" x14ac:dyDescent="0.2">
      <c r="A106" s="39">
        <v>6</v>
      </c>
      <c r="B106" s="40"/>
      <c r="C106" s="33" t="s">
        <v>90</v>
      </c>
      <c r="D106" s="34" t="s">
        <v>578</v>
      </c>
      <c r="E106" s="35" t="s">
        <v>579</v>
      </c>
      <c r="F106" s="36" t="s">
        <v>259</v>
      </c>
      <c r="G106" s="36" t="s">
        <v>260</v>
      </c>
      <c r="H106" s="36"/>
      <c r="I106" s="36"/>
      <c r="J106" s="77">
        <v>14.33</v>
      </c>
      <c r="K106" s="78">
        <v>0</v>
      </c>
      <c r="L106" s="38" t="s">
        <v>277</v>
      </c>
    </row>
    <row r="107" spans="1:12" ht="18" customHeight="1" x14ac:dyDescent="0.2">
      <c r="A107" s="39">
        <v>7</v>
      </c>
      <c r="B107" s="40"/>
      <c r="C107" s="33"/>
      <c r="D107" s="34"/>
      <c r="E107" s="35"/>
      <c r="F107" s="36"/>
      <c r="G107" s="36"/>
      <c r="H107" s="36"/>
      <c r="I107" s="36"/>
      <c r="J107" s="77"/>
      <c r="K107" s="78"/>
      <c r="L107" s="38"/>
    </row>
    <row r="108" spans="1:12" ht="18" customHeight="1" x14ac:dyDescent="0.2">
      <c r="A108" s="39">
        <v>8</v>
      </c>
      <c r="B108" s="40"/>
      <c r="C108" s="33"/>
      <c r="D108" s="34"/>
      <c r="E108" s="35"/>
      <c r="F108" s="36"/>
      <c r="G108" s="36"/>
      <c r="H108" s="36"/>
      <c r="I108" s="36"/>
      <c r="J108" s="77"/>
      <c r="K108" s="78"/>
      <c r="L108" s="38"/>
    </row>
    <row r="110" spans="1:12" x14ac:dyDescent="0.2">
      <c r="A110" s="49"/>
    </row>
  </sheetData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5" sqref="A5"/>
    </sheetView>
  </sheetViews>
  <sheetFormatPr defaultRowHeight="12.75" x14ac:dyDescent="0.2"/>
  <cols>
    <col min="1" max="1" width="5.42578125" style="9" customWidth="1"/>
    <col min="2" max="2" width="5.7109375" style="9" hidden="1" customWidth="1"/>
    <col min="3" max="3" width="10.28515625" style="9" customWidth="1"/>
    <col min="4" max="4" width="13.7109375" style="9" bestFit="1" customWidth="1"/>
    <col min="5" max="5" width="10.7109375" style="45" customWidth="1"/>
    <col min="6" max="6" width="11.7109375" style="46" bestFit="1" customWidth="1"/>
    <col min="7" max="7" width="12.85546875" style="46" bestFit="1" customWidth="1"/>
    <col min="8" max="8" width="11.28515625" style="46" bestFit="1" customWidth="1"/>
    <col min="9" max="9" width="5.85546875" style="46" bestFit="1" customWidth="1"/>
    <col min="10" max="10" width="9" style="62" bestFit="1" customWidth="1"/>
    <col min="11" max="11" width="5.140625" style="62" bestFit="1" customWidth="1"/>
    <col min="12" max="12" width="9" style="62" bestFit="1" customWidth="1"/>
    <col min="13" max="13" width="5.140625" style="62" bestFit="1" customWidth="1"/>
    <col min="14" max="14" width="4.7109375" style="60" bestFit="1" customWidth="1"/>
    <col min="15" max="15" width="21.140625" style="16" bestFit="1" customWidth="1"/>
    <col min="16" max="16" width="9.85546875" style="9" bestFit="1" customWidth="1"/>
    <col min="17" max="256" width="9.140625" style="9"/>
    <col min="257" max="257" width="5.42578125" style="9" customWidth="1"/>
    <col min="258" max="258" width="0" style="9" hidden="1" customWidth="1"/>
    <col min="259" max="259" width="10.28515625" style="9" customWidth="1"/>
    <col min="260" max="260" width="13.7109375" style="9" bestFit="1" customWidth="1"/>
    <col min="261" max="261" width="10.7109375" style="9" customWidth="1"/>
    <col min="262" max="262" width="11.7109375" style="9" bestFit="1" customWidth="1"/>
    <col min="263" max="263" width="12.85546875" style="9" bestFit="1" customWidth="1"/>
    <col min="264" max="264" width="11.28515625" style="9" bestFit="1" customWidth="1"/>
    <col min="265" max="265" width="5.85546875" style="9" bestFit="1" customWidth="1"/>
    <col min="266" max="266" width="9" style="9" bestFit="1" customWidth="1"/>
    <col min="267" max="267" width="5.140625" style="9" bestFit="1" customWidth="1"/>
    <col min="268" max="268" width="9" style="9" bestFit="1" customWidth="1"/>
    <col min="269" max="269" width="5.140625" style="9" bestFit="1" customWidth="1"/>
    <col min="270" max="270" width="4.7109375" style="9" bestFit="1" customWidth="1"/>
    <col min="271" max="271" width="21.140625" style="9" bestFit="1" customWidth="1"/>
    <col min="272" max="272" width="9.85546875" style="9" bestFit="1" customWidth="1"/>
    <col min="273" max="512" width="9.140625" style="9"/>
    <col min="513" max="513" width="5.42578125" style="9" customWidth="1"/>
    <col min="514" max="514" width="0" style="9" hidden="1" customWidth="1"/>
    <col min="515" max="515" width="10.28515625" style="9" customWidth="1"/>
    <col min="516" max="516" width="13.7109375" style="9" bestFit="1" customWidth="1"/>
    <col min="517" max="517" width="10.7109375" style="9" customWidth="1"/>
    <col min="518" max="518" width="11.7109375" style="9" bestFit="1" customWidth="1"/>
    <col min="519" max="519" width="12.85546875" style="9" bestFit="1" customWidth="1"/>
    <col min="520" max="520" width="11.28515625" style="9" bestFit="1" customWidth="1"/>
    <col min="521" max="521" width="5.85546875" style="9" bestFit="1" customWidth="1"/>
    <col min="522" max="522" width="9" style="9" bestFit="1" customWidth="1"/>
    <col min="523" max="523" width="5.140625" style="9" bestFit="1" customWidth="1"/>
    <col min="524" max="524" width="9" style="9" bestFit="1" customWidth="1"/>
    <col min="525" max="525" width="5.140625" style="9" bestFit="1" customWidth="1"/>
    <col min="526" max="526" width="4.7109375" style="9" bestFit="1" customWidth="1"/>
    <col min="527" max="527" width="21.140625" style="9" bestFit="1" customWidth="1"/>
    <col min="528" max="528" width="9.85546875" style="9" bestFit="1" customWidth="1"/>
    <col min="529" max="768" width="9.140625" style="9"/>
    <col min="769" max="769" width="5.42578125" style="9" customWidth="1"/>
    <col min="770" max="770" width="0" style="9" hidden="1" customWidth="1"/>
    <col min="771" max="771" width="10.28515625" style="9" customWidth="1"/>
    <col min="772" max="772" width="13.7109375" style="9" bestFit="1" customWidth="1"/>
    <col min="773" max="773" width="10.7109375" style="9" customWidth="1"/>
    <col min="774" max="774" width="11.7109375" style="9" bestFit="1" customWidth="1"/>
    <col min="775" max="775" width="12.85546875" style="9" bestFit="1" customWidth="1"/>
    <col min="776" max="776" width="11.28515625" style="9" bestFit="1" customWidth="1"/>
    <col min="777" max="777" width="5.85546875" style="9" bestFit="1" customWidth="1"/>
    <col min="778" max="778" width="9" style="9" bestFit="1" customWidth="1"/>
    <col min="779" max="779" width="5.140625" style="9" bestFit="1" customWidth="1"/>
    <col min="780" max="780" width="9" style="9" bestFit="1" customWidth="1"/>
    <col min="781" max="781" width="5.140625" style="9" bestFit="1" customWidth="1"/>
    <col min="782" max="782" width="4.7109375" style="9" bestFit="1" customWidth="1"/>
    <col min="783" max="783" width="21.140625" style="9" bestFit="1" customWidth="1"/>
    <col min="784" max="784" width="9.85546875" style="9" bestFit="1" customWidth="1"/>
    <col min="785" max="1024" width="9.140625" style="9"/>
    <col min="1025" max="1025" width="5.42578125" style="9" customWidth="1"/>
    <col min="1026" max="1026" width="0" style="9" hidden="1" customWidth="1"/>
    <col min="1027" max="1027" width="10.28515625" style="9" customWidth="1"/>
    <col min="1028" max="1028" width="13.7109375" style="9" bestFit="1" customWidth="1"/>
    <col min="1029" max="1029" width="10.7109375" style="9" customWidth="1"/>
    <col min="1030" max="1030" width="11.7109375" style="9" bestFit="1" customWidth="1"/>
    <col min="1031" max="1031" width="12.85546875" style="9" bestFit="1" customWidth="1"/>
    <col min="1032" max="1032" width="11.28515625" style="9" bestFit="1" customWidth="1"/>
    <col min="1033" max="1033" width="5.85546875" style="9" bestFit="1" customWidth="1"/>
    <col min="1034" max="1034" width="9" style="9" bestFit="1" customWidth="1"/>
    <col min="1035" max="1035" width="5.140625" style="9" bestFit="1" customWidth="1"/>
    <col min="1036" max="1036" width="9" style="9" bestFit="1" customWidth="1"/>
    <col min="1037" max="1037" width="5.140625" style="9" bestFit="1" customWidth="1"/>
    <col min="1038" max="1038" width="4.7109375" style="9" bestFit="1" customWidth="1"/>
    <col min="1039" max="1039" width="21.140625" style="9" bestFit="1" customWidth="1"/>
    <col min="1040" max="1040" width="9.85546875" style="9" bestFit="1" customWidth="1"/>
    <col min="1041" max="1280" width="9.140625" style="9"/>
    <col min="1281" max="1281" width="5.42578125" style="9" customWidth="1"/>
    <col min="1282" max="1282" width="0" style="9" hidden="1" customWidth="1"/>
    <col min="1283" max="1283" width="10.28515625" style="9" customWidth="1"/>
    <col min="1284" max="1284" width="13.7109375" style="9" bestFit="1" customWidth="1"/>
    <col min="1285" max="1285" width="10.7109375" style="9" customWidth="1"/>
    <col min="1286" max="1286" width="11.7109375" style="9" bestFit="1" customWidth="1"/>
    <col min="1287" max="1287" width="12.85546875" style="9" bestFit="1" customWidth="1"/>
    <col min="1288" max="1288" width="11.28515625" style="9" bestFit="1" customWidth="1"/>
    <col min="1289" max="1289" width="5.85546875" style="9" bestFit="1" customWidth="1"/>
    <col min="1290" max="1290" width="9" style="9" bestFit="1" customWidth="1"/>
    <col min="1291" max="1291" width="5.140625" style="9" bestFit="1" customWidth="1"/>
    <col min="1292" max="1292" width="9" style="9" bestFit="1" customWidth="1"/>
    <col min="1293" max="1293" width="5.140625" style="9" bestFit="1" customWidth="1"/>
    <col min="1294" max="1294" width="4.7109375" style="9" bestFit="1" customWidth="1"/>
    <col min="1295" max="1295" width="21.140625" style="9" bestFit="1" customWidth="1"/>
    <col min="1296" max="1296" width="9.85546875" style="9" bestFit="1" customWidth="1"/>
    <col min="1297" max="1536" width="9.140625" style="9"/>
    <col min="1537" max="1537" width="5.42578125" style="9" customWidth="1"/>
    <col min="1538" max="1538" width="0" style="9" hidden="1" customWidth="1"/>
    <col min="1539" max="1539" width="10.28515625" style="9" customWidth="1"/>
    <col min="1540" max="1540" width="13.7109375" style="9" bestFit="1" customWidth="1"/>
    <col min="1541" max="1541" width="10.7109375" style="9" customWidth="1"/>
    <col min="1542" max="1542" width="11.7109375" style="9" bestFit="1" customWidth="1"/>
    <col min="1543" max="1543" width="12.85546875" style="9" bestFit="1" customWidth="1"/>
    <col min="1544" max="1544" width="11.28515625" style="9" bestFit="1" customWidth="1"/>
    <col min="1545" max="1545" width="5.85546875" style="9" bestFit="1" customWidth="1"/>
    <col min="1546" max="1546" width="9" style="9" bestFit="1" customWidth="1"/>
    <col min="1547" max="1547" width="5.140625" style="9" bestFit="1" customWidth="1"/>
    <col min="1548" max="1548" width="9" style="9" bestFit="1" customWidth="1"/>
    <col min="1549" max="1549" width="5.140625" style="9" bestFit="1" customWidth="1"/>
    <col min="1550" max="1550" width="4.7109375" style="9" bestFit="1" customWidth="1"/>
    <col min="1551" max="1551" width="21.140625" style="9" bestFit="1" customWidth="1"/>
    <col min="1552" max="1552" width="9.85546875" style="9" bestFit="1" customWidth="1"/>
    <col min="1553" max="1792" width="9.140625" style="9"/>
    <col min="1793" max="1793" width="5.42578125" style="9" customWidth="1"/>
    <col min="1794" max="1794" width="0" style="9" hidden="1" customWidth="1"/>
    <col min="1795" max="1795" width="10.28515625" style="9" customWidth="1"/>
    <col min="1796" max="1796" width="13.7109375" style="9" bestFit="1" customWidth="1"/>
    <col min="1797" max="1797" width="10.7109375" style="9" customWidth="1"/>
    <col min="1798" max="1798" width="11.7109375" style="9" bestFit="1" customWidth="1"/>
    <col min="1799" max="1799" width="12.85546875" style="9" bestFit="1" customWidth="1"/>
    <col min="1800" max="1800" width="11.28515625" style="9" bestFit="1" customWidth="1"/>
    <col min="1801" max="1801" width="5.85546875" style="9" bestFit="1" customWidth="1"/>
    <col min="1802" max="1802" width="9" style="9" bestFit="1" customWidth="1"/>
    <col min="1803" max="1803" width="5.140625" style="9" bestFit="1" customWidth="1"/>
    <col min="1804" max="1804" width="9" style="9" bestFit="1" customWidth="1"/>
    <col min="1805" max="1805" width="5.140625" style="9" bestFit="1" customWidth="1"/>
    <col min="1806" max="1806" width="4.7109375" style="9" bestFit="1" customWidth="1"/>
    <col min="1807" max="1807" width="21.140625" style="9" bestFit="1" customWidth="1"/>
    <col min="1808" max="1808" width="9.85546875" style="9" bestFit="1" customWidth="1"/>
    <col min="1809" max="2048" width="9.140625" style="9"/>
    <col min="2049" max="2049" width="5.42578125" style="9" customWidth="1"/>
    <col min="2050" max="2050" width="0" style="9" hidden="1" customWidth="1"/>
    <col min="2051" max="2051" width="10.28515625" style="9" customWidth="1"/>
    <col min="2052" max="2052" width="13.7109375" style="9" bestFit="1" customWidth="1"/>
    <col min="2053" max="2053" width="10.7109375" style="9" customWidth="1"/>
    <col min="2054" max="2054" width="11.7109375" style="9" bestFit="1" customWidth="1"/>
    <col min="2055" max="2055" width="12.85546875" style="9" bestFit="1" customWidth="1"/>
    <col min="2056" max="2056" width="11.28515625" style="9" bestFit="1" customWidth="1"/>
    <col min="2057" max="2057" width="5.85546875" style="9" bestFit="1" customWidth="1"/>
    <col min="2058" max="2058" width="9" style="9" bestFit="1" customWidth="1"/>
    <col min="2059" max="2059" width="5.140625" style="9" bestFit="1" customWidth="1"/>
    <col min="2060" max="2060" width="9" style="9" bestFit="1" customWidth="1"/>
    <col min="2061" max="2061" width="5.140625" style="9" bestFit="1" customWidth="1"/>
    <col min="2062" max="2062" width="4.7109375" style="9" bestFit="1" customWidth="1"/>
    <col min="2063" max="2063" width="21.140625" style="9" bestFit="1" customWidth="1"/>
    <col min="2064" max="2064" width="9.85546875" style="9" bestFit="1" customWidth="1"/>
    <col min="2065" max="2304" width="9.140625" style="9"/>
    <col min="2305" max="2305" width="5.42578125" style="9" customWidth="1"/>
    <col min="2306" max="2306" width="0" style="9" hidden="1" customWidth="1"/>
    <col min="2307" max="2307" width="10.28515625" style="9" customWidth="1"/>
    <col min="2308" max="2308" width="13.7109375" style="9" bestFit="1" customWidth="1"/>
    <col min="2309" max="2309" width="10.7109375" style="9" customWidth="1"/>
    <col min="2310" max="2310" width="11.7109375" style="9" bestFit="1" customWidth="1"/>
    <col min="2311" max="2311" width="12.85546875" style="9" bestFit="1" customWidth="1"/>
    <col min="2312" max="2312" width="11.28515625" style="9" bestFit="1" customWidth="1"/>
    <col min="2313" max="2313" width="5.85546875" style="9" bestFit="1" customWidth="1"/>
    <col min="2314" max="2314" width="9" style="9" bestFit="1" customWidth="1"/>
    <col min="2315" max="2315" width="5.140625" style="9" bestFit="1" customWidth="1"/>
    <col min="2316" max="2316" width="9" style="9" bestFit="1" customWidth="1"/>
    <col min="2317" max="2317" width="5.140625" style="9" bestFit="1" customWidth="1"/>
    <col min="2318" max="2318" width="4.7109375" style="9" bestFit="1" customWidth="1"/>
    <col min="2319" max="2319" width="21.140625" style="9" bestFit="1" customWidth="1"/>
    <col min="2320" max="2320" width="9.85546875" style="9" bestFit="1" customWidth="1"/>
    <col min="2321" max="2560" width="9.140625" style="9"/>
    <col min="2561" max="2561" width="5.42578125" style="9" customWidth="1"/>
    <col min="2562" max="2562" width="0" style="9" hidden="1" customWidth="1"/>
    <col min="2563" max="2563" width="10.28515625" style="9" customWidth="1"/>
    <col min="2564" max="2564" width="13.7109375" style="9" bestFit="1" customWidth="1"/>
    <col min="2565" max="2565" width="10.7109375" style="9" customWidth="1"/>
    <col min="2566" max="2566" width="11.7109375" style="9" bestFit="1" customWidth="1"/>
    <col min="2567" max="2567" width="12.85546875" style="9" bestFit="1" customWidth="1"/>
    <col min="2568" max="2568" width="11.28515625" style="9" bestFit="1" customWidth="1"/>
    <col min="2569" max="2569" width="5.85546875" style="9" bestFit="1" customWidth="1"/>
    <col min="2570" max="2570" width="9" style="9" bestFit="1" customWidth="1"/>
    <col min="2571" max="2571" width="5.140625" style="9" bestFit="1" customWidth="1"/>
    <col min="2572" max="2572" width="9" style="9" bestFit="1" customWidth="1"/>
    <col min="2573" max="2573" width="5.140625" style="9" bestFit="1" customWidth="1"/>
    <col min="2574" max="2574" width="4.7109375" style="9" bestFit="1" customWidth="1"/>
    <col min="2575" max="2575" width="21.140625" style="9" bestFit="1" customWidth="1"/>
    <col min="2576" max="2576" width="9.85546875" style="9" bestFit="1" customWidth="1"/>
    <col min="2577" max="2816" width="9.140625" style="9"/>
    <col min="2817" max="2817" width="5.42578125" style="9" customWidth="1"/>
    <col min="2818" max="2818" width="0" style="9" hidden="1" customWidth="1"/>
    <col min="2819" max="2819" width="10.28515625" style="9" customWidth="1"/>
    <col min="2820" max="2820" width="13.7109375" style="9" bestFit="1" customWidth="1"/>
    <col min="2821" max="2821" width="10.7109375" style="9" customWidth="1"/>
    <col min="2822" max="2822" width="11.7109375" style="9" bestFit="1" customWidth="1"/>
    <col min="2823" max="2823" width="12.85546875" style="9" bestFit="1" customWidth="1"/>
    <col min="2824" max="2824" width="11.28515625" style="9" bestFit="1" customWidth="1"/>
    <col min="2825" max="2825" width="5.85546875" style="9" bestFit="1" customWidth="1"/>
    <col min="2826" max="2826" width="9" style="9" bestFit="1" customWidth="1"/>
    <col min="2827" max="2827" width="5.140625" style="9" bestFit="1" customWidth="1"/>
    <col min="2828" max="2828" width="9" style="9" bestFit="1" customWidth="1"/>
    <col min="2829" max="2829" width="5.140625" style="9" bestFit="1" customWidth="1"/>
    <col min="2830" max="2830" width="4.7109375" style="9" bestFit="1" customWidth="1"/>
    <col min="2831" max="2831" width="21.140625" style="9" bestFit="1" customWidth="1"/>
    <col min="2832" max="2832" width="9.85546875" style="9" bestFit="1" customWidth="1"/>
    <col min="2833" max="3072" width="9.140625" style="9"/>
    <col min="3073" max="3073" width="5.42578125" style="9" customWidth="1"/>
    <col min="3074" max="3074" width="0" style="9" hidden="1" customWidth="1"/>
    <col min="3075" max="3075" width="10.28515625" style="9" customWidth="1"/>
    <col min="3076" max="3076" width="13.7109375" style="9" bestFit="1" customWidth="1"/>
    <col min="3077" max="3077" width="10.7109375" style="9" customWidth="1"/>
    <col min="3078" max="3078" width="11.7109375" style="9" bestFit="1" customWidth="1"/>
    <col min="3079" max="3079" width="12.85546875" style="9" bestFit="1" customWidth="1"/>
    <col min="3080" max="3080" width="11.28515625" style="9" bestFit="1" customWidth="1"/>
    <col min="3081" max="3081" width="5.85546875" style="9" bestFit="1" customWidth="1"/>
    <col min="3082" max="3082" width="9" style="9" bestFit="1" customWidth="1"/>
    <col min="3083" max="3083" width="5.140625" style="9" bestFit="1" customWidth="1"/>
    <col min="3084" max="3084" width="9" style="9" bestFit="1" customWidth="1"/>
    <col min="3085" max="3085" width="5.140625" style="9" bestFit="1" customWidth="1"/>
    <col min="3086" max="3086" width="4.7109375" style="9" bestFit="1" customWidth="1"/>
    <col min="3087" max="3087" width="21.140625" style="9" bestFit="1" customWidth="1"/>
    <col min="3088" max="3088" width="9.85546875" style="9" bestFit="1" customWidth="1"/>
    <col min="3089" max="3328" width="9.140625" style="9"/>
    <col min="3329" max="3329" width="5.42578125" style="9" customWidth="1"/>
    <col min="3330" max="3330" width="0" style="9" hidden="1" customWidth="1"/>
    <col min="3331" max="3331" width="10.28515625" style="9" customWidth="1"/>
    <col min="3332" max="3332" width="13.7109375" style="9" bestFit="1" customWidth="1"/>
    <col min="3333" max="3333" width="10.7109375" style="9" customWidth="1"/>
    <col min="3334" max="3334" width="11.7109375" style="9" bestFit="1" customWidth="1"/>
    <col min="3335" max="3335" width="12.85546875" style="9" bestFit="1" customWidth="1"/>
    <col min="3336" max="3336" width="11.28515625" style="9" bestFit="1" customWidth="1"/>
    <col min="3337" max="3337" width="5.85546875" style="9" bestFit="1" customWidth="1"/>
    <col min="3338" max="3338" width="9" style="9" bestFit="1" customWidth="1"/>
    <col min="3339" max="3339" width="5.140625" style="9" bestFit="1" customWidth="1"/>
    <col min="3340" max="3340" width="9" style="9" bestFit="1" customWidth="1"/>
    <col min="3341" max="3341" width="5.140625" style="9" bestFit="1" customWidth="1"/>
    <col min="3342" max="3342" width="4.7109375" style="9" bestFit="1" customWidth="1"/>
    <col min="3343" max="3343" width="21.140625" style="9" bestFit="1" customWidth="1"/>
    <col min="3344" max="3344" width="9.85546875" style="9" bestFit="1" customWidth="1"/>
    <col min="3345" max="3584" width="9.140625" style="9"/>
    <col min="3585" max="3585" width="5.42578125" style="9" customWidth="1"/>
    <col min="3586" max="3586" width="0" style="9" hidden="1" customWidth="1"/>
    <col min="3587" max="3587" width="10.28515625" style="9" customWidth="1"/>
    <col min="3588" max="3588" width="13.7109375" style="9" bestFit="1" customWidth="1"/>
    <col min="3589" max="3589" width="10.7109375" style="9" customWidth="1"/>
    <col min="3590" max="3590" width="11.7109375" style="9" bestFit="1" customWidth="1"/>
    <col min="3591" max="3591" width="12.85546875" style="9" bestFit="1" customWidth="1"/>
    <col min="3592" max="3592" width="11.28515625" style="9" bestFit="1" customWidth="1"/>
    <col min="3593" max="3593" width="5.85546875" style="9" bestFit="1" customWidth="1"/>
    <col min="3594" max="3594" width="9" style="9" bestFit="1" customWidth="1"/>
    <col min="3595" max="3595" width="5.140625" style="9" bestFit="1" customWidth="1"/>
    <col min="3596" max="3596" width="9" style="9" bestFit="1" customWidth="1"/>
    <col min="3597" max="3597" width="5.140625" style="9" bestFit="1" customWidth="1"/>
    <col min="3598" max="3598" width="4.7109375" style="9" bestFit="1" customWidth="1"/>
    <col min="3599" max="3599" width="21.140625" style="9" bestFit="1" customWidth="1"/>
    <col min="3600" max="3600" width="9.85546875" style="9" bestFit="1" customWidth="1"/>
    <col min="3601" max="3840" width="9.140625" style="9"/>
    <col min="3841" max="3841" width="5.42578125" style="9" customWidth="1"/>
    <col min="3842" max="3842" width="0" style="9" hidden="1" customWidth="1"/>
    <col min="3843" max="3843" width="10.28515625" style="9" customWidth="1"/>
    <col min="3844" max="3844" width="13.7109375" style="9" bestFit="1" customWidth="1"/>
    <col min="3845" max="3845" width="10.7109375" style="9" customWidth="1"/>
    <col min="3846" max="3846" width="11.7109375" style="9" bestFit="1" customWidth="1"/>
    <col min="3847" max="3847" width="12.85546875" style="9" bestFit="1" customWidth="1"/>
    <col min="3848" max="3848" width="11.28515625" style="9" bestFit="1" customWidth="1"/>
    <col min="3849" max="3849" width="5.85546875" style="9" bestFit="1" customWidth="1"/>
    <col min="3850" max="3850" width="9" style="9" bestFit="1" customWidth="1"/>
    <col min="3851" max="3851" width="5.140625" style="9" bestFit="1" customWidth="1"/>
    <col min="3852" max="3852" width="9" style="9" bestFit="1" customWidth="1"/>
    <col min="3853" max="3853" width="5.140625" style="9" bestFit="1" customWidth="1"/>
    <col min="3854" max="3854" width="4.7109375" style="9" bestFit="1" customWidth="1"/>
    <col min="3855" max="3855" width="21.140625" style="9" bestFit="1" customWidth="1"/>
    <col min="3856" max="3856" width="9.85546875" style="9" bestFit="1" customWidth="1"/>
    <col min="3857" max="4096" width="9.140625" style="9"/>
    <col min="4097" max="4097" width="5.42578125" style="9" customWidth="1"/>
    <col min="4098" max="4098" width="0" style="9" hidden="1" customWidth="1"/>
    <col min="4099" max="4099" width="10.28515625" style="9" customWidth="1"/>
    <col min="4100" max="4100" width="13.7109375" style="9" bestFit="1" customWidth="1"/>
    <col min="4101" max="4101" width="10.7109375" style="9" customWidth="1"/>
    <col min="4102" max="4102" width="11.7109375" style="9" bestFit="1" customWidth="1"/>
    <col min="4103" max="4103" width="12.85546875" style="9" bestFit="1" customWidth="1"/>
    <col min="4104" max="4104" width="11.28515625" style="9" bestFit="1" customWidth="1"/>
    <col min="4105" max="4105" width="5.85546875" style="9" bestFit="1" customWidth="1"/>
    <col min="4106" max="4106" width="9" style="9" bestFit="1" customWidth="1"/>
    <col min="4107" max="4107" width="5.140625" style="9" bestFit="1" customWidth="1"/>
    <col min="4108" max="4108" width="9" style="9" bestFit="1" customWidth="1"/>
    <col min="4109" max="4109" width="5.140625" style="9" bestFit="1" customWidth="1"/>
    <col min="4110" max="4110" width="4.7109375" style="9" bestFit="1" customWidth="1"/>
    <col min="4111" max="4111" width="21.140625" style="9" bestFit="1" customWidth="1"/>
    <col min="4112" max="4112" width="9.85546875" style="9" bestFit="1" customWidth="1"/>
    <col min="4113" max="4352" width="9.140625" style="9"/>
    <col min="4353" max="4353" width="5.42578125" style="9" customWidth="1"/>
    <col min="4354" max="4354" width="0" style="9" hidden="1" customWidth="1"/>
    <col min="4355" max="4355" width="10.28515625" style="9" customWidth="1"/>
    <col min="4356" max="4356" width="13.7109375" style="9" bestFit="1" customWidth="1"/>
    <col min="4357" max="4357" width="10.7109375" style="9" customWidth="1"/>
    <col min="4358" max="4358" width="11.7109375" style="9" bestFit="1" customWidth="1"/>
    <col min="4359" max="4359" width="12.85546875" style="9" bestFit="1" customWidth="1"/>
    <col min="4360" max="4360" width="11.28515625" style="9" bestFit="1" customWidth="1"/>
    <col min="4361" max="4361" width="5.85546875" style="9" bestFit="1" customWidth="1"/>
    <col min="4362" max="4362" width="9" style="9" bestFit="1" customWidth="1"/>
    <col min="4363" max="4363" width="5.140625" style="9" bestFit="1" customWidth="1"/>
    <col min="4364" max="4364" width="9" style="9" bestFit="1" customWidth="1"/>
    <col min="4365" max="4365" width="5.140625" style="9" bestFit="1" customWidth="1"/>
    <col min="4366" max="4366" width="4.7109375" style="9" bestFit="1" customWidth="1"/>
    <col min="4367" max="4367" width="21.140625" style="9" bestFit="1" customWidth="1"/>
    <col min="4368" max="4368" width="9.85546875" style="9" bestFit="1" customWidth="1"/>
    <col min="4369" max="4608" width="9.140625" style="9"/>
    <col min="4609" max="4609" width="5.42578125" style="9" customWidth="1"/>
    <col min="4610" max="4610" width="0" style="9" hidden="1" customWidth="1"/>
    <col min="4611" max="4611" width="10.28515625" style="9" customWidth="1"/>
    <col min="4612" max="4612" width="13.7109375" style="9" bestFit="1" customWidth="1"/>
    <col min="4613" max="4613" width="10.7109375" style="9" customWidth="1"/>
    <col min="4614" max="4614" width="11.7109375" style="9" bestFit="1" customWidth="1"/>
    <col min="4615" max="4615" width="12.85546875" style="9" bestFit="1" customWidth="1"/>
    <col min="4616" max="4616" width="11.28515625" style="9" bestFit="1" customWidth="1"/>
    <col min="4617" max="4617" width="5.85546875" style="9" bestFit="1" customWidth="1"/>
    <col min="4618" max="4618" width="9" style="9" bestFit="1" customWidth="1"/>
    <col min="4619" max="4619" width="5.140625" style="9" bestFit="1" customWidth="1"/>
    <col min="4620" max="4620" width="9" style="9" bestFit="1" customWidth="1"/>
    <col min="4621" max="4621" width="5.140625" style="9" bestFit="1" customWidth="1"/>
    <col min="4622" max="4622" width="4.7109375" style="9" bestFit="1" customWidth="1"/>
    <col min="4623" max="4623" width="21.140625" style="9" bestFit="1" customWidth="1"/>
    <col min="4624" max="4624" width="9.85546875" style="9" bestFit="1" customWidth="1"/>
    <col min="4625" max="4864" width="9.140625" style="9"/>
    <col min="4865" max="4865" width="5.42578125" style="9" customWidth="1"/>
    <col min="4866" max="4866" width="0" style="9" hidden="1" customWidth="1"/>
    <col min="4867" max="4867" width="10.28515625" style="9" customWidth="1"/>
    <col min="4868" max="4868" width="13.7109375" style="9" bestFit="1" customWidth="1"/>
    <col min="4869" max="4869" width="10.7109375" style="9" customWidth="1"/>
    <col min="4870" max="4870" width="11.7109375" style="9" bestFit="1" customWidth="1"/>
    <col min="4871" max="4871" width="12.85546875" style="9" bestFit="1" customWidth="1"/>
    <col min="4872" max="4872" width="11.28515625" style="9" bestFit="1" customWidth="1"/>
    <col min="4873" max="4873" width="5.85546875" style="9" bestFit="1" customWidth="1"/>
    <col min="4874" max="4874" width="9" style="9" bestFit="1" customWidth="1"/>
    <col min="4875" max="4875" width="5.140625" style="9" bestFit="1" customWidth="1"/>
    <col min="4876" max="4876" width="9" style="9" bestFit="1" customWidth="1"/>
    <col min="4877" max="4877" width="5.140625" style="9" bestFit="1" customWidth="1"/>
    <col min="4878" max="4878" width="4.7109375" style="9" bestFit="1" customWidth="1"/>
    <col min="4879" max="4879" width="21.140625" style="9" bestFit="1" customWidth="1"/>
    <col min="4880" max="4880" width="9.85546875" style="9" bestFit="1" customWidth="1"/>
    <col min="4881" max="5120" width="9.140625" style="9"/>
    <col min="5121" max="5121" width="5.42578125" style="9" customWidth="1"/>
    <col min="5122" max="5122" width="0" style="9" hidden="1" customWidth="1"/>
    <col min="5123" max="5123" width="10.28515625" style="9" customWidth="1"/>
    <col min="5124" max="5124" width="13.7109375" style="9" bestFit="1" customWidth="1"/>
    <col min="5125" max="5125" width="10.7109375" style="9" customWidth="1"/>
    <col min="5126" max="5126" width="11.7109375" style="9" bestFit="1" customWidth="1"/>
    <col min="5127" max="5127" width="12.85546875" style="9" bestFit="1" customWidth="1"/>
    <col min="5128" max="5128" width="11.28515625" style="9" bestFit="1" customWidth="1"/>
    <col min="5129" max="5129" width="5.85546875" style="9" bestFit="1" customWidth="1"/>
    <col min="5130" max="5130" width="9" style="9" bestFit="1" customWidth="1"/>
    <col min="5131" max="5131" width="5.140625" style="9" bestFit="1" customWidth="1"/>
    <col min="5132" max="5132" width="9" style="9" bestFit="1" customWidth="1"/>
    <col min="5133" max="5133" width="5.140625" style="9" bestFit="1" customWidth="1"/>
    <col min="5134" max="5134" width="4.7109375" style="9" bestFit="1" customWidth="1"/>
    <col min="5135" max="5135" width="21.140625" style="9" bestFit="1" customWidth="1"/>
    <col min="5136" max="5136" width="9.85546875" style="9" bestFit="1" customWidth="1"/>
    <col min="5137" max="5376" width="9.140625" style="9"/>
    <col min="5377" max="5377" width="5.42578125" style="9" customWidth="1"/>
    <col min="5378" max="5378" width="0" style="9" hidden="1" customWidth="1"/>
    <col min="5379" max="5379" width="10.28515625" style="9" customWidth="1"/>
    <col min="5380" max="5380" width="13.7109375" style="9" bestFit="1" customWidth="1"/>
    <col min="5381" max="5381" width="10.7109375" style="9" customWidth="1"/>
    <col min="5382" max="5382" width="11.7109375" style="9" bestFit="1" customWidth="1"/>
    <col min="5383" max="5383" width="12.85546875" style="9" bestFit="1" customWidth="1"/>
    <col min="5384" max="5384" width="11.28515625" style="9" bestFit="1" customWidth="1"/>
    <col min="5385" max="5385" width="5.85546875" style="9" bestFit="1" customWidth="1"/>
    <col min="5386" max="5386" width="9" style="9" bestFit="1" customWidth="1"/>
    <col min="5387" max="5387" width="5.140625" style="9" bestFit="1" customWidth="1"/>
    <col min="5388" max="5388" width="9" style="9" bestFit="1" customWidth="1"/>
    <col min="5389" max="5389" width="5.140625" style="9" bestFit="1" customWidth="1"/>
    <col min="5390" max="5390" width="4.7109375" style="9" bestFit="1" customWidth="1"/>
    <col min="5391" max="5391" width="21.140625" style="9" bestFit="1" customWidth="1"/>
    <col min="5392" max="5392" width="9.85546875" style="9" bestFit="1" customWidth="1"/>
    <col min="5393" max="5632" width="9.140625" style="9"/>
    <col min="5633" max="5633" width="5.42578125" style="9" customWidth="1"/>
    <col min="5634" max="5634" width="0" style="9" hidden="1" customWidth="1"/>
    <col min="5635" max="5635" width="10.28515625" style="9" customWidth="1"/>
    <col min="5636" max="5636" width="13.7109375" style="9" bestFit="1" customWidth="1"/>
    <col min="5637" max="5637" width="10.7109375" style="9" customWidth="1"/>
    <col min="5638" max="5638" width="11.7109375" style="9" bestFit="1" customWidth="1"/>
    <col min="5639" max="5639" width="12.85546875" style="9" bestFit="1" customWidth="1"/>
    <col min="5640" max="5640" width="11.28515625" style="9" bestFit="1" customWidth="1"/>
    <col min="5641" max="5641" width="5.85546875" style="9" bestFit="1" customWidth="1"/>
    <col min="5642" max="5642" width="9" style="9" bestFit="1" customWidth="1"/>
    <col min="5643" max="5643" width="5.140625" style="9" bestFit="1" customWidth="1"/>
    <col min="5644" max="5644" width="9" style="9" bestFit="1" customWidth="1"/>
    <col min="5645" max="5645" width="5.140625" style="9" bestFit="1" customWidth="1"/>
    <col min="5646" max="5646" width="4.7109375" style="9" bestFit="1" customWidth="1"/>
    <col min="5647" max="5647" width="21.140625" style="9" bestFit="1" customWidth="1"/>
    <col min="5648" max="5648" width="9.85546875" style="9" bestFit="1" customWidth="1"/>
    <col min="5649" max="5888" width="9.140625" style="9"/>
    <col min="5889" max="5889" width="5.42578125" style="9" customWidth="1"/>
    <col min="5890" max="5890" width="0" style="9" hidden="1" customWidth="1"/>
    <col min="5891" max="5891" width="10.28515625" style="9" customWidth="1"/>
    <col min="5892" max="5892" width="13.7109375" style="9" bestFit="1" customWidth="1"/>
    <col min="5893" max="5893" width="10.7109375" style="9" customWidth="1"/>
    <col min="5894" max="5894" width="11.7109375" style="9" bestFit="1" customWidth="1"/>
    <col min="5895" max="5895" width="12.85546875" style="9" bestFit="1" customWidth="1"/>
    <col min="5896" max="5896" width="11.28515625" style="9" bestFit="1" customWidth="1"/>
    <col min="5897" max="5897" width="5.85546875" style="9" bestFit="1" customWidth="1"/>
    <col min="5898" max="5898" width="9" style="9" bestFit="1" customWidth="1"/>
    <col min="5899" max="5899" width="5.140625" style="9" bestFit="1" customWidth="1"/>
    <col min="5900" max="5900" width="9" style="9" bestFit="1" customWidth="1"/>
    <col min="5901" max="5901" width="5.140625" style="9" bestFit="1" customWidth="1"/>
    <col min="5902" max="5902" width="4.7109375" style="9" bestFit="1" customWidth="1"/>
    <col min="5903" max="5903" width="21.140625" style="9" bestFit="1" customWidth="1"/>
    <col min="5904" max="5904" width="9.85546875" style="9" bestFit="1" customWidth="1"/>
    <col min="5905" max="6144" width="9.140625" style="9"/>
    <col min="6145" max="6145" width="5.42578125" style="9" customWidth="1"/>
    <col min="6146" max="6146" width="0" style="9" hidden="1" customWidth="1"/>
    <col min="6147" max="6147" width="10.28515625" style="9" customWidth="1"/>
    <col min="6148" max="6148" width="13.7109375" style="9" bestFit="1" customWidth="1"/>
    <col min="6149" max="6149" width="10.7109375" style="9" customWidth="1"/>
    <col min="6150" max="6150" width="11.7109375" style="9" bestFit="1" customWidth="1"/>
    <col min="6151" max="6151" width="12.85546875" style="9" bestFit="1" customWidth="1"/>
    <col min="6152" max="6152" width="11.28515625" style="9" bestFit="1" customWidth="1"/>
    <col min="6153" max="6153" width="5.85546875" style="9" bestFit="1" customWidth="1"/>
    <col min="6154" max="6154" width="9" style="9" bestFit="1" customWidth="1"/>
    <col min="6155" max="6155" width="5.140625" style="9" bestFit="1" customWidth="1"/>
    <col min="6156" max="6156" width="9" style="9" bestFit="1" customWidth="1"/>
    <col min="6157" max="6157" width="5.140625" style="9" bestFit="1" customWidth="1"/>
    <col min="6158" max="6158" width="4.7109375" style="9" bestFit="1" customWidth="1"/>
    <col min="6159" max="6159" width="21.140625" style="9" bestFit="1" customWidth="1"/>
    <col min="6160" max="6160" width="9.85546875" style="9" bestFit="1" customWidth="1"/>
    <col min="6161" max="6400" width="9.140625" style="9"/>
    <col min="6401" max="6401" width="5.42578125" style="9" customWidth="1"/>
    <col min="6402" max="6402" width="0" style="9" hidden="1" customWidth="1"/>
    <col min="6403" max="6403" width="10.28515625" style="9" customWidth="1"/>
    <col min="6404" max="6404" width="13.7109375" style="9" bestFit="1" customWidth="1"/>
    <col min="6405" max="6405" width="10.7109375" style="9" customWidth="1"/>
    <col min="6406" max="6406" width="11.7109375" style="9" bestFit="1" customWidth="1"/>
    <col min="6407" max="6407" width="12.85546875" style="9" bestFit="1" customWidth="1"/>
    <col min="6408" max="6408" width="11.28515625" style="9" bestFit="1" customWidth="1"/>
    <col min="6409" max="6409" width="5.85546875" style="9" bestFit="1" customWidth="1"/>
    <col min="6410" max="6410" width="9" style="9" bestFit="1" customWidth="1"/>
    <col min="6411" max="6411" width="5.140625" style="9" bestFit="1" customWidth="1"/>
    <col min="6412" max="6412" width="9" style="9" bestFit="1" customWidth="1"/>
    <col min="6413" max="6413" width="5.140625" style="9" bestFit="1" customWidth="1"/>
    <col min="6414" max="6414" width="4.7109375" style="9" bestFit="1" customWidth="1"/>
    <col min="6415" max="6415" width="21.140625" style="9" bestFit="1" customWidth="1"/>
    <col min="6416" max="6416" width="9.85546875" style="9" bestFit="1" customWidth="1"/>
    <col min="6417" max="6656" width="9.140625" style="9"/>
    <col min="6657" max="6657" width="5.42578125" style="9" customWidth="1"/>
    <col min="6658" max="6658" width="0" style="9" hidden="1" customWidth="1"/>
    <col min="6659" max="6659" width="10.28515625" style="9" customWidth="1"/>
    <col min="6660" max="6660" width="13.7109375" style="9" bestFit="1" customWidth="1"/>
    <col min="6661" max="6661" width="10.7109375" style="9" customWidth="1"/>
    <col min="6662" max="6662" width="11.7109375" style="9" bestFit="1" customWidth="1"/>
    <col min="6663" max="6663" width="12.85546875" style="9" bestFit="1" customWidth="1"/>
    <col min="6664" max="6664" width="11.28515625" style="9" bestFit="1" customWidth="1"/>
    <col min="6665" max="6665" width="5.85546875" style="9" bestFit="1" customWidth="1"/>
    <col min="6666" max="6666" width="9" style="9" bestFit="1" customWidth="1"/>
    <col min="6667" max="6667" width="5.140625" style="9" bestFit="1" customWidth="1"/>
    <col min="6668" max="6668" width="9" style="9" bestFit="1" customWidth="1"/>
    <col min="6669" max="6669" width="5.140625" style="9" bestFit="1" customWidth="1"/>
    <col min="6670" max="6670" width="4.7109375" style="9" bestFit="1" customWidth="1"/>
    <col min="6671" max="6671" width="21.140625" style="9" bestFit="1" customWidth="1"/>
    <col min="6672" max="6672" width="9.85546875" style="9" bestFit="1" customWidth="1"/>
    <col min="6673" max="6912" width="9.140625" style="9"/>
    <col min="6913" max="6913" width="5.42578125" style="9" customWidth="1"/>
    <col min="6914" max="6914" width="0" style="9" hidden="1" customWidth="1"/>
    <col min="6915" max="6915" width="10.28515625" style="9" customWidth="1"/>
    <col min="6916" max="6916" width="13.7109375" style="9" bestFit="1" customWidth="1"/>
    <col min="6917" max="6917" width="10.7109375" style="9" customWidth="1"/>
    <col min="6918" max="6918" width="11.7109375" style="9" bestFit="1" customWidth="1"/>
    <col min="6919" max="6919" width="12.85546875" style="9" bestFit="1" customWidth="1"/>
    <col min="6920" max="6920" width="11.28515625" style="9" bestFit="1" customWidth="1"/>
    <col min="6921" max="6921" width="5.85546875" style="9" bestFit="1" customWidth="1"/>
    <col min="6922" max="6922" width="9" style="9" bestFit="1" customWidth="1"/>
    <col min="6923" max="6923" width="5.140625" style="9" bestFit="1" customWidth="1"/>
    <col min="6924" max="6924" width="9" style="9" bestFit="1" customWidth="1"/>
    <col min="6925" max="6925" width="5.140625" style="9" bestFit="1" customWidth="1"/>
    <col min="6926" max="6926" width="4.7109375" style="9" bestFit="1" customWidth="1"/>
    <col min="6927" max="6927" width="21.140625" style="9" bestFit="1" customWidth="1"/>
    <col min="6928" max="6928" width="9.85546875" style="9" bestFit="1" customWidth="1"/>
    <col min="6929" max="7168" width="9.140625" style="9"/>
    <col min="7169" max="7169" width="5.42578125" style="9" customWidth="1"/>
    <col min="7170" max="7170" width="0" style="9" hidden="1" customWidth="1"/>
    <col min="7171" max="7171" width="10.28515625" style="9" customWidth="1"/>
    <col min="7172" max="7172" width="13.7109375" style="9" bestFit="1" customWidth="1"/>
    <col min="7173" max="7173" width="10.7109375" style="9" customWidth="1"/>
    <col min="7174" max="7174" width="11.7109375" style="9" bestFit="1" customWidth="1"/>
    <col min="7175" max="7175" width="12.85546875" style="9" bestFit="1" customWidth="1"/>
    <col min="7176" max="7176" width="11.28515625" style="9" bestFit="1" customWidth="1"/>
    <col min="7177" max="7177" width="5.85546875" style="9" bestFit="1" customWidth="1"/>
    <col min="7178" max="7178" width="9" style="9" bestFit="1" customWidth="1"/>
    <col min="7179" max="7179" width="5.140625" style="9" bestFit="1" customWidth="1"/>
    <col min="7180" max="7180" width="9" style="9" bestFit="1" customWidth="1"/>
    <col min="7181" max="7181" width="5.140625" style="9" bestFit="1" customWidth="1"/>
    <col min="7182" max="7182" width="4.7109375" style="9" bestFit="1" customWidth="1"/>
    <col min="7183" max="7183" width="21.140625" style="9" bestFit="1" customWidth="1"/>
    <col min="7184" max="7184" width="9.85546875" style="9" bestFit="1" customWidth="1"/>
    <col min="7185" max="7424" width="9.140625" style="9"/>
    <col min="7425" max="7425" width="5.42578125" style="9" customWidth="1"/>
    <col min="7426" max="7426" width="0" style="9" hidden="1" customWidth="1"/>
    <col min="7427" max="7427" width="10.28515625" style="9" customWidth="1"/>
    <col min="7428" max="7428" width="13.7109375" style="9" bestFit="1" customWidth="1"/>
    <col min="7429" max="7429" width="10.7109375" style="9" customWidth="1"/>
    <col min="7430" max="7430" width="11.7109375" style="9" bestFit="1" customWidth="1"/>
    <col min="7431" max="7431" width="12.85546875" style="9" bestFit="1" customWidth="1"/>
    <col min="7432" max="7432" width="11.28515625" style="9" bestFit="1" customWidth="1"/>
    <col min="7433" max="7433" width="5.85546875" style="9" bestFit="1" customWidth="1"/>
    <col min="7434" max="7434" width="9" style="9" bestFit="1" customWidth="1"/>
    <col min="7435" max="7435" width="5.140625" style="9" bestFit="1" customWidth="1"/>
    <col min="7436" max="7436" width="9" style="9" bestFit="1" customWidth="1"/>
    <col min="7437" max="7437" width="5.140625" style="9" bestFit="1" customWidth="1"/>
    <col min="7438" max="7438" width="4.7109375" style="9" bestFit="1" customWidth="1"/>
    <col min="7439" max="7439" width="21.140625" style="9" bestFit="1" customWidth="1"/>
    <col min="7440" max="7440" width="9.85546875" style="9" bestFit="1" customWidth="1"/>
    <col min="7441" max="7680" width="9.140625" style="9"/>
    <col min="7681" max="7681" width="5.42578125" style="9" customWidth="1"/>
    <col min="7682" max="7682" width="0" style="9" hidden="1" customWidth="1"/>
    <col min="7683" max="7683" width="10.28515625" style="9" customWidth="1"/>
    <col min="7684" max="7684" width="13.7109375" style="9" bestFit="1" customWidth="1"/>
    <col min="7685" max="7685" width="10.7109375" style="9" customWidth="1"/>
    <col min="7686" max="7686" width="11.7109375" style="9" bestFit="1" customWidth="1"/>
    <col min="7687" max="7687" width="12.85546875" style="9" bestFit="1" customWidth="1"/>
    <col min="7688" max="7688" width="11.28515625" style="9" bestFit="1" customWidth="1"/>
    <col min="7689" max="7689" width="5.85546875" style="9" bestFit="1" customWidth="1"/>
    <col min="7690" max="7690" width="9" style="9" bestFit="1" customWidth="1"/>
    <col min="7691" max="7691" width="5.140625" style="9" bestFit="1" customWidth="1"/>
    <col min="7692" max="7692" width="9" style="9" bestFit="1" customWidth="1"/>
    <col min="7693" max="7693" width="5.140625" style="9" bestFit="1" customWidth="1"/>
    <col min="7694" max="7694" width="4.7109375" style="9" bestFit="1" customWidth="1"/>
    <col min="7695" max="7695" width="21.140625" style="9" bestFit="1" customWidth="1"/>
    <col min="7696" max="7696" width="9.85546875" style="9" bestFit="1" customWidth="1"/>
    <col min="7697" max="7936" width="9.140625" style="9"/>
    <col min="7937" max="7937" width="5.42578125" style="9" customWidth="1"/>
    <col min="7938" max="7938" width="0" style="9" hidden="1" customWidth="1"/>
    <col min="7939" max="7939" width="10.28515625" style="9" customWidth="1"/>
    <col min="7940" max="7940" width="13.7109375" style="9" bestFit="1" customWidth="1"/>
    <col min="7941" max="7941" width="10.7109375" style="9" customWidth="1"/>
    <col min="7942" max="7942" width="11.7109375" style="9" bestFit="1" customWidth="1"/>
    <col min="7943" max="7943" width="12.85546875" style="9" bestFit="1" customWidth="1"/>
    <col min="7944" max="7944" width="11.28515625" style="9" bestFit="1" customWidth="1"/>
    <col min="7945" max="7945" width="5.85546875" style="9" bestFit="1" customWidth="1"/>
    <col min="7946" max="7946" width="9" style="9" bestFit="1" customWidth="1"/>
    <col min="7947" max="7947" width="5.140625" style="9" bestFit="1" customWidth="1"/>
    <col min="7948" max="7948" width="9" style="9" bestFit="1" customWidth="1"/>
    <col min="7949" max="7949" width="5.140625" style="9" bestFit="1" customWidth="1"/>
    <col min="7950" max="7950" width="4.7109375" style="9" bestFit="1" customWidth="1"/>
    <col min="7951" max="7951" width="21.140625" style="9" bestFit="1" customWidth="1"/>
    <col min="7952" max="7952" width="9.85546875" style="9" bestFit="1" customWidth="1"/>
    <col min="7953" max="8192" width="9.140625" style="9"/>
    <col min="8193" max="8193" width="5.42578125" style="9" customWidth="1"/>
    <col min="8194" max="8194" width="0" style="9" hidden="1" customWidth="1"/>
    <col min="8195" max="8195" width="10.28515625" style="9" customWidth="1"/>
    <col min="8196" max="8196" width="13.7109375" style="9" bestFit="1" customWidth="1"/>
    <col min="8197" max="8197" width="10.7109375" style="9" customWidth="1"/>
    <col min="8198" max="8198" width="11.7109375" style="9" bestFit="1" customWidth="1"/>
    <col min="8199" max="8199" width="12.85546875" style="9" bestFit="1" customWidth="1"/>
    <col min="8200" max="8200" width="11.28515625" style="9" bestFit="1" customWidth="1"/>
    <col min="8201" max="8201" width="5.85546875" style="9" bestFit="1" customWidth="1"/>
    <col min="8202" max="8202" width="9" style="9" bestFit="1" customWidth="1"/>
    <col min="8203" max="8203" width="5.140625" style="9" bestFit="1" customWidth="1"/>
    <col min="8204" max="8204" width="9" style="9" bestFit="1" customWidth="1"/>
    <col min="8205" max="8205" width="5.140625" style="9" bestFit="1" customWidth="1"/>
    <col min="8206" max="8206" width="4.7109375" style="9" bestFit="1" customWidth="1"/>
    <col min="8207" max="8207" width="21.140625" style="9" bestFit="1" customWidth="1"/>
    <col min="8208" max="8208" width="9.85546875" style="9" bestFit="1" customWidth="1"/>
    <col min="8209" max="8448" width="9.140625" style="9"/>
    <col min="8449" max="8449" width="5.42578125" style="9" customWidth="1"/>
    <col min="8450" max="8450" width="0" style="9" hidden="1" customWidth="1"/>
    <col min="8451" max="8451" width="10.28515625" style="9" customWidth="1"/>
    <col min="8452" max="8452" width="13.7109375" style="9" bestFit="1" customWidth="1"/>
    <col min="8453" max="8453" width="10.7109375" style="9" customWidth="1"/>
    <col min="8454" max="8454" width="11.7109375" style="9" bestFit="1" customWidth="1"/>
    <col min="8455" max="8455" width="12.85546875" style="9" bestFit="1" customWidth="1"/>
    <col min="8456" max="8456" width="11.28515625" style="9" bestFit="1" customWidth="1"/>
    <col min="8457" max="8457" width="5.85546875" style="9" bestFit="1" customWidth="1"/>
    <col min="8458" max="8458" width="9" style="9" bestFit="1" customWidth="1"/>
    <col min="8459" max="8459" width="5.140625" style="9" bestFit="1" customWidth="1"/>
    <col min="8460" max="8460" width="9" style="9" bestFit="1" customWidth="1"/>
    <col min="8461" max="8461" width="5.140625" style="9" bestFit="1" customWidth="1"/>
    <col min="8462" max="8462" width="4.7109375" style="9" bestFit="1" customWidth="1"/>
    <col min="8463" max="8463" width="21.140625" style="9" bestFit="1" customWidth="1"/>
    <col min="8464" max="8464" width="9.85546875" style="9" bestFit="1" customWidth="1"/>
    <col min="8465" max="8704" width="9.140625" style="9"/>
    <col min="8705" max="8705" width="5.42578125" style="9" customWidth="1"/>
    <col min="8706" max="8706" width="0" style="9" hidden="1" customWidth="1"/>
    <col min="8707" max="8707" width="10.28515625" style="9" customWidth="1"/>
    <col min="8708" max="8708" width="13.7109375" style="9" bestFit="1" customWidth="1"/>
    <col min="8709" max="8709" width="10.7109375" style="9" customWidth="1"/>
    <col min="8710" max="8710" width="11.7109375" style="9" bestFit="1" customWidth="1"/>
    <col min="8711" max="8711" width="12.85546875" style="9" bestFit="1" customWidth="1"/>
    <col min="8712" max="8712" width="11.28515625" style="9" bestFit="1" customWidth="1"/>
    <col min="8713" max="8713" width="5.85546875" style="9" bestFit="1" customWidth="1"/>
    <col min="8714" max="8714" width="9" style="9" bestFit="1" customWidth="1"/>
    <col min="8715" max="8715" width="5.140625" style="9" bestFit="1" customWidth="1"/>
    <col min="8716" max="8716" width="9" style="9" bestFit="1" customWidth="1"/>
    <col min="8717" max="8717" width="5.140625" style="9" bestFit="1" customWidth="1"/>
    <col min="8718" max="8718" width="4.7109375" style="9" bestFit="1" customWidth="1"/>
    <col min="8719" max="8719" width="21.140625" style="9" bestFit="1" customWidth="1"/>
    <col min="8720" max="8720" width="9.85546875" style="9" bestFit="1" customWidth="1"/>
    <col min="8721" max="8960" width="9.140625" style="9"/>
    <col min="8961" max="8961" width="5.42578125" style="9" customWidth="1"/>
    <col min="8962" max="8962" width="0" style="9" hidden="1" customWidth="1"/>
    <col min="8963" max="8963" width="10.28515625" style="9" customWidth="1"/>
    <col min="8964" max="8964" width="13.7109375" style="9" bestFit="1" customWidth="1"/>
    <col min="8965" max="8965" width="10.7109375" style="9" customWidth="1"/>
    <col min="8966" max="8966" width="11.7109375" style="9" bestFit="1" customWidth="1"/>
    <col min="8967" max="8967" width="12.85546875" style="9" bestFit="1" customWidth="1"/>
    <col min="8968" max="8968" width="11.28515625" style="9" bestFit="1" customWidth="1"/>
    <col min="8969" max="8969" width="5.85546875" style="9" bestFit="1" customWidth="1"/>
    <col min="8970" max="8970" width="9" style="9" bestFit="1" customWidth="1"/>
    <col min="8971" max="8971" width="5.140625" style="9" bestFit="1" customWidth="1"/>
    <col min="8972" max="8972" width="9" style="9" bestFit="1" customWidth="1"/>
    <col min="8973" max="8973" width="5.140625" style="9" bestFit="1" customWidth="1"/>
    <col min="8974" max="8974" width="4.7109375" style="9" bestFit="1" customWidth="1"/>
    <col min="8975" max="8975" width="21.140625" style="9" bestFit="1" customWidth="1"/>
    <col min="8976" max="8976" width="9.85546875" style="9" bestFit="1" customWidth="1"/>
    <col min="8977" max="9216" width="9.140625" style="9"/>
    <col min="9217" max="9217" width="5.42578125" style="9" customWidth="1"/>
    <col min="9218" max="9218" width="0" style="9" hidden="1" customWidth="1"/>
    <col min="9219" max="9219" width="10.28515625" style="9" customWidth="1"/>
    <col min="9220" max="9220" width="13.7109375" style="9" bestFit="1" customWidth="1"/>
    <col min="9221" max="9221" width="10.7109375" style="9" customWidth="1"/>
    <col min="9222" max="9222" width="11.7109375" style="9" bestFit="1" customWidth="1"/>
    <col min="9223" max="9223" width="12.85546875" style="9" bestFit="1" customWidth="1"/>
    <col min="9224" max="9224" width="11.28515625" style="9" bestFit="1" customWidth="1"/>
    <col min="9225" max="9225" width="5.85546875" style="9" bestFit="1" customWidth="1"/>
    <col min="9226" max="9226" width="9" style="9" bestFit="1" customWidth="1"/>
    <col min="9227" max="9227" width="5.140625" style="9" bestFit="1" customWidth="1"/>
    <col min="9228" max="9228" width="9" style="9" bestFit="1" customWidth="1"/>
    <col min="9229" max="9229" width="5.140625" style="9" bestFit="1" customWidth="1"/>
    <col min="9230" max="9230" width="4.7109375" style="9" bestFit="1" customWidth="1"/>
    <col min="9231" max="9231" width="21.140625" style="9" bestFit="1" customWidth="1"/>
    <col min="9232" max="9232" width="9.85546875" style="9" bestFit="1" customWidth="1"/>
    <col min="9233" max="9472" width="9.140625" style="9"/>
    <col min="9473" max="9473" width="5.42578125" style="9" customWidth="1"/>
    <col min="9474" max="9474" width="0" style="9" hidden="1" customWidth="1"/>
    <col min="9475" max="9475" width="10.28515625" style="9" customWidth="1"/>
    <col min="9476" max="9476" width="13.7109375" style="9" bestFit="1" customWidth="1"/>
    <col min="9477" max="9477" width="10.7109375" style="9" customWidth="1"/>
    <col min="9478" max="9478" width="11.7109375" style="9" bestFit="1" customWidth="1"/>
    <col min="9479" max="9479" width="12.85546875" style="9" bestFit="1" customWidth="1"/>
    <col min="9480" max="9480" width="11.28515625" style="9" bestFit="1" customWidth="1"/>
    <col min="9481" max="9481" width="5.85546875" style="9" bestFit="1" customWidth="1"/>
    <col min="9482" max="9482" width="9" style="9" bestFit="1" customWidth="1"/>
    <col min="9483" max="9483" width="5.140625" style="9" bestFit="1" customWidth="1"/>
    <col min="9484" max="9484" width="9" style="9" bestFit="1" customWidth="1"/>
    <col min="9485" max="9485" width="5.140625" style="9" bestFit="1" customWidth="1"/>
    <col min="9486" max="9486" width="4.7109375" style="9" bestFit="1" customWidth="1"/>
    <col min="9487" max="9487" width="21.140625" style="9" bestFit="1" customWidth="1"/>
    <col min="9488" max="9488" width="9.85546875" style="9" bestFit="1" customWidth="1"/>
    <col min="9489" max="9728" width="9.140625" style="9"/>
    <col min="9729" max="9729" width="5.42578125" style="9" customWidth="1"/>
    <col min="9730" max="9730" width="0" style="9" hidden="1" customWidth="1"/>
    <col min="9731" max="9731" width="10.28515625" style="9" customWidth="1"/>
    <col min="9732" max="9732" width="13.7109375" style="9" bestFit="1" customWidth="1"/>
    <col min="9733" max="9733" width="10.7109375" style="9" customWidth="1"/>
    <col min="9734" max="9734" width="11.7109375" style="9" bestFit="1" customWidth="1"/>
    <col min="9735" max="9735" width="12.85546875" style="9" bestFit="1" customWidth="1"/>
    <col min="9736" max="9736" width="11.28515625" style="9" bestFit="1" customWidth="1"/>
    <col min="9737" max="9737" width="5.85546875" style="9" bestFit="1" customWidth="1"/>
    <col min="9738" max="9738" width="9" style="9" bestFit="1" customWidth="1"/>
    <col min="9739" max="9739" width="5.140625" style="9" bestFit="1" customWidth="1"/>
    <col min="9740" max="9740" width="9" style="9" bestFit="1" customWidth="1"/>
    <col min="9741" max="9741" width="5.140625" style="9" bestFit="1" customWidth="1"/>
    <col min="9742" max="9742" width="4.7109375" style="9" bestFit="1" customWidth="1"/>
    <col min="9743" max="9743" width="21.140625" style="9" bestFit="1" customWidth="1"/>
    <col min="9744" max="9744" width="9.85546875" style="9" bestFit="1" customWidth="1"/>
    <col min="9745" max="9984" width="9.140625" style="9"/>
    <col min="9985" max="9985" width="5.42578125" style="9" customWidth="1"/>
    <col min="9986" max="9986" width="0" style="9" hidden="1" customWidth="1"/>
    <col min="9987" max="9987" width="10.28515625" style="9" customWidth="1"/>
    <col min="9988" max="9988" width="13.7109375" style="9" bestFit="1" customWidth="1"/>
    <col min="9989" max="9989" width="10.7109375" style="9" customWidth="1"/>
    <col min="9990" max="9990" width="11.7109375" style="9" bestFit="1" customWidth="1"/>
    <col min="9991" max="9991" width="12.85546875" style="9" bestFit="1" customWidth="1"/>
    <col min="9992" max="9992" width="11.28515625" style="9" bestFit="1" customWidth="1"/>
    <col min="9993" max="9993" width="5.85546875" style="9" bestFit="1" customWidth="1"/>
    <col min="9994" max="9994" width="9" style="9" bestFit="1" customWidth="1"/>
    <col min="9995" max="9995" width="5.140625" style="9" bestFit="1" customWidth="1"/>
    <col min="9996" max="9996" width="9" style="9" bestFit="1" customWidth="1"/>
    <col min="9997" max="9997" width="5.140625" style="9" bestFit="1" customWidth="1"/>
    <col min="9998" max="9998" width="4.7109375" style="9" bestFit="1" customWidth="1"/>
    <col min="9999" max="9999" width="21.140625" style="9" bestFit="1" customWidth="1"/>
    <col min="10000" max="10000" width="9.85546875" style="9" bestFit="1" customWidth="1"/>
    <col min="10001" max="10240" width="9.140625" style="9"/>
    <col min="10241" max="10241" width="5.42578125" style="9" customWidth="1"/>
    <col min="10242" max="10242" width="0" style="9" hidden="1" customWidth="1"/>
    <col min="10243" max="10243" width="10.28515625" style="9" customWidth="1"/>
    <col min="10244" max="10244" width="13.7109375" style="9" bestFit="1" customWidth="1"/>
    <col min="10245" max="10245" width="10.7109375" style="9" customWidth="1"/>
    <col min="10246" max="10246" width="11.7109375" style="9" bestFit="1" customWidth="1"/>
    <col min="10247" max="10247" width="12.85546875" style="9" bestFit="1" customWidth="1"/>
    <col min="10248" max="10248" width="11.28515625" style="9" bestFit="1" customWidth="1"/>
    <col min="10249" max="10249" width="5.85546875" style="9" bestFit="1" customWidth="1"/>
    <col min="10250" max="10250" width="9" style="9" bestFit="1" customWidth="1"/>
    <col min="10251" max="10251" width="5.140625" style="9" bestFit="1" customWidth="1"/>
    <col min="10252" max="10252" width="9" style="9" bestFit="1" customWidth="1"/>
    <col min="10253" max="10253" width="5.140625" style="9" bestFit="1" customWidth="1"/>
    <col min="10254" max="10254" width="4.7109375" style="9" bestFit="1" customWidth="1"/>
    <col min="10255" max="10255" width="21.140625" style="9" bestFit="1" customWidth="1"/>
    <col min="10256" max="10256" width="9.85546875" style="9" bestFit="1" customWidth="1"/>
    <col min="10257" max="10496" width="9.140625" style="9"/>
    <col min="10497" max="10497" width="5.42578125" style="9" customWidth="1"/>
    <col min="10498" max="10498" width="0" style="9" hidden="1" customWidth="1"/>
    <col min="10499" max="10499" width="10.28515625" style="9" customWidth="1"/>
    <col min="10500" max="10500" width="13.7109375" style="9" bestFit="1" customWidth="1"/>
    <col min="10501" max="10501" width="10.7109375" style="9" customWidth="1"/>
    <col min="10502" max="10502" width="11.7109375" style="9" bestFit="1" customWidth="1"/>
    <col min="10503" max="10503" width="12.85546875" style="9" bestFit="1" customWidth="1"/>
    <col min="10504" max="10504" width="11.28515625" style="9" bestFit="1" customWidth="1"/>
    <col min="10505" max="10505" width="5.85546875" style="9" bestFit="1" customWidth="1"/>
    <col min="10506" max="10506" width="9" style="9" bestFit="1" customWidth="1"/>
    <col min="10507" max="10507" width="5.140625" style="9" bestFit="1" customWidth="1"/>
    <col min="10508" max="10508" width="9" style="9" bestFit="1" customWidth="1"/>
    <col min="10509" max="10509" width="5.140625" style="9" bestFit="1" customWidth="1"/>
    <col min="10510" max="10510" width="4.7109375" style="9" bestFit="1" customWidth="1"/>
    <col min="10511" max="10511" width="21.140625" style="9" bestFit="1" customWidth="1"/>
    <col min="10512" max="10512" width="9.85546875" style="9" bestFit="1" customWidth="1"/>
    <col min="10513" max="10752" width="9.140625" style="9"/>
    <col min="10753" max="10753" width="5.42578125" style="9" customWidth="1"/>
    <col min="10754" max="10754" width="0" style="9" hidden="1" customWidth="1"/>
    <col min="10755" max="10755" width="10.28515625" style="9" customWidth="1"/>
    <col min="10756" max="10756" width="13.7109375" style="9" bestFit="1" customWidth="1"/>
    <col min="10757" max="10757" width="10.7109375" style="9" customWidth="1"/>
    <col min="10758" max="10758" width="11.7109375" style="9" bestFit="1" customWidth="1"/>
    <col min="10759" max="10759" width="12.85546875" style="9" bestFit="1" customWidth="1"/>
    <col min="10760" max="10760" width="11.28515625" style="9" bestFit="1" customWidth="1"/>
    <col min="10761" max="10761" width="5.85546875" style="9" bestFit="1" customWidth="1"/>
    <col min="10762" max="10762" width="9" style="9" bestFit="1" customWidth="1"/>
    <col min="10763" max="10763" width="5.140625" style="9" bestFit="1" customWidth="1"/>
    <col min="10764" max="10764" width="9" style="9" bestFit="1" customWidth="1"/>
    <col min="10765" max="10765" width="5.140625" style="9" bestFit="1" customWidth="1"/>
    <col min="10766" max="10766" width="4.7109375" style="9" bestFit="1" customWidth="1"/>
    <col min="10767" max="10767" width="21.140625" style="9" bestFit="1" customWidth="1"/>
    <col min="10768" max="10768" width="9.85546875" style="9" bestFit="1" customWidth="1"/>
    <col min="10769" max="11008" width="9.140625" style="9"/>
    <col min="11009" max="11009" width="5.42578125" style="9" customWidth="1"/>
    <col min="11010" max="11010" width="0" style="9" hidden="1" customWidth="1"/>
    <col min="11011" max="11011" width="10.28515625" style="9" customWidth="1"/>
    <col min="11012" max="11012" width="13.7109375" style="9" bestFit="1" customWidth="1"/>
    <col min="11013" max="11013" width="10.7109375" style="9" customWidth="1"/>
    <col min="11014" max="11014" width="11.7109375" style="9" bestFit="1" customWidth="1"/>
    <col min="11015" max="11015" width="12.85546875" style="9" bestFit="1" customWidth="1"/>
    <col min="11016" max="11016" width="11.28515625" style="9" bestFit="1" customWidth="1"/>
    <col min="11017" max="11017" width="5.85546875" style="9" bestFit="1" customWidth="1"/>
    <col min="11018" max="11018" width="9" style="9" bestFit="1" customWidth="1"/>
    <col min="11019" max="11019" width="5.140625" style="9" bestFit="1" customWidth="1"/>
    <col min="11020" max="11020" width="9" style="9" bestFit="1" customWidth="1"/>
    <col min="11021" max="11021" width="5.140625" style="9" bestFit="1" customWidth="1"/>
    <col min="11022" max="11022" width="4.7109375" style="9" bestFit="1" customWidth="1"/>
    <col min="11023" max="11023" width="21.140625" style="9" bestFit="1" customWidth="1"/>
    <col min="11024" max="11024" width="9.85546875" style="9" bestFit="1" customWidth="1"/>
    <col min="11025" max="11264" width="9.140625" style="9"/>
    <col min="11265" max="11265" width="5.42578125" style="9" customWidth="1"/>
    <col min="11266" max="11266" width="0" style="9" hidden="1" customWidth="1"/>
    <col min="11267" max="11267" width="10.28515625" style="9" customWidth="1"/>
    <col min="11268" max="11268" width="13.7109375" style="9" bestFit="1" customWidth="1"/>
    <col min="11269" max="11269" width="10.7109375" style="9" customWidth="1"/>
    <col min="11270" max="11270" width="11.7109375" style="9" bestFit="1" customWidth="1"/>
    <col min="11271" max="11271" width="12.85546875" style="9" bestFit="1" customWidth="1"/>
    <col min="11272" max="11272" width="11.28515625" style="9" bestFit="1" customWidth="1"/>
    <col min="11273" max="11273" width="5.85546875" style="9" bestFit="1" customWidth="1"/>
    <col min="11274" max="11274" width="9" style="9" bestFit="1" customWidth="1"/>
    <col min="11275" max="11275" width="5.140625" style="9" bestFit="1" customWidth="1"/>
    <col min="11276" max="11276" width="9" style="9" bestFit="1" customWidth="1"/>
    <col min="11277" max="11277" width="5.140625" style="9" bestFit="1" customWidth="1"/>
    <col min="11278" max="11278" width="4.7109375" style="9" bestFit="1" customWidth="1"/>
    <col min="11279" max="11279" width="21.140625" style="9" bestFit="1" customWidth="1"/>
    <col min="11280" max="11280" width="9.85546875" style="9" bestFit="1" customWidth="1"/>
    <col min="11281" max="11520" width="9.140625" style="9"/>
    <col min="11521" max="11521" width="5.42578125" style="9" customWidth="1"/>
    <col min="11522" max="11522" width="0" style="9" hidden="1" customWidth="1"/>
    <col min="11523" max="11523" width="10.28515625" style="9" customWidth="1"/>
    <col min="11524" max="11524" width="13.7109375" style="9" bestFit="1" customWidth="1"/>
    <col min="11525" max="11525" width="10.7109375" style="9" customWidth="1"/>
    <col min="11526" max="11526" width="11.7109375" style="9" bestFit="1" customWidth="1"/>
    <col min="11527" max="11527" width="12.85546875" style="9" bestFit="1" customWidth="1"/>
    <col min="11528" max="11528" width="11.28515625" style="9" bestFit="1" customWidth="1"/>
    <col min="11529" max="11529" width="5.85546875" style="9" bestFit="1" customWidth="1"/>
    <col min="11530" max="11530" width="9" style="9" bestFit="1" customWidth="1"/>
    <col min="11531" max="11531" width="5.140625" style="9" bestFit="1" customWidth="1"/>
    <col min="11532" max="11532" width="9" style="9" bestFit="1" customWidth="1"/>
    <col min="11533" max="11533" width="5.140625" style="9" bestFit="1" customWidth="1"/>
    <col min="11534" max="11534" width="4.7109375" style="9" bestFit="1" customWidth="1"/>
    <col min="11535" max="11535" width="21.140625" style="9" bestFit="1" customWidth="1"/>
    <col min="11536" max="11536" width="9.85546875" style="9" bestFit="1" customWidth="1"/>
    <col min="11537" max="11776" width="9.140625" style="9"/>
    <col min="11777" max="11777" width="5.42578125" style="9" customWidth="1"/>
    <col min="11778" max="11778" width="0" style="9" hidden="1" customWidth="1"/>
    <col min="11779" max="11779" width="10.28515625" style="9" customWidth="1"/>
    <col min="11780" max="11780" width="13.7109375" style="9" bestFit="1" customWidth="1"/>
    <col min="11781" max="11781" width="10.7109375" style="9" customWidth="1"/>
    <col min="11782" max="11782" width="11.7109375" style="9" bestFit="1" customWidth="1"/>
    <col min="11783" max="11783" width="12.85546875" style="9" bestFit="1" customWidth="1"/>
    <col min="11784" max="11784" width="11.28515625" style="9" bestFit="1" customWidth="1"/>
    <col min="11785" max="11785" width="5.85546875" style="9" bestFit="1" customWidth="1"/>
    <col min="11786" max="11786" width="9" style="9" bestFit="1" customWidth="1"/>
    <col min="11787" max="11787" width="5.140625" style="9" bestFit="1" customWidth="1"/>
    <col min="11788" max="11788" width="9" style="9" bestFit="1" customWidth="1"/>
    <col min="11789" max="11789" width="5.140625" style="9" bestFit="1" customWidth="1"/>
    <col min="11790" max="11790" width="4.7109375" style="9" bestFit="1" customWidth="1"/>
    <col min="11791" max="11791" width="21.140625" style="9" bestFit="1" customWidth="1"/>
    <col min="11792" max="11792" width="9.85546875" style="9" bestFit="1" customWidth="1"/>
    <col min="11793" max="12032" width="9.140625" style="9"/>
    <col min="12033" max="12033" width="5.42578125" style="9" customWidth="1"/>
    <col min="12034" max="12034" width="0" style="9" hidden="1" customWidth="1"/>
    <col min="12035" max="12035" width="10.28515625" style="9" customWidth="1"/>
    <col min="12036" max="12036" width="13.7109375" style="9" bestFit="1" customWidth="1"/>
    <col min="12037" max="12037" width="10.7109375" style="9" customWidth="1"/>
    <col min="12038" max="12038" width="11.7109375" style="9" bestFit="1" customWidth="1"/>
    <col min="12039" max="12039" width="12.85546875" style="9" bestFit="1" customWidth="1"/>
    <col min="12040" max="12040" width="11.28515625" style="9" bestFit="1" customWidth="1"/>
    <col min="12041" max="12041" width="5.85546875" style="9" bestFit="1" customWidth="1"/>
    <col min="12042" max="12042" width="9" style="9" bestFit="1" customWidth="1"/>
    <col min="12043" max="12043" width="5.140625" style="9" bestFit="1" customWidth="1"/>
    <col min="12044" max="12044" width="9" style="9" bestFit="1" customWidth="1"/>
    <col min="12045" max="12045" width="5.140625" style="9" bestFit="1" customWidth="1"/>
    <col min="12046" max="12046" width="4.7109375" style="9" bestFit="1" customWidth="1"/>
    <col min="12047" max="12047" width="21.140625" style="9" bestFit="1" customWidth="1"/>
    <col min="12048" max="12048" width="9.85546875" style="9" bestFit="1" customWidth="1"/>
    <col min="12049" max="12288" width="9.140625" style="9"/>
    <col min="12289" max="12289" width="5.42578125" style="9" customWidth="1"/>
    <col min="12290" max="12290" width="0" style="9" hidden="1" customWidth="1"/>
    <col min="12291" max="12291" width="10.28515625" style="9" customWidth="1"/>
    <col min="12292" max="12292" width="13.7109375" style="9" bestFit="1" customWidth="1"/>
    <col min="12293" max="12293" width="10.7109375" style="9" customWidth="1"/>
    <col min="12294" max="12294" width="11.7109375" style="9" bestFit="1" customWidth="1"/>
    <col min="12295" max="12295" width="12.85546875" style="9" bestFit="1" customWidth="1"/>
    <col min="12296" max="12296" width="11.28515625" style="9" bestFit="1" customWidth="1"/>
    <col min="12297" max="12297" width="5.85546875" style="9" bestFit="1" customWidth="1"/>
    <col min="12298" max="12298" width="9" style="9" bestFit="1" customWidth="1"/>
    <col min="12299" max="12299" width="5.140625" style="9" bestFit="1" customWidth="1"/>
    <col min="12300" max="12300" width="9" style="9" bestFit="1" customWidth="1"/>
    <col min="12301" max="12301" width="5.140625" style="9" bestFit="1" customWidth="1"/>
    <col min="12302" max="12302" width="4.7109375" style="9" bestFit="1" customWidth="1"/>
    <col min="12303" max="12303" width="21.140625" style="9" bestFit="1" customWidth="1"/>
    <col min="12304" max="12304" width="9.85546875" style="9" bestFit="1" customWidth="1"/>
    <col min="12305" max="12544" width="9.140625" style="9"/>
    <col min="12545" max="12545" width="5.42578125" style="9" customWidth="1"/>
    <col min="12546" max="12546" width="0" style="9" hidden="1" customWidth="1"/>
    <col min="12547" max="12547" width="10.28515625" style="9" customWidth="1"/>
    <col min="12548" max="12548" width="13.7109375" style="9" bestFit="1" customWidth="1"/>
    <col min="12549" max="12549" width="10.7109375" style="9" customWidth="1"/>
    <col min="12550" max="12550" width="11.7109375" style="9" bestFit="1" customWidth="1"/>
    <col min="12551" max="12551" width="12.85546875" style="9" bestFit="1" customWidth="1"/>
    <col min="12552" max="12552" width="11.28515625" style="9" bestFit="1" customWidth="1"/>
    <col min="12553" max="12553" width="5.85546875" style="9" bestFit="1" customWidth="1"/>
    <col min="12554" max="12554" width="9" style="9" bestFit="1" customWidth="1"/>
    <col min="12555" max="12555" width="5.140625" style="9" bestFit="1" customWidth="1"/>
    <col min="12556" max="12556" width="9" style="9" bestFit="1" customWidth="1"/>
    <col min="12557" max="12557" width="5.140625" style="9" bestFit="1" customWidth="1"/>
    <col min="12558" max="12558" width="4.7109375" style="9" bestFit="1" customWidth="1"/>
    <col min="12559" max="12559" width="21.140625" style="9" bestFit="1" customWidth="1"/>
    <col min="12560" max="12560" width="9.85546875" style="9" bestFit="1" customWidth="1"/>
    <col min="12561" max="12800" width="9.140625" style="9"/>
    <col min="12801" max="12801" width="5.42578125" style="9" customWidth="1"/>
    <col min="12802" max="12802" width="0" style="9" hidden="1" customWidth="1"/>
    <col min="12803" max="12803" width="10.28515625" style="9" customWidth="1"/>
    <col min="12804" max="12804" width="13.7109375" style="9" bestFit="1" customWidth="1"/>
    <col min="12805" max="12805" width="10.7109375" style="9" customWidth="1"/>
    <col min="12806" max="12806" width="11.7109375" style="9" bestFit="1" customWidth="1"/>
    <col min="12807" max="12807" width="12.85546875" style="9" bestFit="1" customWidth="1"/>
    <col min="12808" max="12808" width="11.28515625" style="9" bestFit="1" customWidth="1"/>
    <col min="12809" max="12809" width="5.85546875" style="9" bestFit="1" customWidth="1"/>
    <col min="12810" max="12810" width="9" style="9" bestFit="1" customWidth="1"/>
    <col min="12811" max="12811" width="5.140625" style="9" bestFit="1" customWidth="1"/>
    <col min="12812" max="12812" width="9" style="9" bestFit="1" customWidth="1"/>
    <col min="12813" max="12813" width="5.140625" style="9" bestFit="1" customWidth="1"/>
    <col min="12814" max="12814" width="4.7109375" style="9" bestFit="1" customWidth="1"/>
    <col min="12815" max="12815" width="21.140625" style="9" bestFit="1" customWidth="1"/>
    <col min="12816" max="12816" width="9.85546875" style="9" bestFit="1" customWidth="1"/>
    <col min="12817" max="13056" width="9.140625" style="9"/>
    <col min="13057" max="13057" width="5.42578125" style="9" customWidth="1"/>
    <col min="13058" max="13058" width="0" style="9" hidden="1" customWidth="1"/>
    <col min="13059" max="13059" width="10.28515625" style="9" customWidth="1"/>
    <col min="13060" max="13060" width="13.7109375" style="9" bestFit="1" customWidth="1"/>
    <col min="13061" max="13061" width="10.7109375" style="9" customWidth="1"/>
    <col min="13062" max="13062" width="11.7109375" style="9" bestFit="1" customWidth="1"/>
    <col min="13063" max="13063" width="12.85546875" style="9" bestFit="1" customWidth="1"/>
    <col min="13064" max="13064" width="11.28515625" style="9" bestFit="1" customWidth="1"/>
    <col min="13065" max="13065" width="5.85546875" style="9" bestFit="1" customWidth="1"/>
    <col min="13066" max="13066" width="9" style="9" bestFit="1" customWidth="1"/>
    <col min="13067" max="13067" width="5.140625" style="9" bestFit="1" customWidth="1"/>
    <col min="13068" max="13068" width="9" style="9" bestFit="1" customWidth="1"/>
    <col min="13069" max="13069" width="5.140625" style="9" bestFit="1" customWidth="1"/>
    <col min="13070" max="13070" width="4.7109375" style="9" bestFit="1" customWidth="1"/>
    <col min="13071" max="13071" width="21.140625" style="9" bestFit="1" customWidth="1"/>
    <col min="13072" max="13072" width="9.85546875" style="9" bestFit="1" customWidth="1"/>
    <col min="13073" max="13312" width="9.140625" style="9"/>
    <col min="13313" max="13313" width="5.42578125" style="9" customWidth="1"/>
    <col min="13314" max="13314" width="0" style="9" hidden="1" customWidth="1"/>
    <col min="13315" max="13315" width="10.28515625" style="9" customWidth="1"/>
    <col min="13316" max="13316" width="13.7109375" style="9" bestFit="1" customWidth="1"/>
    <col min="13317" max="13317" width="10.7109375" style="9" customWidth="1"/>
    <col min="13318" max="13318" width="11.7109375" style="9" bestFit="1" customWidth="1"/>
    <col min="13319" max="13319" width="12.85546875" style="9" bestFit="1" customWidth="1"/>
    <col min="13320" max="13320" width="11.28515625" style="9" bestFit="1" customWidth="1"/>
    <col min="13321" max="13321" width="5.85546875" style="9" bestFit="1" customWidth="1"/>
    <col min="13322" max="13322" width="9" style="9" bestFit="1" customWidth="1"/>
    <col min="13323" max="13323" width="5.140625" style="9" bestFit="1" customWidth="1"/>
    <col min="13324" max="13324" width="9" style="9" bestFit="1" customWidth="1"/>
    <col min="13325" max="13325" width="5.140625" style="9" bestFit="1" customWidth="1"/>
    <col min="13326" max="13326" width="4.7109375" style="9" bestFit="1" customWidth="1"/>
    <col min="13327" max="13327" width="21.140625" style="9" bestFit="1" customWidth="1"/>
    <col min="13328" max="13328" width="9.85546875" style="9" bestFit="1" customWidth="1"/>
    <col min="13329" max="13568" width="9.140625" style="9"/>
    <col min="13569" max="13569" width="5.42578125" style="9" customWidth="1"/>
    <col min="13570" max="13570" width="0" style="9" hidden="1" customWidth="1"/>
    <col min="13571" max="13571" width="10.28515625" style="9" customWidth="1"/>
    <col min="13572" max="13572" width="13.7109375" style="9" bestFit="1" customWidth="1"/>
    <col min="13573" max="13573" width="10.7109375" style="9" customWidth="1"/>
    <col min="13574" max="13574" width="11.7109375" style="9" bestFit="1" customWidth="1"/>
    <col min="13575" max="13575" width="12.85546875" style="9" bestFit="1" customWidth="1"/>
    <col min="13576" max="13576" width="11.28515625" style="9" bestFit="1" customWidth="1"/>
    <col min="13577" max="13577" width="5.85546875" style="9" bestFit="1" customWidth="1"/>
    <col min="13578" max="13578" width="9" style="9" bestFit="1" customWidth="1"/>
    <col min="13579" max="13579" width="5.140625" style="9" bestFit="1" customWidth="1"/>
    <col min="13580" max="13580" width="9" style="9" bestFit="1" customWidth="1"/>
    <col min="13581" max="13581" width="5.140625" style="9" bestFit="1" customWidth="1"/>
    <col min="13582" max="13582" width="4.7109375" style="9" bestFit="1" customWidth="1"/>
    <col min="13583" max="13583" width="21.140625" style="9" bestFit="1" customWidth="1"/>
    <col min="13584" max="13584" width="9.85546875" style="9" bestFit="1" customWidth="1"/>
    <col min="13585" max="13824" width="9.140625" style="9"/>
    <col min="13825" max="13825" width="5.42578125" style="9" customWidth="1"/>
    <col min="13826" max="13826" width="0" style="9" hidden="1" customWidth="1"/>
    <col min="13827" max="13827" width="10.28515625" style="9" customWidth="1"/>
    <col min="13828" max="13828" width="13.7109375" style="9" bestFit="1" customWidth="1"/>
    <col min="13829" max="13829" width="10.7109375" style="9" customWidth="1"/>
    <col min="13830" max="13830" width="11.7109375" style="9" bestFit="1" customWidth="1"/>
    <col min="13831" max="13831" width="12.85546875" style="9" bestFit="1" customWidth="1"/>
    <col min="13832" max="13832" width="11.28515625" style="9" bestFit="1" customWidth="1"/>
    <col min="13833" max="13833" width="5.85546875" style="9" bestFit="1" customWidth="1"/>
    <col min="13834" max="13834" width="9" style="9" bestFit="1" customWidth="1"/>
    <col min="13835" max="13835" width="5.140625" style="9" bestFit="1" customWidth="1"/>
    <col min="13836" max="13836" width="9" style="9" bestFit="1" customWidth="1"/>
    <col min="13837" max="13837" width="5.140625" style="9" bestFit="1" customWidth="1"/>
    <col min="13838" max="13838" width="4.7109375" style="9" bestFit="1" customWidth="1"/>
    <col min="13839" max="13839" width="21.140625" style="9" bestFit="1" customWidth="1"/>
    <col min="13840" max="13840" width="9.85546875" style="9" bestFit="1" customWidth="1"/>
    <col min="13841" max="14080" width="9.140625" style="9"/>
    <col min="14081" max="14081" width="5.42578125" style="9" customWidth="1"/>
    <col min="14082" max="14082" width="0" style="9" hidden="1" customWidth="1"/>
    <col min="14083" max="14083" width="10.28515625" style="9" customWidth="1"/>
    <col min="14084" max="14084" width="13.7109375" style="9" bestFit="1" customWidth="1"/>
    <col min="14085" max="14085" width="10.7109375" style="9" customWidth="1"/>
    <col min="14086" max="14086" width="11.7109375" style="9" bestFit="1" customWidth="1"/>
    <col min="14087" max="14087" width="12.85546875" style="9" bestFit="1" customWidth="1"/>
    <col min="14088" max="14088" width="11.28515625" style="9" bestFit="1" customWidth="1"/>
    <col min="14089" max="14089" width="5.85546875" style="9" bestFit="1" customWidth="1"/>
    <col min="14090" max="14090" width="9" style="9" bestFit="1" customWidth="1"/>
    <col min="14091" max="14091" width="5.140625" style="9" bestFit="1" customWidth="1"/>
    <col min="14092" max="14092" width="9" style="9" bestFit="1" customWidth="1"/>
    <col min="14093" max="14093" width="5.140625" style="9" bestFit="1" customWidth="1"/>
    <col min="14094" max="14094" width="4.7109375" style="9" bestFit="1" customWidth="1"/>
    <col min="14095" max="14095" width="21.140625" style="9" bestFit="1" customWidth="1"/>
    <col min="14096" max="14096" width="9.85546875" style="9" bestFit="1" customWidth="1"/>
    <col min="14097" max="14336" width="9.140625" style="9"/>
    <col min="14337" max="14337" width="5.42578125" style="9" customWidth="1"/>
    <col min="14338" max="14338" width="0" style="9" hidden="1" customWidth="1"/>
    <col min="14339" max="14339" width="10.28515625" style="9" customWidth="1"/>
    <col min="14340" max="14340" width="13.7109375" style="9" bestFit="1" customWidth="1"/>
    <col min="14341" max="14341" width="10.7109375" style="9" customWidth="1"/>
    <col min="14342" max="14342" width="11.7109375" style="9" bestFit="1" customWidth="1"/>
    <col min="14343" max="14343" width="12.85546875" style="9" bestFit="1" customWidth="1"/>
    <col min="14344" max="14344" width="11.28515625" style="9" bestFit="1" customWidth="1"/>
    <col min="14345" max="14345" width="5.85546875" style="9" bestFit="1" customWidth="1"/>
    <col min="14346" max="14346" width="9" style="9" bestFit="1" customWidth="1"/>
    <col min="14347" max="14347" width="5.140625" style="9" bestFit="1" customWidth="1"/>
    <col min="14348" max="14348" width="9" style="9" bestFit="1" customWidth="1"/>
    <col min="14349" max="14349" width="5.140625" style="9" bestFit="1" customWidth="1"/>
    <col min="14350" max="14350" width="4.7109375" style="9" bestFit="1" customWidth="1"/>
    <col min="14351" max="14351" width="21.140625" style="9" bestFit="1" customWidth="1"/>
    <col min="14352" max="14352" width="9.85546875" style="9" bestFit="1" customWidth="1"/>
    <col min="14353" max="14592" width="9.140625" style="9"/>
    <col min="14593" max="14593" width="5.42578125" style="9" customWidth="1"/>
    <col min="14594" max="14594" width="0" style="9" hidden="1" customWidth="1"/>
    <col min="14595" max="14595" width="10.28515625" style="9" customWidth="1"/>
    <col min="14596" max="14596" width="13.7109375" style="9" bestFit="1" customWidth="1"/>
    <col min="14597" max="14597" width="10.7109375" style="9" customWidth="1"/>
    <col min="14598" max="14598" width="11.7109375" style="9" bestFit="1" customWidth="1"/>
    <col min="14599" max="14599" width="12.85546875" style="9" bestFit="1" customWidth="1"/>
    <col min="14600" max="14600" width="11.28515625" style="9" bestFit="1" customWidth="1"/>
    <col min="14601" max="14601" width="5.85546875" style="9" bestFit="1" customWidth="1"/>
    <col min="14602" max="14602" width="9" style="9" bestFit="1" customWidth="1"/>
    <col min="14603" max="14603" width="5.140625" style="9" bestFit="1" customWidth="1"/>
    <col min="14604" max="14604" width="9" style="9" bestFit="1" customWidth="1"/>
    <col min="14605" max="14605" width="5.140625" style="9" bestFit="1" customWidth="1"/>
    <col min="14606" max="14606" width="4.7109375" style="9" bestFit="1" customWidth="1"/>
    <col min="14607" max="14607" width="21.140625" style="9" bestFit="1" customWidth="1"/>
    <col min="14608" max="14608" width="9.85546875" style="9" bestFit="1" customWidth="1"/>
    <col min="14609" max="14848" width="9.140625" style="9"/>
    <col min="14849" max="14849" width="5.42578125" style="9" customWidth="1"/>
    <col min="14850" max="14850" width="0" style="9" hidden="1" customWidth="1"/>
    <col min="14851" max="14851" width="10.28515625" style="9" customWidth="1"/>
    <col min="14852" max="14852" width="13.7109375" style="9" bestFit="1" customWidth="1"/>
    <col min="14853" max="14853" width="10.7109375" style="9" customWidth="1"/>
    <col min="14854" max="14854" width="11.7109375" style="9" bestFit="1" customWidth="1"/>
    <col min="14855" max="14855" width="12.85546875" style="9" bestFit="1" customWidth="1"/>
    <col min="14856" max="14856" width="11.28515625" style="9" bestFit="1" customWidth="1"/>
    <col min="14857" max="14857" width="5.85546875" style="9" bestFit="1" customWidth="1"/>
    <col min="14858" max="14858" width="9" style="9" bestFit="1" customWidth="1"/>
    <col min="14859" max="14859" width="5.140625" style="9" bestFit="1" customWidth="1"/>
    <col min="14860" max="14860" width="9" style="9" bestFit="1" customWidth="1"/>
    <col min="14861" max="14861" width="5.140625" style="9" bestFit="1" customWidth="1"/>
    <col min="14862" max="14862" width="4.7109375" style="9" bestFit="1" customWidth="1"/>
    <col min="14863" max="14863" width="21.140625" style="9" bestFit="1" customWidth="1"/>
    <col min="14864" max="14864" width="9.85546875" style="9" bestFit="1" customWidth="1"/>
    <col min="14865" max="15104" width="9.140625" style="9"/>
    <col min="15105" max="15105" width="5.42578125" style="9" customWidth="1"/>
    <col min="15106" max="15106" width="0" style="9" hidden="1" customWidth="1"/>
    <col min="15107" max="15107" width="10.28515625" style="9" customWidth="1"/>
    <col min="15108" max="15108" width="13.7109375" style="9" bestFit="1" customWidth="1"/>
    <col min="15109" max="15109" width="10.7109375" style="9" customWidth="1"/>
    <col min="15110" max="15110" width="11.7109375" style="9" bestFit="1" customWidth="1"/>
    <col min="15111" max="15111" width="12.85546875" style="9" bestFit="1" customWidth="1"/>
    <col min="15112" max="15112" width="11.28515625" style="9" bestFit="1" customWidth="1"/>
    <col min="15113" max="15113" width="5.85546875" style="9" bestFit="1" customWidth="1"/>
    <col min="15114" max="15114" width="9" style="9" bestFit="1" customWidth="1"/>
    <col min="15115" max="15115" width="5.140625" style="9" bestFit="1" customWidth="1"/>
    <col min="15116" max="15116" width="9" style="9" bestFit="1" customWidth="1"/>
    <col min="15117" max="15117" width="5.140625" style="9" bestFit="1" customWidth="1"/>
    <col min="15118" max="15118" width="4.7109375" style="9" bestFit="1" customWidth="1"/>
    <col min="15119" max="15119" width="21.140625" style="9" bestFit="1" customWidth="1"/>
    <col min="15120" max="15120" width="9.85546875" style="9" bestFit="1" customWidth="1"/>
    <col min="15121" max="15360" width="9.140625" style="9"/>
    <col min="15361" max="15361" width="5.42578125" style="9" customWidth="1"/>
    <col min="15362" max="15362" width="0" style="9" hidden="1" customWidth="1"/>
    <col min="15363" max="15363" width="10.28515625" style="9" customWidth="1"/>
    <col min="15364" max="15364" width="13.7109375" style="9" bestFit="1" customWidth="1"/>
    <col min="15365" max="15365" width="10.7109375" style="9" customWidth="1"/>
    <col min="15366" max="15366" width="11.7109375" style="9" bestFit="1" customWidth="1"/>
    <col min="15367" max="15367" width="12.85546875" style="9" bestFit="1" customWidth="1"/>
    <col min="15368" max="15368" width="11.28515625" style="9" bestFit="1" customWidth="1"/>
    <col min="15369" max="15369" width="5.85546875" style="9" bestFit="1" customWidth="1"/>
    <col min="15370" max="15370" width="9" style="9" bestFit="1" customWidth="1"/>
    <col min="15371" max="15371" width="5.140625" style="9" bestFit="1" customWidth="1"/>
    <col min="15372" max="15372" width="9" style="9" bestFit="1" customWidth="1"/>
    <col min="15373" max="15373" width="5.140625" style="9" bestFit="1" customWidth="1"/>
    <col min="15374" max="15374" width="4.7109375" style="9" bestFit="1" customWidth="1"/>
    <col min="15375" max="15375" width="21.140625" style="9" bestFit="1" customWidth="1"/>
    <col min="15376" max="15376" width="9.85546875" style="9" bestFit="1" customWidth="1"/>
    <col min="15377" max="15616" width="9.140625" style="9"/>
    <col min="15617" max="15617" width="5.42578125" style="9" customWidth="1"/>
    <col min="15618" max="15618" width="0" style="9" hidden="1" customWidth="1"/>
    <col min="15619" max="15619" width="10.28515625" style="9" customWidth="1"/>
    <col min="15620" max="15620" width="13.7109375" style="9" bestFit="1" customWidth="1"/>
    <col min="15621" max="15621" width="10.7109375" style="9" customWidth="1"/>
    <col min="15622" max="15622" width="11.7109375" style="9" bestFit="1" customWidth="1"/>
    <col min="15623" max="15623" width="12.85546875" style="9" bestFit="1" customWidth="1"/>
    <col min="15624" max="15624" width="11.28515625" style="9" bestFit="1" customWidth="1"/>
    <col min="15625" max="15625" width="5.85546875" style="9" bestFit="1" customWidth="1"/>
    <col min="15626" max="15626" width="9" style="9" bestFit="1" customWidth="1"/>
    <col min="15627" max="15627" width="5.140625" style="9" bestFit="1" customWidth="1"/>
    <col min="15628" max="15628" width="9" style="9" bestFit="1" customWidth="1"/>
    <col min="15629" max="15629" width="5.140625" style="9" bestFit="1" customWidth="1"/>
    <col min="15630" max="15630" width="4.7109375" style="9" bestFit="1" customWidth="1"/>
    <col min="15631" max="15631" width="21.140625" style="9" bestFit="1" customWidth="1"/>
    <col min="15632" max="15632" width="9.85546875" style="9" bestFit="1" customWidth="1"/>
    <col min="15633" max="15872" width="9.140625" style="9"/>
    <col min="15873" max="15873" width="5.42578125" style="9" customWidth="1"/>
    <col min="15874" max="15874" width="0" style="9" hidden="1" customWidth="1"/>
    <col min="15875" max="15875" width="10.28515625" style="9" customWidth="1"/>
    <col min="15876" max="15876" width="13.7109375" style="9" bestFit="1" customWidth="1"/>
    <col min="15877" max="15877" width="10.7109375" style="9" customWidth="1"/>
    <col min="15878" max="15878" width="11.7109375" style="9" bestFit="1" customWidth="1"/>
    <col min="15879" max="15879" width="12.85546875" style="9" bestFit="1" customWidth="1"/>
    <col min="15880" max="15880" width="11.28515625" style="9" bestFit="1" customWidth="1"/>
    <col min="15881" max="15881" width="5.85546875" style="9" bestFit="1" customWidth="1"/>
    <col min="15882" max="15882" width="9" style="9" bestFit="1" customWidth="1"/>
    <col min="15883" max="15883" width="5.140625" style="9" bestFit="1" customWidth="1"/>
    <col min="15884" max="15884" width="9" style="9" bestFit="1" customWidth="1"/>
    <col min="15885" max="15885" width="5.140625" style="9" bestFit="1" customWidth="1"/>
    <col min="15886" max="15886" width="4.7109375" style="9" bestFit="1" customWidth="1"/>
    <col min="15887" max="15887" width="21.140625" style="9" bestFit="1" customWidth="1"/>
    <col min="15888" max="15888" width="9.85546875" style="9" bestFit="1" customWidth="1"/>
    <col min="15889" max="16128" width="9.140625" style="9"/>
    <col min="16129" max="16129" width="5.42578125" style="9" customWidth="1"/>
    <col min="16130" max="16130" width="0" style="9" hidden="1" customWidth="1"/>
    <col min="16131" max="16131" width="10.28515625" style="9" customWidth="1"/>
    <col min="16132" max="16132" width="13.7109375" style="9" bestFit="1" customWidth="1"/>
    <col min="16133" max="16133" width="10.7109375" style="9" customWidth="1"/>
    <col min="16134" max="16134" width="11.7109375" style="9" bestFit="1" customWidth="1"/>
    <col min="16135" max="16135" width="12.85546875" style="9" bestFit="1" customWidth="1"/>
    <col min="16136" max="16136" width="11.28515625" style="9" bestFit="1" customWidth="1"/>
    <col min="16137" max="16137" width="5.85546875" style="9" bestFit="1" customWidth="1"/>
    <col min="16138" max="16138" width="9" style="9" bestFit="1" customWidth="1"/>
    <col min="16139" max="16139" width="5.140625" style="9" bestFit="1" customWidth="1"/>
    <col min="16140" max="16140" width="9" style="9" bestFit="1" customWidth="1"/>
    <col min="16141" max="16141" width="5.140625" style="9" bestFit="1" customWidth="1"/>
    <col min="16142" max="16142" width="4.7109375" style="9" bestFit="1" customWidth="1"/>
    <col min="16143" max="16143" width="21.140625" style="9" bestFit="1" customWidth="1"/>
    <col min="16144" max="16144" width="9.85546875" style="9" bestFit="1" customWidth="1"/>
    <col min="16145" max="16384" width="9.140625" style="9"/>
  </cols>
  <sheetData>
    <row r="1" spans="1:1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5"/>
      <c r="M1" s="5"/>
      <c r="N1" s="6"/>
      <c r="O1" s="6"/>
      <c r="P1" s="6"/>
    </row>
    <row r="2" spans="1:16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"/>
      <c r="O2" s="5"/>
      <c r="P2" s="59"/>
    </row>
    <row r="3" spans="1:16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60"/>
      <c r="K3" s="60"/>
      <c r="L3" s="60"/>
      <c r="M3" s="60"/>
      <c r="N3" s="60"/>
      <c r="O3" s="14"/>
    </row>
    <row r="4" spans="1:16" s="17" customFormat="1" ht="15.75" x14ac:dyDescent="0.2">
      <c r="C4" s="1" t="s">
        <v>380</v>
      </c>
      <c r="D4" s="1"/>
      <c r="E4" s="11"/>
      <c r="F4" s="61"/>
      <c r="G4" s="61"/>
      <c r="H4" s="46"/>
      <c r="I4" s="46"/>
      <c r="J4" s="62"/>
      <c r="K4" s="62"/>
      <c r="L4" s="62"/>
      <c r="M4" s="62"/>
      <c r="N4" s="60"/>
      <c r="O4" s="16"/>
    </row>
    <row r="5" spans="1:16" ht="16.5" thickBot="1" x14ac:dyDescent="0.25">
      <c r="C5" s="63"/>
      <c r="D5" s="1"/>
      <c r="E5" s="11"/>
      <c r="F5" s="61"/>
      <c r="G5" s="64"/>
      <c r="H5" s="65"/>
    </row>
    <row r="6" spans="1:16" s="30" customFormat="1" ht="18" customHeight="1" thickBot="1" x14ac:dyDescent="0.25">
      <c r="A6" s="21" t="s">
        <v>2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10</v>
      </c>
      <c r="K6" s="25" t="s">
        <v>188</v>
      </c>
      <c r="L6" s="25" t="s">
        <v>244</v>
      </c>
      <c r="M6" s="25" t="s">
        <v>188</v>
      </c>
      <c r="N6" s="66" t="s">
        <v>179</v>
      </c>
      <c r="O6" s="28" t="s">
        <v>11</v>
      </c>
    </row>
    <row r="7" spans="1:16" ht="18" customHeight="1" x14ac:dyDescent="0.2">
      <c r="A7" s="39">
        <v>1</v>
      </c>
      <c r="B7" s="40"/>
      <c r="C7" s="33" t="s">
        <v>262</v>
      </c>
      <c r="D7" s="34" t="s">
        <v>384</v>
      </c>
      <c r="E7" s="35">
        <v>38161</v>
      </c>
      <c r="F7" s="36" t="s">
        <v>67</v>
      </c>
      <c r="G7" s="36" t="s">
        <v>68</v>
      </c>
      <c r="H7" s="36"/>
      <c r="I7" s="67">
        <v>18</v>
      </c>
      <c r="J7" s="68">
        <v>16.73</v>
      </c>
      <c r="K7" s="69">
        <v>-1.3</v>
      </c>
      <c r="L7" s="68">
        <v>16.260000000000002</v>
      </c>
      <c r="M7" s="69">
        <v>-0.1</v>
      </c>
      <c r="N7" s="69" t="s">
        <v>182</v>
      </c>
      <c r="O7" s="38" t="s">
        <v>383</v>
      </c>
    </row>
    <row r="8" spans="1:16" ht="18" customHeight="1" x14ac:dyDescent="0.2">
      <c r="A8" s="39">
        <v>2</v>
      </c>
      <c r="B8" s="40"/>
      <c r="C8" s="33" t="s">
        <v>287</v>
      </c>
      <c r="D8" s="34" t="s">
        <v>393</v>
      </c>
      <c r="E8" s="35">
        <v>38000</v>
      </c>
      <c r="F8" s="36" t="s">
        <v>67</v>
      </c>
      <c r="G8" s="36" t="s">
        <v>68</v>
      </c>
      <c r="H8" s="36"/>
      <c r="I8" s="67">
        <v>16</v>
      </c>
      <c r="J8" s="68">
        <v>16.89</v>
      </c>
      <c r="K8" s="69">
        <v>-1.3</v>
      </c>
      <c r="L8" s="68">
        <v>16.71</v>
      </c>
      <c r="M8" s="69">
        <v>-0.1</v>
      </c>
      <c r="N8" s="69" t="s">
        <v>182</v>
      </c>
      <c r="O8" s="38" t="s">
        <v>394</v>
      </c>
    </row>
    <row r="9" spans="1:16" ht="18" customHeight="1" x14ac:dyDescent="0.2">
      <c r="A9" s="39">
        <v>3</v>
      </c>
      <c r="B9" s="40"/>
      <c r="C9" s="33" t="s">
        <v>405</v>
      </c>
      <c r="D9" s="34" t="s">
        <v>406</v>
      </c>
      <c r="E9" s="35">
        <v>38055</v>
      </c>
      <c r="F9" s="36" t="s">
        <v>308</v>
      </c>
      <c r="G9" s="36" t="s">
        <v>309</v>
      </c>
      <c r="H9" s="36"/>
      <c r="I9" s="67">
        <v>14</v>
      </c>
      <c r="J9" s="68">
        <v>17.46</v>
      </c>
      <c r="K9" s="69">
        <v>0.7</v>
      </c>
      <c r="L9" s="68">
        <v>16.86</v>
      </c>
      <c r="M9" s="69">
        <v>-0.1</v>
      </c>
      <c r="N9" s="69" t="s">
        <v>182</v>
      </c>
      <c r="O9" s="38" t="s">
        <v>310</v>
      </c>
    </row>
    <row r="10" spans="1:16" ht="18" customHeight="1" x14ac:dyDescent="0.2">
      <c r="A10" s="39">
        <v>4</v>
      </c>
      <c r="B10" s="40"/>
      <c r="C10" s="33" t="s">
        <v>401</v>
      </c>
      <c r="D10" s="34" t="s">
        <v>402</v>
      </c>
      <c r="E10" s="35">
        <v>38413</v>
      </c>
      <c r="F10" s="36" t="s">
        <v>98</v>
      </c>
      <c r="G10" s="36" t="s">
        <v>68</v>
      </c>
      <c r="H10" s="36"/>
      <c r="I10" s="67">
        <v>13</v>
      </c>
      <c r="J10" s="68">
        <v>17.46</v>
      </c>
      <c r="K10" s="69">
        <v>0.7</v>
      </c>
      <c r="L10" s="68">
        <v>16.91</v>
      </c>
      <c r="M10" s="69">
        <v>-0.1</v>
      </c>
      <c r="N10" s="69" t="s">
        <v>182</v>
      </c>
      <c r="O10" s="38" t="s">
        <v>222</v>
      </c>
    </row>
    <row r="11" spans="1:16" ht="18" customHeight="1" x14ac:dyDescent="0.2">
      <c r="A11" s="39">
        <v>5</v>
      </c>
      <c r="B11" s="40"/>
      <c r="C11" s="33" t="s">
        <v>349</v>
      </c>
      <c r="D11" s="34" t="s">
        <v>395</v>
      </c>
      <c r="E11" s="35">
        <v>38037</v>
      </c>
      <c r="F11" s="36" t="s">
        <v>396</v>
      </c>
      <c r="G11" s="36" t="s">
        <v>397</v>
      </c>
      <c r="H11" s="36"/>
      <c r="I11" s="67">
        <v>12</v>
      </c>
      <c r="J11" s="68">
        <v>17.59</v>
      </c>
      <c r="K11" s="69">
        <v>-1.3</v>
      </c>
      <c r="L11" s="68">
        <v>17.21</v>
      </c>
      <c r="M11" s="69">
        <v>-0.1</v>
      </c>
      <c r="N11" s="69" t="s">
        <v>182</v>
      </c>
      <c r="O11" s="38" t="s">
        <v>398</v>
      </c>
    </row>
    <row r="12" spans="1:16" ht="18" customHeight="1" x14ac:dyDescent="0.2">
      <c r="A12" s="39">
        <v>6</v>
      </c>
      <c r="B12" s="40"/>
      <c r="C12" s="33" t="s">
        <v>409</v>
      </c>
      <c r="D12" s="34" t="s">
        <v>410</v>
      </c>
      <c r="E12" s="35" t="s">
        <v>411</v>
      </c>
      <c r="F12" s="36" t="s">
        <v>352</v>
      </c>
      <c r="G12" s="36" t="s">
        <v>353</v>
      </c>
      <c r="H12" s="36" t="s">
        <v>354</v>
      </c>
      <c r="I12" s="67">
        <v>11</v>
      </c>
      <c r="J12" s="68">
        <v>17.739999999999998</v>
      </c>
      <c r="K12" s="69">
        <v>0.7</v>
      </c>
      <c r="L12" s="68">
        <v>17.22</v>
      </c>
      <c r="M12" s="69">
        <v>-0.1</v>
      </c>
      <c r="N12" s="69" t="s">
        <v>182</v>
      </c>
      <c r="O12" s="38" t="s">
        <v>355</v>
      </c>
    </row>
    <row r="13" spans="1:16" ht="18" customHeight="1" x14ac:dyDescent="0.2">
      <c r="A13" s="39">
        <v>7</v>
      </c>
      <c r="B13" s="40"/>
      <c r="C13" s="33" t="s">
        <v>391</v>
      </c>
      <c r="D13" s="34" t="s">
        <v>392</v>
      </c>
      <c r="E13" s="35">
        <v>38651</v>
      </c>
      <c r="F13" s="36" t="s">
        <v>98</v>
      </c>
      <c r="G13" s="36" t="s">
        <v>68</v>
      </c>
      <c r="H13" s="36"/>
      <c r="I13" s="67">
        <v>10</v>
      </c>
      <c r="J13" s="68">
        <v>17.75</v>
      </c>
      <c r="K13" s="69">
        <v>-1.3</v>
      </c>
      <c r="L13" s="68">
        <v>17.66</v>
      </c>
      <c r="M13" s="69">
        <v>-0.1</v>
      </c>
      <c r="N13" s="69" t="s">
        <v>182</v>
      </c>
      <c r="O13" s="38" t="s">
        <v>383</v>
      </c>
    </row>
    <row r="14" spans="1:16" ht="18" customHeight="1" x14ac:dyDescent="0.2">
      <c r="A14" s="39">
        <v>8</v>
      </c>
      <c r="B14" s="40"/>
      <c r="C14" s="33" t="s">
        <v>391</v>
      </c>
      <c r="D14" s="34" t="s">
        <v>403</v>
      </c>
      <c r="E14" s="35" t="s">
        <v>404</v>
      </c>
      <c r="F14" s="36" t="s">
        <v>207</v>
      </c>
      <c r="G14" s="36"/>
      <c r="H14" s="36"/>
      <c r="I14" s="67">
        <v>9</v>
      </c>
      <c r="J14" s="68">
        <v>17.71</v>
      </c>
      <c r="K14" s="69">
        <v>0.7</v>
      </c>
      <c r="L14" s="68">
        <v>18.73</v>
      </c>
      <c r="M14" s="69">
        <v>-0.1</v>
      </c>
      <c r="N14" s="69" t="s">
        <v>182</v>
      </c>
      <c r="O14" s="38" t="s">
        <v>208</v>
      </c>
    </row>
    <row r="15" spans="1:16" ht="18" customHeight="1" x14ac:dyDescent="0.2">
      <c r="A15" s="39">
        <v>9</v>
      </c>
      <c r="B15" s="40"/>
      <c r="C15" s="33" t="s">
        <v>415</v>
      </c>
      <c r="D15" s="34" t="s">
        <v>416</v>
      </c>
      <c r="E15" s="35">
        <v>38374</v>
      </c>
      <c r="F15" s="36" t="s">
        <v>98</v>
      </c>
      <c r="G15" s="36" t="s">
        <v>68</v>
      </c>
      <c r="H15" s="36"/>
      <c r="I15" s="67">
        <v>8</v>
      </c>
      <c r="J15" s="68">
        <v>17.899999999999999</v>
      </c>
      <c r="K15" s="69">
        <v>0.7</v>
      </c>
      <c r="L15" s="68"/>
      <c r="M15" s="69"/>
      <c r="N15" s="69" t="s">
        <v>183</v>
      </c>
      <c r="O15" s="38" t="s">
        <v>394</v>
      </c>
    </row>
    <row r="16" spans="1:16" ht="18" customHeight="1" x14ac:dyDescent="0.2">
      <c r="A16" s="39">
        <v>10</v>
      </c>
      <c r="B16" s="40"/>
      <c r="C16" s="33" t="s">
        <v>381</v>
      </c>
      <c r="D16" s="34" t="s">
        <v>382</v>
      </c>
      <c r="E16" s="35">
        <v>38227</v>
      </c>
      <c r="F16" s="36" t="s">
        <v>98</v>
      </c>
      <c r="G16" s="36" t="s">
        <v>68</v>
      </c>
      <c r="H16" s="36"/>
      <c r="I16" s="67">
        <v>7</v>
      </c>
      <c r="J16" s="68">
        <v>18.03</v>
      </c>
      <c r="K16" s="69">
        <v>-1.3</v>
      </c>
      <c r="L16" s="68"/>
      <c r="M16" s="69"/>
      <c r="N16" s="69" t="s">
        <v>183</v>
      </c>
      <c r="O16" s="38" t="s">
        <v>383</v>
      </c>
    </row>
    <row r="17" spans="1:15" ht="18" customHeight="1" x14ac:dyDescent="0.2">
      <c r="A17" s="39">
        <v>11</v>
      </c>
      <c r="B17" s="40"/>
      <c r="C17" s="33" t="s">
        <v>385</v>
      </c>
      <c r="D17" s="34" t="s">
        <v>386</v>
      </c>
      <c r="E17" s="35" t="s">
        <v>387</v>
      </c>
      <c r="F17" s="36" t="s">
        <v>388</v>
      </c>
      <c r="G17" s="36" t="s">
        <v>389</v>
      </c>
      <c r="H17" s="36"/>
      <c r="I17" s="67">
        <v>6</v>
      </c>
      <c r="J17" s="68">
        <v>18.25</v>
      </c>
      <c r="K17" s="69">
        <v>-1.3</v>
      </c>
      <c r="L17" s="68"/>
      <c r="M17" s="69"/>
      <c r="N17" s="69" t="s">
        <v>183</v>
      </c>
      <c r="O17" s="38" t="s">
        <v>390</v>
      </c>
    </row>
    <row r="18" spans="1:15" ht="18" customHeight="1" x14ac:dyDescent="0.2">
      <c r="A18" s="39">
        <v>12</v>
      </c>
      <c r="B18" s="40"/>
      <c r="C18" s="33" t="s">
        <v>252</v>
      </c>
      <c r="D18" s="34" t="s">
        <v>399</v>
      </c>
      <c r="E18" s="35">
        <v>38377</v>
      </c>
      <c r="F18" s="36" t="s">
        <v>388</v>
      </c>
      <c r="G18" s="36" t="s">
        <v>389</v>
      </c>
      <c r="H18" s="36"/>
      <c r="I18" s="67">
        <v>5</v>
      </c>
      <c r="J18" s="68">
        <v>18.34</v>
      </c>
      <c r="K18" s="69">
        <v>-1.3</v>
      </c>
      <c r="L18" s="68"/>
      <c r="M18" s="69"/>
      <c r="N18" s="69" t="s">
        <v>183</v>
      </c>
      <c r="O18" s="38" t="s">
        <v>400</v>
      </c>
    </row>
    <row r="19" spans="1:15" ht="18" customHeight="1" x14ac:dyDescent="0.2">
      <c r="A19" s="39">
        <v>13</v>
      </c>
      <c r="B19" s="40"/>
      <c r="C19" s="33" t="s">
        <v>407</v>
      </c>
      <c r="D19" s="34" t="s">
        <v>408</v>
      </c>
      <c r="E19" s="35">
        <v>38408</v>
      </c>
      <c r="F19" s="36" t="s">
        <v>98</v>
      </c>
      <c r="G19" s="36" t="s">
        <v>68</v>
      </c>
      <c r="H19" s="36"/>
      <c r="I19" s="67">
        <v>4</v>
      </c>
      <c r="J19" s="68">
        <v>18.39</v>
      </c>
      <c r="K19" s="69">
        <v>0.7</v>
      </c>
      <c r="L19" s="68"/>
      <c r="M19" s="69"/>
      <c r="N19" s="69" t="s">
        <v>183</v>
      </c>
      <c r="O19" s="38" t="s">
        <v>215</v>
      </c>
    </row>
  </sheetData>
  <autoFilter ref="A6:O6">
    <sortState ref="A7:O14">
      <sortCondition ref="L6"/>
    </sortState>
  </autoFilter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3" workbookViewId="0">
      <selection activeCell="J20" sqref="J20"/>
    </sheetView>
  </sheetViews>
  <sheetFormatPr defaultRowHeight="12.75" x14ac:dyDescent="0.2"/>
  <cols>
    <col min="1" max="1" width="5.42578125" style="460" customWidth="1"/>
    <col min="2" max="2" width="5.7109375" style="460" hidden="1" customWidth="1"/>
    <col min="3" max="3" width="10.28515625" style="460" customWidth="1"/>
    <col min="4" max="4" width="13.7109375" style="460" bestFit="1" customWidth="1"/>
    <col min="5" max="5" width="10.7109375" style="465" customWidth="1"/>
    <col min="6" max="6" width="13.7109375" style="464" bestFit="1" customWidth="1"/>
    <col min="7" max="8" width="12.85546875" style="464" bestFit="1" customWidth="1"/>
    <col min="9" max="9" width="9" style="463" bestFit="1" customWidth="1"/>
    <col min="10" max="10" width="21.140625" style="462" bestFit="1" customWidth="1"/>
    <col min="11" max="11" width="9.85546875" style="461" bestFit="1" customWidth="1"/>
    <col min="12" max="256" width="9.140625" style="460"/>
    <col min="257" max="257" width="5.42578125" style="460" customWidth="1"/>
    <col min="258" max="258" width="0" style="460" hidden="1" customWidth="1"/>
    <col min="259" max="259" width="10.28515625" style="460" customWidth="1"/>
    <col min="260" max="260" width="13.7109375" style="460" bestFit="1" customWidth="1"/>
    <col min="261" max="261" width="10.7109375" style="460" customWidth="1"/>
    <col min="262" max="262" width="13.7109375" style="460" bestFit="1" customWidth="1"/>
    <col min="263" max="264" width="12.85546875" style="460" bestFit="1" customWidth="1"/>
    <col min="265" max="265" width="9" style="460" bestFit="1" customWidth="1"/>
    <col min="266" max="266" width="21.140625" style="460" bestFit="1" customWidth="1"/>
    <col min="267" max="267" width="9.85546875" style="460" bestFit="1" customWidth="1"/>
    <col min="268" max="512" width="9.140625" style="460"/>
    <col min="513" max="513" width="5.42578125" style="460" customWidth="1"/>
    <col min="514" max="514" width="0" style="460" hidden="1" customWidth="1"/>
    <col min="515" max="515" width="10.28515625" style="460" customWidth="1"/>
    <col min="516" max="516" width="13.7109375" style="460" bestFit="1" customWidth="1"/>
    <col min="517" max="517" width="10.7109375" style="460" customWidth="1"/>
    <col min="518" max="518" width="13.7109375" style="460" bestFit="1" customWidth="1"/>
    <col min="519" max="520" width="12.85546875" style="460" bestFit="1" customWidth="1"/>
    <col min="521" max="521" width="9" style="460" bestFit="1" customWidth="1"/>
    <col min="522" max="522" width="21.140625" style="460" bestFit="1" customWidth="1"/>
    <col min="523" max="523" width="9.85546875" style="460" bestFit="1" customWidth="1"/>
    <col min="524" max="768" width="9.140625" style="460"/>
    <col min="769" max="769" width="5.42578125" style="460" customWidth="1"/>
    <col min="770" max="770" width="0" style="460" hidden="1" customWidth="1"/>
    <col min="771" max="771" width="10.28515625" style="460" customWidth="1"/>
    <col min="772" max="772" width="13.7109375" style="460" bestFit="1" customWidth="1"/>
    <col min="773" max="773" width="10.7109375" style="460" customWidth="1"/>
    <col min="774" max="774" width="13.7109375" style="460" bestFit="1" customWidth="1"/>
    <col min="775" max="776" width="12.85546875" style="460" bestFit="1" customWidth="1"/>
    <col min="777" max="777" width="9" style="460" bestFit="1" customWidth="1"/>
    <col min="778" max="778" width="21.140625" style="460" bestFit="1" customWidth="1"/>
    <col min="779" max="779" width="9.85546875" style="460" bestFit="1" customWidth="1"/>
    <col min="780" max="1024" width="9.140625" style="460"/>
    <col min="1025" max="1025" width="5.42578125" style="460" customWidth="1"/>
    <col min="1026" max="1026" width="0" style="460" hidden="1" customWidth="1"/>
    <col min="1027" max="1027" width="10.28515625" style="460" customWidth="1"/>
    <col min="1028" max="1028" width="13.7109375" style="460" bestFit="1" customWidth="1"/>
    <col min="1029" max="1029" width="10.7109375" style="460" customWidth="1"/>
    <col min="1030" max="1030" width="13.7109375" style="460" bestFit="1" customWidth="1"/>
    <col min="1031" max="1032" width="12.85546875" style="460" bestFit="1" customWidth="1"/>
    <col min="1033" max="1033" width="9" style="460" bestFit="1" customWidth="1"/>
    <col min="1034" max="1034" width="21.140625" style="460" bestFit="1" customWidth="1"/>
    <col min="1035" max="1035" width="9.85546875" style="460" bestFit="1" customWidth="1"/>
    <col min="1036" max="1280" width="9.140625" style="460"/>
    <col min="1281" max="1281" width="5.42578125" style="460" customWidth="1"/>
    <col min="1282" max="1282" width="0" style="460" hidden="1" customWidth="1"/>
    <col min="1283" max="1283" width="10.28515625" style="460" customWidth="1"/>
    <col min="1284" max="1284" width="13.7109375" style="460" bestFit="1" customWidth="1"/>
    <col min="1285" max="1285" width="10.7109375" style="460" customWidth="1"/>
    <col min="1286" max="1286" width="13.7109375" style="460" bestFit="1" customWidth="1"/>
    <col min="1287" max="1288" width="12.85546875" style="460" bestFit="1" customWidth="1"/>
    <col min="1289" max="1289" width="9" style="460" bestFit="1" customWidth="1"/>
    <col min="1290" max="1290" width="21.140625" style="460" bestFit="1" customWidth="1"/>
    <col min="1291" max="1291" width="9.85546875" style="460" bestFit="1" customWidth="1"/>
    <col min="1292" max="1536" width="9.140625" style="460"/>
    <col min="1537" max="1537" width="5.42578125" style="460" customWidth="1"/>
    <col min="1538" max="1538" width="0" style="460" hidden="1" customWidth="1"/>
    <col min="1539" max="1539" width="10.28515625" style="460" customWidth="1"/>
    <col min="1540" max="1540" width="13.7109375" style="460" bestFit="1" customWidth="1"/>
    <col min="1541" max="1541" width="10.7109375" style="460" customWidth="1"/>
    <col min="1542" max="1542" width="13.7109375" style="460" bestFit="1" customWidth="1"/>
    <col min="1543" max="1544" width="12.85546875" style="460" bestFit="1" customWidth="1"/>
    <col min="1545" max="1545" width="9" style="460" bestFit="1" customWidth="1"/>
    <col min="1546" max="1546" width="21.140625" style="460" bestFit="1" customWidth="1"/>
    <col min="1547" max="1547" width="9.85546875" style="460" bestFit="1" customWidth="1"/>
    <col min="1548" max="1792" width="9.140625" style="460"/>
    <col min="1793" max="1793" width="5.42578125" style="460" customWidth="1"/>
    <col min="1794" max="1794" width="0" style="460" hidden="1" customWidth="1"/>
    <col min="1795" max="1795" width="10.28515625" style="460" customWidth="1"/>
    <col min="1796" max="1796" width="13.7109375" style="460" bestFit="1" customWidth="1"/>
    <col min="1797" max="1797" width="10.7109375" style="460" customWidth="1"/>
    <col min="1798" max="1798" width="13.7109375" style="460" bestFit="1" customWidth="1"/>
    <col min="1799" max="1800" width="12.85546875" style="460" bestFit="1" customWidth="1"/>
    <col min="1801" max="1801" width="9" style="460" bestFit="1" customWidth="1"/>
    <col min="1802" max="1802" width="21.140625" style="460" bestFit="1" customWidth="1"/>
    <col min="1803" max="1803" width="9.85546875" style="460" bestFit="1" customWidth="1"/>
    <col min="1804" max="2048" width="9.140625" style="460"/>
    <col min="2049" max="2049" width="5.42578125" style="460" customWidth="1"/>
    <col min="2050" max="2050" width="0" style="460" hidden="1" customWidth="1"/>
    <col min="2051" max="2051" width="10.28515625" style="460" customWidth="1"/>
    <col min="2052" max="2052" width="13.7109375" style="460" bestFit="1" customWidth="1"/>
    <col min="2053" max="2053" width="10.7109375" style="460" customWidth="1"/>
    <col min="2054" max="2054" width="13.7109375" style="460" bestFit="1" customWidth="1"/>
    <col min="2055" max="2056" width="12.85546875" style="460" bestFit="1" customWidth="1"/>
    <col min="2057" max="2057" width="9" style="460" bestFit="1" customWidth="1"/>
    <col min="2058" max="2058" width="21.140625" style="460" bestFit="1" customWidth="1"/>
    <col min="2059" max="2059" width="9.85546875" style="460" bestFit="1" customWidth="1"/>
    <col min="2060" max="2304" width="9.140625" style="460"/>
    <col min="2305" max="2305" width="5.42578125" style="460" customWidth="1"/>
    <col min="2306" max="2306" width="0" style="460" hidden="1" customWidth="1"/>
    <col min="2307" max="2307" width="10.28515625" style="460" customWidth="1"/>
    <col min="2308" max="2308" width="13.7109375" style="460" bestFit="1" customWidth="1"/>
    <col min="2309" max="2309" width="10.7109375" style="460" customWidth="1"/>
    <col min="2310" max="2310" width="13.7109375" style="460" bestFit="1" customWidth="1"/>
    <col min="2311" max="2312" width="12.85546875" style="460" bestFit="1" customWidth="1"/>
    <col min="2313" max="2313" width="9" style="460" bestFit="1" customWidth="1"/>
    <col min="2314" max="2314" width="21.140625" style="460" bestFit="1" customWidth="1"/>
    <col min="2315" max="2315" width="9.85546875" style="460" bestFit="1" customWidth="1"/>
    <col min="2316" max="2560" width="9.140625" style="460"/>
    <col min="2561" max="2561" width="5.42578125" style="460" customWidth="1"/>
    <col min="2562" max="2562" width="0" style="460" hidden="1" customWidth="1"/>
    <col min="2563" max="2563" width="10.28515625" style="460" customWidth="1"/>
    <col min="2564" max="2564" width="13.7109375" style="460" bestFit="1" customWidth="1"/>
    <col min="2565" max="2565" width="10.7109375" style="460" customWidth="1"/>
    <col min="2566" max="2566" width="13.7109375" style="460" bestFit="1" customWidth="1"/>
    <col min="2567" max="2568" width="12.85546875" style="460" bestFit="1" customWidth="1"/>
    <col min="2569" max="2569" width="9" style="460" bestFit="1" customWidth="1"/>
    <col min="2570" max="2570" width="21.140625" style="460" bestFit="1" customWidth="1"/>
    <col min="2571" max="2571" width="9.85546875" style="460" bestFit="1" customWidth="1"/>
    <col min="2572" max="2816" width="9.140625" style="460"/>
    <col min="2817" max="2817" width="5.42578125" style="460" customWidth="1"/>
    <col min="2818" max="2818" width="0" style="460" hidden="1" customWidth="1"/>
    <col min="2819" max="2819" width="10.28515625" style="460" customWidth="1"/>
    <col min="2820" max="2820" width="13.7109375" style="460" bestFit="1" customWidth="1"/>
    <col min="2821" max="2821" width="10.7109375" style="460" customWidth="1"/>
    <col min="2822" max="2822" width="13.7109375" style="460" bestFit="1" customWidth="1"/>
    <col min="2823" max="2824" width="12.85546875" style="460" bestFit="1" customWidth="1"/>
    <col min="2825" max="2825" width="9" style="460" bestFit="1" customWidth="1"/>
    <col min="2826" max="2826" width="21.140625" style="460" bestFit="1" customWidth="1"/>
    <col min="2827" max="2827" width="9.85546875" style="460" bestFit="1" customWidth="1"/>
    <col min="2828" max="3072" width="9.140625" style="460"/>
    <col min="3073" max="3073" width="5.42578125" style="460" customWidth="1"/>
    <col min="3074" max="3074" width="0" style="460" hidden="1" customWidth="1"/>
    <col min="3075" max="3075" width="10.28515625" style="460" customWidth="1"/>
    <col min="3076" max="3076" width="13.7109375" style="460" bestFit="1" customWidth="1"/>
    <col min="3077" max="3077" width="10.7109375" style="460" customWidth="1"/>
    <col min="3078" max="3078" width="13.7109375" style="460" bestFit="1" customWidth="1"/>
    <col min="3079" max="3080" width="12.85546875" style="460" bestFit="1" customWidth="1"/>
    <col min="3081" max="3081" width="9" style="460" bestFit="1" customWidth="1"/>
    <col min="3082" max="3082" width="21.140625" style="460" bestFit="1" customWidth="1"/>
    <col min="3083" max="3083" width="9.85546875" style="460" bestFit="1" customWidth="1"/>
    <col min="3084" max="3328" width="9.140625" style="460"/>
    <col min="3329" max="3329" width="5.42578125" style="460" customWidth="1"/>
    <col min="3330" max="3330" width="0" style="460" hidden="1" customWidth="1"/>
    <col min="3331" max="3331" width="10.28515625" style="460" customWidth="1"/>
    <col min="3332" max="3332" width="13.7109375" style="460" bestFit="1" customWidth="1"/>
    <col min="3333" max="3333" width="10.7109375" style="460" customWidth="1"/>
    <col min="3334" max="3334" width="13.7109375" style="460" bestFit="1" customWidth="1"/>
    <col min="3335" max="3336" width="12.85546875" style="460" bestFit="1" customWidth="1"/>
    <col min="3337" max="3337" width="9" style="460" bestFit="1" customWidth="1"/>
    <col min="3338" max="3338" width="21.140625" style="460" bestFit="1" customWidth="1"/>
    <col min="3339" max="3339" width="9.85546875" style="460" bestFit="1" customWidth="1"/>
    <col min="3340" max="3584" width="9.140625" style="460"/>
    <col min="3585" max="3585" width="5.42578125" style="460" customWidth="1"/>
    <col min="3586" max="3586" width="0" style="460" hidden="1" customWidth="1"/>
    <col min="3587" max="3587" width="10.28515625" style="460" customWidth="1"/>
    <col min="3588" max="3588" width="13.7109375" style="460" bestFit="1" customWidth="1"/>
    <col min="3589" max="3589" width="10.7109375" style="460" customWidth="1"/>
    <col min="3590" max="3590" width="13.7109375" style="460" bestFit="1" customWidth="1"/>
    <col min="3591" max="3592" width="12.85546875" style="460" bestFit="1" customWidth="1"/>
    <col min="3593" max="3593" width="9" style="460" bestFit="1" customWidth="1"/>
    <col min="3594" max="3594" width="21.140625" style="460" bestFit="1" customWidth="1"/>
    <col min="3595" max="3595" width="9.85546875" style="460" bestFit="1" customWidth="1"/>
    <col min="3596" max="3840" width="9.140625" style="460"/>
    <col min="3841" max="3841" width="5.42578125" style="460" customWidth="1"/>
    <col min="3842" max="3842" width="0" style="460" hidden="1" customWidth="1"/>
    <col min="3843" max="3843" width="10.28515625" style="460" customWidth="1"/>
    <col min="3844" max="3844" width="13.7109375" style="460" bestFit="1" customWidth="1"/>
    <col min="3845" max="3845" width="10.7109375" style="460" customWidth="1"/>
    <col min="3846" max="3846" width="13.7109375" style="460" bestFit="1" customWidth="1"/>
    <col min="3847" max="3848" width="12.85546875" style="460" bestFit="1" customWidth="1"/>
    <col min="3849" max="3849" width="9" style="460" bestFit="1" customWidth="1"/>
    <col min="3850" max="3850" width="21.140625" style="460" bestFit="1" customWidth="1"/>
    <col min="3851" max="3851" width="9.85546875" style="460" bestFit="1" customWidth="1"/>
    <col min="3852" max="4096" width="9.140625" style="460"/>
    <col min="4097" max="4097" width="5.42578125" style="460" customWidth="1"/>
    <col min="4098" max="4098" width="0" style="460" hidden="1" customWidth="1"/>
    <col min="4099" max="4099" width="10.28515625" style="460" customWidth="1"/>
    <col min="4100" max="4100" width="13.7109375" style="460" bestFit="1" customWidth="1"/>
    <col min="4101" max="4101" width="10.7109375" style="460" customWidth="1"/>
    <col min="4102" max="4102" width="13.7109375" style="460" bestFit="1" customWidth="1"/>
    <col min="4103" max="4104" width="12.85546875" style="460" bestFit="1" customWidth="1"/>
    <col min="4105" max="4105" width="9" style="460" bestFit="1" customWidth="1"/>
    <col min="4106" max="4106" width="21.140625" style="460" bestFit="1" customWidth="1"/>
    <col min="4107" max="4107" width="9.85546875" style="460" bestFit="1" customWidth="1"/>
    <col min="4108" max="4352" width="9.140625" style="460"/>
    <col min="4353" max="4353" width="5.42578125" style="460" customWidth="1"/>
    <col min="4354" max="4354" width="0" style="460" hidden="1" customWidth="1"/>
    <col min="4355" max="4355" width="10.28515625" style="460" customWidth="1"/>
    <col min="4356" max="4356" width="13.7109375" style="460" bestFit="1" customWidth="1"/>
    <col min="4357" max="4357" width="10.7109375" style="460" customWidth="1"/>
    <col min="4358" max="4358" width="13.7109375" style="460" bestFit="1" customWidth="1"/>
    <col min="4359" max="4360" width="12.85546875" style="460" bestFit="1" customWidth="1"/>
    <col min="4361" max="4361" width="9" style="460" bestFit="1" customWidth="1"/>
    <col min="4362" max="4362" width="21.140625" style="460" bestFit="1" customWidth="1"/>
    <col min="4363" max="4363" width="9.85546875" style="460" bestFit="1" customWidth="1"/>
    <col min="4364" max="4608" width="9.140625" style="460"/>
    <col min="4609" max="4609" width="5.42578125" style="460" customWidth="1"/>
    <col min="4610" max="4610" width="0" style="460" hidden="1" customWidth="1"/>
    <col min="4611" max="4611" width="10.28515625" style="460" customWidth="1"/>
    <col min="4612" max="4612" width="13.7109375" style="460" bestFit="1" customWidth="1"/>
    <col min="4613" max="4613" width="10.7109375" style="460" customWidth="1"/>
    <col min="4614" max="4614" width="13.7109375" style="460" bestFit="1" customWidth="1"/>
    <col min="4615" max="4616" width="12.85546875" style="460" bestFit="1" customWidth="1"/>
    <col min="4617" max="4617" width="9" style="460" bestFit="1" customWidth="1"/>
    <col min="4618" max="4618" width="21.140625" style="460" bestFit="1" customWidth="1"/>
    <col min="4619" max="4619" width="9.85546875" style="460" bestFit="1" customWidth="1"/>
    <col min="4620" max="4864" width="9.140625" style="460"/>
    <col min="4865" max="4865" width="5.42578125" style="460" customWidth="1"/>
    <col min="4866" max="4866" width="0" style="460" hidden="1" customWidth="1"/>
    <col min="4867" max="4867" width="10.28515625" style="460" customWidth="1"/>
    <col min="4868" max="4868" width="13.7109375" style="460" bestFit="1" customWidth="1"/>
    <col min="4869" max="4869" width="10.7109375" style="460" customWidth="1"/>
    <col min="4870" max="4870" width="13.7109375" style="460" bestFit="1" customWidth="1"/>
    <col min="4871" max="4872" width="12.85546875" style="460" bestFit="1" customWidth="1"/>
    <col min="4873" max="4873" width="9" style="460" bestFit="1" customWidth="1"/>
    <col min="4874" max="4874" width="21.140625" style="460" bestFit="1" customWidth="1"/>
    <col min="4875" max="4875" width="9.85546875" style="460" bestFit="1" customWidth="1"/>
    <col min="4876" max="5120" width="9.140625" style="460"/>
    <col min="5121" max="5121" width="5.42578125" style="460" customWidth="1"/>
    <col min="5122" max="5122" width="0" style="460" hidden="1" customWidth="1"/>
    <col min="5123" max="5123" width="10.28515625" style="460" customWidth="1"/>
    <col min="5124" max="5124" width="13.7109375" style="460" bestFit="1" customWidth="1"/>
    <col min="5125" max="5125" width="10.7109375" style="460" customWidth="1"/>
    <col min="5126" max="5126" width="13.7109375" style="460" bestFit="1" customWidth="1"/>
    <col min="5127" max="5128" width="12.85546875" style="460" bestFit="1" customWidth="1"/>
    <col min="5129" max="5129" width="9" style="460" bestFit="1" customWidth="1"/>
    <col min="5130" max="5130" width="21.140625" style="460" bestFit="1" customWidth="1"/>
    <col min="5131" max="5131" width="9.85546875" style="460" bestFit="1" customWidth="1"/>
    <col min="5132" max="5376" width="9.140625" style="460"/>
    <col min="5377" max="5377" width="5.42578125" style="460" customWidth="1"/>
    <col min="5378" max="5378" width="0" style="460" hidden="1" customWidth="1"/>
    <col min="5379" max="5379" width="10.28515625" style="460" customWidth="1"/>
    <col min="5380" max="5380" width="13.7109375" style="460" bestFit="1" customWidth="1"/>
    <col min="5381" max="5381" width="10.7109375" style="460" customWidth="1"/>
    <col min="5382" max="5382" width="13.7109375" style="460" bestFit="1" customWidth="1"/>
    <col min="5383" max="5384" width="12.85546875" style="460" bestFit="1" customWidth="1"/>
    <col min="5385" max="5385" width="9" style="460" bestFit="1" customWidth="1"/>
    <col min="5386" max="5386" width="21.140625" style="460" bestFit="1" customWidth="1"/>
    <col min="5387" max="5387" width="9.85546875" style="460" bestFit="1" customWidth="1"/>
    <col min="5388" max="5632" width="9.140625" style="460"/>
    <col min="5633" max="5633" width="5.42578125" style="460" customWidth="1"/>
    <col min="5634" max="5634" width="0" style="460" hidden="1" customWidth="1"/>
    <col min="5635" max="5635" width="10.28515625" style="460" customWidth="1"/>
    <col min="5636" max="5636" width="13.7109375" style="460" bestFit="1" customWidth="1"/>
    <col min="5637" max="5637" width="10.7109375" style="460" customWidth="1"/>
    <col min="5638" max="5638" width="13.7109375" style="460" bestFit="1" customWidth="1"/>
    <col min="5639" max="5640" width="12.85546875" style="460" bestFit="1" customWidth="1"/>
    <col min="5641" max="5641" width="9" style="460" bestFit="1" customWidth="1"/>
    <col min="5642" max="5642" width="21.140625" style="460" bestFit="1" customWidth="1"/>
    <col min="5643" max="5643" width="9.85546875" style="460" bestFit="1" customWidth="1"/>
    <col min="5644" max="5888" width="9.140625" style="460"/>
    <col min="5889" max="5889" width="5.42578125" style="460" customWidth="1"/>
    <col min="5890" max="5890" width="0" style="460" hidden="1" customWidth="1"/>
    <col min="5891" max="5891" width="10.28515625" style="460" customWidth="1"/>
    <col min="5892" max="5892" width="13.7109375" style="460" bestFit="1" customWidth="1"/>
    <col min="5893" max="5893" width="10.7109375" style="460" customWidth="1"/>
    <col min="5894" max="5894" width="13.7109375" style="460" bestFit="1" customWidth="1"/>
    <col min="5895" max="5896" width="12.85546875" style="460" bestFit="1" customWidth="1"/>
    <col min="5897" max="5897" width="9" style="460" bestFit="1" customWidth="1"/>
    <col min="5898" max="5898" width="21.140625" style="460" bestFit="1" customWidth="1"/>
    <col min="5899" max="5899" width="9.85546875" style="460" bestFit="1" customWidth="1"/>
    <col min="5900" max="6144" width="9.140625" style="460"/>
    <col min="6145" max="6145" width="5.42578125" style="460" customWidth="1"/>
    <col min="6146" max="6146" width="0" style="460" hidden="1" customWidth="1"/>
    <col min="6147" max="6147" width="10.28515625" style="460" customWidth="1"/>
    <col min="6148" max="6148" width="13.7109375" style="460" bestFit="1" customWidth="1"/>
    <col min="6149" max="6149" width="10.7109375" style="460" customWidth="1"/>
    <col min="6150" max="6150" width="13.7109375" style="460" bestFit="1" customWidth="1"/>
    <col min="6151" max="6152" width="12.85546875" style="460" bestFit="1" customWidth="1"/>
    <col min="6153" max="6153" width="9" style="460" bestFit="1" customWidth="1"/>
    <col min="6154" max="6154" width="21.140625" style="460" bestFit="1" customWidth="1"/>
    <col min="6155" max="6155" width="9.85546875" style="460" bestFit="1" customWidth="1"/>
    <col min="6156" max="6400" width="9.140625" style="460"/>
    <col min="6401" max="6401" width="5.42578125" style="460" customWidth="1"/>
    <col min="6402" max="6402" width="0" style="460" hidden="1" customWidth="1"/>
    <col min="6403" max="6403" width="10.28515625" style="460" customWidth="1"/>
    <col min="6404" max="6404" width="13.7109375" style="460" bestFit="1" customWidth="1"/>
    <col min="6405" max="6405" width="10.7109375" style="460" customWidth="1"/>
    <col min="6406" max="6406" width="13.7109375" style="460" bestFit="1" customWidth="1"/>
    <col min="6407" max="6408" width="12.85546875" style="460" bestFit="1" customWidth="1"/>
    <col min="6409" max="6409" width="9" style="460" bestFit="1" customWidth="1"/>
    <col min="6410" max="6410" width="21.140625" style="460" bestFit="1" customWidth="1"/>
    <col min="6411" max="6411" width="9.85546875" style="460" bestFit="1" customWidth="1"/>
    <col min="6412" max="6656" width="9.140625" style="460"/>
    <col min="6657" max="6657" width="5.42578125" style="460" customWidth="1"/>
    <col min="6658" max="6658" width="0" style="460" hidden="1" customWidth="1"/>
    <col min="6659" max="6659" width="10.28515625" style="460" customWidth="1"/>
    <col min="6660" max="6660" width="13.7109375" style="460" bestFit="1" customWidth="1"/>
    <col min="6661" max="6661" width="10.7109375" style="460" customWidth="1"/>
    <col min="6662" max="6662" width="13.7109375" style="460" bestFit="1" customWidth="1"/>
    <col min="6663" max="6664" width="12.85546875" style="460" bestFit="1" customWidth="1"/>
    <col min="6665" max="6665" width="9" style="460" bestFit="1" customWidth="1"/>
    <col min="6666" max="6666" width="21.140625" style="460" bestFit="1" customWidth="1"/>
    <col min="6667" max="6667" width="9.85546875" style="460" bestFit="1" customWidth="1"/>
    <col min="6668" max="6912" width="9.140625" style="460"/>
    <col min="6913" max="6913" width="5.42578125" style="460" customWidth="1"/>
    <col min="6914" max="6914" width="0" style="460" hidden="1" customWidth="1"/>
    <col min="6915" max="6915" width="10.28515625" style="460" customWidth="1"/>
    <col min="6916" max="6916" width="13.7109375" style="460" bestFit="1" customWidth="1"/>
    <col min="6917" max="6917" width="10.7109375" style="460" customWidth="1"/>
    <col min="6918" max="6918" width="13.7109375" style="460" bestFit="1" customWidth="1"/>
    <col min="6919" max="6920" width="12.85546875" style="460" bestFit="1" customWidth="1"/>
    <col min="6921" max="6921" width="9" style="460" bestFit="1" customWidth="1"/>
    <col min="6922" max="6922" width="21.140625" style="460" bestFit="1" customWidth="1"/>
    <col min="6923" max="6923" width="9.85546875" style="460" bestFit="1" customWidth="1"/>
    <col min="6924" max="7168" width="9.140625" style="460"/>
    <col min="7169" max="7169" width="5.42578125" style="460" customWidth="1"/>
    <col min="7170" max="7170" width="0" style="460" hidden="1" customWidth="1"/>
    <col min="7171" max="7171" width="10.28515625" style="460" customWidth="1"/>
    <col min="7172" max="7172" width="13.7109375" style="460" bestFit="1" customWidth="1"/>
    <col min="7173" max="7173" width="10.7109375" style="460" customWidth="1"/>
    <col min="7174" max="7174" width="13.7109375" style="460" bestFit="1" customWidth="1"/>
    <col min="7175" max="7176" width="12.85546875" style="460" bestFit="1" customWidth="1"/>
    <col min="7177" max="7177" width="9" style="460" bestFit="1" customWidth="1"/>
    <col min="7178" max="7178" width="21.140625" style="460" bestFit="1" customWidth="1"/>
    <col min="7179" max="7179" width="9.85546875" style="460" bestFit="1" customWidth="1"/>
    <col min="7180" max="7424" width="9.140625" style="460"/>
    <col min="7425" max="7425" width="5.42578125" style="460" customWidth="1"/>
    <col min="7426" max="7426" width="0" style="460" hidden="1" customWidth="1"/>
    <col min="7427" max="7427" width="10.28515625" style="460" customWidth="1"/>
    <col min="7428" max="7428" width="13.7109375" style="460" bestFit="1" customWidth="1"/>
    <col min="7429" max="7429" width="10.7109375" style="460" customWidth="1"/>
    <col min="7430" max="7430" width="13.7109375" style="460" bestFit="1" customWidth="1"/>
    <col min="7431" max="7432" width="12.85546875" style="460" bestFit="1" customWidth="1"/>
    <col min="7433" max="7433" width="9" style="460" bestFit="1" customWidth="1"/>
    <col min="7434" max="7434" width="21.140625" style="460" bestFit="1" customWidth="1"/>
    <col min="7435" max="7435" width="9.85546875" style="460" bestFit="1" customWidth="1"/>
    <col min="7436" max="7680" width="9.140625" style="460"/>
    <col min="7681" max="7681" width="5.42578125" style="460" customWidth="1"/>
    <col min="7682" max="7682" width="0" style="460" hidden="1" customWidth="1"/>
    <col min="7683" max="7683" width="10.28515625" style="460" customWidth="1"/>
    <col min="7684" max="7684" width="13.7109375" style="460" bestFit="1" customWidth="1"/>
    <col min="7685" max="7685" width="10.7109375" style="460" customWidth="1"/>
    <col min="7686" max="7686" width="13.7109375" style="460" bestFit="1" customWidth="1"/>
    <col min="7687" max="7688" width="12.85546875" style="460" bestFit="1" customWidth="1"/>
    <col min="7689" max="7689" width="9" style="460" bestFit="1" customWidth="1"/>
    <col min="7690" max="7690" width="21.140625" style="460" bestFit="1" customWidth="1"/>
    <col min="7691" max="7691" width="9.85546875" style="460" bestFit="1" customWidth="1"/>
    <col min="7692" max="7936" width="9.140625" style="460"/>
    <col min="7937" max="7937" width="5.42578125" style="460" customWidth="1"/>
    <col min="7938" max="7938" width="0" style="460" hidden="1" customWidth="1"/>
    <col min="7939" max="7939" width="10.28515625" style="460" customWidth="1"/>
    <col min="7940" max="7940" width="13.7109375" style="460" bestFit="1" customWidth="1"/>
    <col min="7941" max="7941" width="10.7109375" style="460" customWidth="1"/>
    <col min="7942" max="7942" width="13.7109375" style="460" bestFit="1" customWidth="1"/>
    <col min="7943" max="7944" width="12.85546875" style="460" bestFit="1" customWidth="1"/>
    <col min="7945" max="7945" width="9" style="460" bestFit="1" customWidth="1"/>
    <col min="7946" max="7946" width="21.140625" style="460" bestFit="1" customWidth="1"/>
    <col min="7947" max="7947" width="9.85546875" style="460" bestFit="1" customWidth="1"/>
    <col min="7948" max="8192" width="9.140625" style="460"/>
    <col min="8193" max="8193" width="5.42578125" style="460" customWidth="1"/>
    <col min="8194" max="8194" width="0" style="460" hidden="1" customWidth="1"/>
    <col min="8195" max="8195" width="10.28515625" style="460" customWidth="1"/>
    <col min="8196" max="8196" width="13.7109375" style="460" bestFit="1" customWidth="1"/>
    <col min="8197" max="8197" width="10.7109375" style="460" customWidth="1"/>
    <col min="8198" max="8198" width="13.7109375" style="460" bestFit="1" customWidth="1"/>
    <col min="8199" max="8200" width="12.85546875" style="460" bestFit="1" customWidth="1"/>
    <col min="8201" max="8201" width="9" style="460" bestFit="1" customWidth="1"/>
    <col min="8202" max="8202" width="21.140625" style="460" bestFit="1" customWidth="1"/>
    <col min="8203" max="8203" width="9.85546875" style="460" bestFit="1" customWidth="1"/>
    <col min="8204" max="8448" width="9.140625" style="460"/>
    <col min="8449" max="8449" width="5.42578125" style="460" customWidth="1"/>
    <col min="8450" max="8450" width="0" style="460" hidden="1" customWidth="1"/>
    <col min="8451" max="8451" width="10.28515625" style="460" customWidth="1"/>
    <col min="8452" max="8452" width="13.7109375" style="460" bestFit="1" customWidth="1"/>
    <col min="8453" max="8453" width="10.7109375" style="460" customWidth="1"/>
    <col min="8454" max="8454" width="13.7109375" style="460" bestFit="1" customWidth="1"/>
    <col min="8455" max="8456" width="12.85546875" style="460" bestFit="1" customWidth="1"/>
    <col min="8457" max="8457" width="9" style="460" bestFit="1" customWidth="1"/>
    <col min="8458" max="8458" width="21.140625" style="460" bestFit="1" customWidth="1"/>
    <col min="8459" max="8459" width="9.85546875" style="460" bestFit="1" customWidth="1"/>
    <col min="8460" max="8704" width="9.140625" style="460"/>
    <col min="8705" max="8705" width="5.42578125" style="460" customWidth="1"/>
    <col min="8706" max="8706" width="0" style="460" hidden="1" customWidth="1"/>
    <col min="8707" max="8707" width="10.28515625" style="460" customWidth="1"/>
    <col min="8708" max="8708" width="13.7109375" style="460" bestFit="1" customWidth="1"/>
    <col min="8709" max="8709" width="10.7109375" style="460" customWidth="1"/>
    <col min="8710" max="8710" width="13.7109375" style="460" bestFit="1" customWidth="1"/>
    <col min="8711" max="8712" width="12.85546875" style="460" bestFit="1" customWidth="1"/>
    <col min="8713" max="8713" width="9" style="460" bestFit="1" customWidth="1"/>
    <col min="8714" max="8714" width="21.140625" style="460" bestFit="1" customWidth="1"/>
    <col min="8715" max="8715" width="9.85546875" style="460" bestFit="1" customWidth="1"/>
    <col min="8716" max="8960" width="9.140625" style="460"/>
    <col min="8961" max="8961" width="5.42578125" style="460" customWidth="1"/>
    <col min="8962" max="8962" width="0" style="460" hidden="1" customWidth="1"/>
    <col min="8963" max="8963" width="10.28515625" style="460" customWidth="1"/>
    <col min="8964" max="8964" width="13.7109375" style="460" bestFit="1" customWidth="1"/>
    <col min="8965" max="8965" width="10.7109375" style="460" customWidth="1"/>
    <col min="8966" max="8966" width="13.7109375" style="460" bestFit="1" customWidth="1"/>
    <col min="8967" max="8968" width="12.85546875" style="460" bestFit="1" customWidth="1"/>
    <col min="8969" max="8969" width="9" style="460" bestFit="1" customWidth="1"/>
    <col min="8970" max="8970" width="21.140625" style="460" bestFit="1" customWidth="1"/>
    <col min="8971" max="8971" width="9.85546875" style="460" bestFit="1" customWidth="1"/>
    <col min="8972" max="9216" width="9.140625" style="460"/>
    <col min="9217" max="9217" width="5.42578125" style="460" customWidth="1"/>
    <col min="9218" max="9218" width="0" style="460" hidden="1" customWidth="1"/>
    <col min="9219" max="9219" width="10.28515625" style="460" customWidth="1"/>
    <col min="9220" max="9220" width="13.7109375" style="460" bestFit="1" customWidth="1"/>
    <col min="9221" max="9221" width="10.7109375" style="460" customWidth="1"/>
    <col min="9222" max="9222" width="13.7109375" style="460" bestFit="1" customWidth="1"/>
    <col min="9223" max="9224" width="12.85546875" style="460" bestFit="1" customWidth="1"/>
    <col min="9225" max="9225" width="9" style="460" bestFit="1" customWidth="1"/>
    <col min="9226" max="9226" width="21.140625" style="460" bestFit="1" customWidth="1"/>
    <col min="9227" max="9227" width="9.85546875" style="460" bestFit="1" customWidth="1"/>
    <col min="9228" max="9472" width="9.140625" style="460"/>
    <col min="9473" max="9473" width="5.42578125" style="460" customWidth="1"/>
    <col min="9474" max="9474" width="0" style="460" hidden="1" customWidth="1"/>
    <col min="9475" max="9475" width="10.28515625" style="460" customWidth="1"/>
    <col min="9476" max="9476" width="13.7109375" style="460" bestFit="1" customWidth="1"/>
    <col min="9477" max="9477" width="10.7109375" style="460" customWidth="1"/>
    <col min="9478" max="9478" width="13.7109375" style="460" bestFit="1" customWidth="1"/>
    <col min="9479" max="9480" width="12.85546875" style="460" bestFit="1" customWidth="1"/>
    <col min="9481" max="9481" width="9" style="460" bestFit="1" customWidth="1"/>
    <col min="9482" max="9482" width="21.140625" style="460" bestFit="1" customWidth="1"/>
    <col min="9483" max="9483" width="9.85546875" style="460" bestFit="1" customWidth="1"/>
    <col min="9484" max="9728" width="9.140625" style="460"/>
    <col min="9729" max="9729" width="5.42578125" style="460" customWidth="1"/>
    <col min="9730" max="9730" width="0" style="460" hidden="1" customWidth="1"/>
    <col min="9731" max="9731" width="10.28515625" style="460" customWidth="1"/>
    <col min="9732" max="9732" width="13.7109375" style="460" bestFit="1" customWidth="1"/>
    <col min="9733" max="9733" width="10.7109375" style="460" customWidth="1"/>
    <col min="9734" max="9734" width="13.7109375" style="460" bestFit="1" customWidth="1"/>
    <col min="9735" max="9736" width="12.85546875" style="460" bestFit="1" customWidth="1"/>
    <col min="9737" max="9737" width="9" style="460" bestFit="1" customWidth="1"/>
    <col min="9738" max="9738" width="21.140625" style="460" bestFit="1" customWidth="1"/>
    <col min="9739" max="9739" width="9.85546875" style="460" bestFit="1" customWidth="1"/>
    <col min="9740" max="9984" width="9.140625" style="460"/>
    <col min="9985" max="9985" width="5.42578125" style="460" customWidth="1"/>
    <col min="9986" max="9986" width="0" style="460" hidden="1" customWidth="1"/>
    <col min="9987" max="9987" width="10.28515625" style="460" customWidth="1"/>
    <col min="9988" max="9988" width="13.7109375" style="460" bestFit="1" customWidth="1"/>
    <col min="9989" max="9989" width="10.7109375" style="460" customWidth="1"/>
    <col min="9990" max="9990" width="13.7109375" style="460" bestFit="1" customWidth="1"/>
    <col min="9991" max="9992" width="12.85546875" style="460" bestFit="1" customWidth="1"/>
    <col min="9993" max="9993" width="9" style="460" bestFit="1" customWidth="1"/>
    <col min="9994" max="9994" width="21.140625" style="460" bestFit="1" customWidth="1"/>
    <col min="9995" max="9995" width="9.85546875" style="460" bestFit="1" customWidth="1"/>
    <col min="9996" max="10240" width="9.140625" style="460"/>
    <col min="10241" max="10241" width="5.42578125" style="460" customWidth="1"/>
    <col min="10242" max="10242" width="0" style="460" hidden="1" customWidth="1"/>
    <col min="10243" max="10243" width="10.28515625" style="460" customWidth="1"/>
    <col min="10244" max="10244" width="13.7109375" style="460" bestFit="1" customWidth="1"/>
    <col min="10245" max="10245" width="10.7109375" style="460" customWidth="1"/>
    <col min="10246" max="10246" width="13.7109375" style="460" bestFit="1" customWidth="1"/>
    <col min="10247" max="10248" width="12.85546875" style="460" bestFit="1" customWidth="1"/>
    <col min="10249" max="10249" width="9" style="460" bestFit="1" customWidth="1"/>
    <col min="10250" max="10250" width="21.140625" style="460" bestFit="1" customWidth="1"/>
    <col min="10251" max="10251" width="9.85546875" style="460" bestFit="1" customWidth="1"/>
    <col min="10252" max="10496" width="9.140625" style="460"/>
    <col min="10497" max="10497" width="5.42578125" style="460" customWidth="1"/>
    <col min="10498" max="10498" width="0" style="460" hidden="1" customWidth="1"/>
    <col min="10499" max="10499" width="10.28515625" style="460" customWidth="1"/>
    <col min="10500" max="10500" width="13.7109375" style="460" bestFit="1" customWidth="1"/>
    <col min="10501" max="10501" width="10.7109375" style="460" customWidth="1"/>
    <col min="10502" max="10502" width="13.7109375" style="460" bestFit="1" customWidth="1"/>
    <col min="10503" max="10504" width="12.85546875" style="460" bestFit="1" customWidth="1"/>
    <col min="10505" max="10505" width="9" style="460" bestFit="1" customWidth="1"/>
    <col min="10506" max="10506" width="21.140625" style="460" bestFit="1" customWidth="1"/>
    <col min="10507" max="10507" width="9.85546875" style="460" bestFit="1" customWidth="1"/>
    <col min="10508" max="10752" width="9.140625" style="460"/>
    <col min="10753" max="10753" width="5.42578125" style="460" customWidth="1"/>
    <col min="10754" max="10754" width="0" style="460" hidden="1" customWidth="1"/>
    <col min="10755" max="10755" width="10.28515625" style="460" customWidth="1"/>
    <col min="10756" max="10756" width="13.7109375" style="460" bestFit="1" customWidth="1"/>
    <col min="10757" max="10757" width="10.7109375" style="460" customWidth="1"/>
    <col min="10758" max="10758" width="13.7109375" style="460" bestFit="1" customWidth="1"/>
    <col min="10759" max="10760" width="12.85546875" style="460" bestFit="1" customWidth="1"/>
    <col min="10761" max="10761" width="9" style="460" bestFit="1" customWidth="1"/>
    <col min="10762" max="10762" width="21.140625" style="460" bestFit="1" customWidth="1"/>
    <col min="10763" max="10763" width="9.85546875" style="460" bestFit="1" customWidth="1"/>
    <col min="10764" max="11008" width="9.140625" style="460"/>
    <col min="11009" max="11009" width="5.42578125" style="460" customWidth="1"/>
    <col min="11010" max="11010" width="0" style="460" hidden="1" customWidth="1"/>
    <col min="11011" max="11011" width="10.28515625" style="460" customWidth="1"/>
    <col min="11012" max="11012" width="13.7109375" style="460" bestFit="1" customWidth="1"/>
    <col min="11013" max="11013" width="10.7109375" style="460" customWidth="1"/>
    <col min="11014" max="11014" width="13.7109375" style="460" bestFit="1" customWidth="1"/>
    <col min="11015" max="11016" width="12.85546875" style="460" bestFit="1" customWidth="1"/>
    <col min="11017" max="11017" width="9" style="460" bestFit="1" customWidth="1"/>
    <col min="11018" max="11018" width="21.140625" style="460" bestFit="1" customWidth="1"/>
    <col min="11019" max="11019" width="9.85546875" style="460" bestFit="1" customWidth="1"/>
    <col min="11020" max="11264" width="9.140625" style="460"/>
    <col min="11265" max="11265" width="5.42578125" style="460" customWidth="1"/>
    <col min="11266" max="11266" width="0" style="460" hidden="1" customWidth="1"/>
    <col min="11267" max="11267" width="10.28515625" style="460" customWidth="1"/>
    <col min="11268" max="11268" width="13.7109375" style="460" bestFit="1" customWidth="1"/>
    <col min="11269" max="11269" width="10.7109375" style="460" customWidth="1"/>
    <col min="11270" max="11270" width="13.7109375" style="460" bestFit="1" customWidth="1"/>
    <col min="11271" max="11272" width="12.85546875" style="460" bestFit="1" customWidth="1"/>
    <col min="11273" max="11273" width="9" style="460" bestFit="1" customWidth="1"/>
    <col min="11274" max="11274" width="21.140625" style="460" bestFit="1" customWidth="1"/>
    <col min="11275" max="11275" width="9.85546875" style="460" bestFit="1" customWidth="1"/>
    <col min="11276" max="11520" width="9.140625" style="460"/>
    <col min="11521" max="11521" width="5.42578125" style="460" customWidth="1"/>
    <col min="11522" max="11522" width="0" style="460" hidden="1" customWidth="1"/>
    <col min="11523" max="11523" width="10.28515625" style="460" customWidth="1"/>
    <col min="11524" max="11524" width="13.7109375" style="460" bestFit="1" customWidth="1"/>
    <col min="11525" max="11525" width="10.7109375" style="460" customWidth="1"/>
    <col min="11526" max="11526" width="13.7109375" style="460" bestFit="1" customWidth="1"/>
    <col min="11527" max="11528" width="12.85546875" style="460" bestFit="1" customWidth="1"/>
    <col min="11529" max="11529" width="9" style="460" bestFit="1" customWidth="1"/>
    <col min="11530" max="11530" width="21.140625" style="460" bestFit="1" customWidth="1"/>
    <col min="11531" max="11531" width="9.85546875" style="460" bestFit="1" customWidth="1"/>
    <col min="11532" max="11776" width="9.140625" style="460"/>
    <col min="11777" max="11777" width="5.42578125" style="460" customWidth="1"/>
    <col min="11778" max="11778" width="0" style="460" hidden="1" customWidth="1"/>
    <col min="11779" max="11779" width="10.28515625" style="460" customWidth="1"/>
    <col min="11780" max="11780" width="13.7109375" style="460" bestFit="1" customWidth="1"/>
    <col min="11781" max="11781" width="10.7109375" style="460" customWidth="1"/>
    <col min="11782" max="11782" width="13.7109375" style="460" bestFit="1" customWidth="1"/>
    <col min="11783" max="11784" width="12.85546875" style="460" bestFit="1" customWidth="1"/>
    <col min="11785" max="11785" width="9" style="460" bestFit="1" customWidth="1"/>
    <col min="11786" max="11786" width="21.140625" style="460" bestFit="1" customWidth="1"/>
    <col min="11787" max="11787" width="9.85546875" style="460" bestFit="1" customWidth="1"/>
    <col min="11788" max="12032" width="9.140625" style="460"/>
    <col min="12033" max="12033" width="5.42578125" style="460" customWidth="1"/>
    <col min="12034" max="12034" width="0" style="460" hidden="1" customWidth="1"/>
    <col min="12035" max="12035" width="10.28515625" style="460" customWidth="1"/>
    <col min="12036" max="12036" width="13.7109375" style="460" bestFit="1" customWidth="1"/>
    <col min="12037" max="12037" width="10.7109375" style="460" customWidth="1"/>
    <col min="12038" max="12038" width="13.7109375" style="460" bestFit="1" customWidth="1"/>
    <col min="12039" max="12040" width="12.85546875" style="460" bestFit="1" customWidth="1"/>
    <col min="12041" max="12041" width="9" style="460" bestFit="1" customWidth="1"/>
    <col min="12042" max="12042" width="21.140625" style="460" bestFit="1" customWidth="1"/>
    <col min="12043" max="12043" width="9.85546875" style="460" bestFit="1" customWidth="1"/>
    <col min="12044" max="12288" width="9.140625" style="460"/>
    <col min="12289" max="12289" width="5.42578125" style="460" customWidth="1"/>
    <col min="12290" max="12290" width="0" style="460" hidden="1" customWidth="1"/>
    <col min="12291" max="12291" width="10.28515625" style="460" customWidth="1"/>
    <col min="12292" max="12292" width="13.7109375" style="460" bestFit="1" customWidth="1"/>
    <col min="12293" max="12293" width="10.7109375" style="460" customWidth="1"/>
    <col min="12294" max="12294" width="13.7109375" style="460" bestFit="1" customWidth="1"/>
    <col min="12295" max="12296" width="12.85546875" style="460" bestFit="1" customWidth="1"/>
    <col min="12297" max="12297" width="9" style="460" bestFit="1" customWidth="1"/>
    <col min="12298" max="12298" width="21.140625" style="460" bestFit="1" customWidth="1"/>
    <col min="12299" max="12299" width="9.85546875" style="460" bestFit="1" customWidth="1"/>
    <col min="12300" max="12544" width="9.140625" style="460"/>
    <col min="12545" max="12545" width="5.42578125" style="460" customWidth="1"/>
    <col min="12546" max="12546" width="0" style="460" hidden="1" customWidth="1"/>
    <col min="12547" max="12547" width="10.28515625" style="460" customWidth="1"/>
    <col min="12548" max="12548" width="13.7109375" style="460" bestFit="1" customWidth="1"/>
    <col min="12549" max="12549" width="10.7109375" style="460" customWidth="1"/>
    <col min="12550" max="12550" width="13.7109375" style="460" bestFit="1" customWidth="1"/>
    <col min="12551" max="12552" width="12.85546875" style="460" bestFit="1" customWidth="1"/>
    <col min="12553" max="12553" width="9" style="460" bestFit="1" customWidth="1"/>
    <col min="12554" max="12554" width="21.140625" style="460" bestFit="1" customWidth="1"/>
    <col min="12555" max="12555" width="9.85546875" style="460" bestFit="1" customWidth="1"/>
    <col min="12556" max="12800" width="9.140625" style="460"/>
    <col min="12801" max="12801" width="5.42578125" style="460" customWidth="1"/>
    <col min="12802" max="12802" width="0" style="460" hidden="1" customWidth="1"/>
    <col min="12803" max="12803" width="10.28515625" style="460" customWidth="1"/>
    <col min="12804" max="12804" width="13.7109375" style="460" bestFit="1" customWidth="1"/>
    <col min="12805" max="12805" width="10.7109375" style="460" customWidth="1"/>
    <col min="12806" max="12806" width="13.7109375" style="460" bestFit="1" customWidth="1"/>
    <col min="12807" max="12808" width="12.85546875" style="460" bestFit="1" customWidth="1"/>
    <col min="12809" max="12809" width="9" style="460" bestFit="1" customWidth="1"/>
    <col min="12810" max="12810" width="21.140625" style="460" bestFit="1" customWidth="1"/>
    <col min="12811" max="12811" width="9.85546875" style="460" bestFit="1" customWidth="1"/>
    <col min="12812" max="13056" width="9.140625" style="460"/>
    <col min="13057" max="13057" width="5.42578125" style="460" customWidth="1"/>
    <col min="13058" max="13058" width="0" style="460" hidden="1" customWidth="1"/>
    <col min="13059" max="13059" width="10.28515625" style="460" customWidth="1"/>
    <col min="13060" max="13060" width="13.7109375" style="460" bestFit="1" customWidth="1"/>
    <col min="13061" max="13061" width="10.7109375" style="460" customWidth="1"/>
    <col min="13062" max="13062" width="13.7109375" style="460" bestFit="1" customWidth="1"/>
    <col min="13063" max="13064" width="12.85546875" style="460" bestFit="1" customWidth="1"/>
    <col min="13065" max="13065" width="9" style="460" bestFit="1" customWidth="1"/>
    <col min="13066" max="13066" width="21.140625" style="460" bestFit="1" customWidth="1"/>
    <col min="13067" max="13067" width="9.85546875" style="460" bestFit="1" customWidth="1"/>
    <col min="13068" max="13312" width="9.140625" style="460"/>
    <col min="13313" max="13313" width="5.42578125" style="460" customWidth="1"/>
    <col min="13314" max="13314" width="0" style="460" hidden="1" customWidth="1"/>
    <col min="13315" max="13315" width="10.28515625" style="460" customWidth="1"/>
    <col min="13316" max="13316" width="13.7109375" style="460" bestFit="1" customWidth="1"/>
    <col min="13317" max="13317" width="10.7109375" style="460" customWidth="1"/>
    <col min="13318" max="13318" width="13.7109375" style="460" bestFit="1" customWidth="1"/>
    <col min="13319" max="13320" width="12.85546875" style="460" bestFit="1" customWidth="1"/>
    <col min="13321" max="13321" width="9" style="460" bestFit="1" customWidth="1"/>
    <col min="13322" max="13322" width="21.140625" style="460" bestFit="1" customWidth="1"/>
    <col min="13323" max="13323" width="9.85546875" style="460" bestFit="1" customWidth="1"/>
    <col min="13324" max="13568" width="9.140625" style="460"/>
    <col min="13569" max="13569" width="5.42578125" style="460" customWidth="1"/>
    <col min="13570" max="13570" width="0" style="460" hidden="1" customWidth="1"/>
    <col min="13571" max="13571" width="10.28515625" style="460" customWidth="1"/>
    <col min="13572" max="13572" width="13.7109375" style="460" bestFit="1" customWidth="1"/>
    <col min="13573" max="13573" width="10.7109375" style="460" customWidth="1"/>
    <col min="13574" max="13574" width="13.7109375" style="460" bestFit="1" customWidth="1"/>
    <col min="13575" max="13576" width="12.85546875" style="460" bestFit="1" customWidth="1"/>
    <col min="13577" max="13577" width="9" style="460" bestFit="1" customWidth="1"/>
    <col min="13578" max="13578" width="21.140625" style="460" bestFit="1" customWidth="1"/>
    <col min="13579" max="13579" width="9.85546875" style="460" bestFit="1" customWidth="1"/>
    <col min="13580" max="13824" width="9.140625" style="460"/>
    <col min="13825" max="13825" width="5.42578125" style="460" customWidth="1"/>
    <col min="13826" max="13826" width="0" style="460" hidden="1" customWidth="1"/>
    <col min="13827" max="13827" width="10.28515625" style="460" customWidth="1"/>
    <col min="13828" max="13828" width="13.7109375" style="460" bestFit="1" customWidth="1"/>
    <col min="13829" max="13829" width="10.7109375" style="460" customWidth="1"/>
    <col min="13830" max="13830" width="13.7109375" style="460" bestFit="1" customWidth="1"/>
    <col min="13831" max="13832" width="12.85546875" style="460" bestFit="1" customWidth="1"/>
    <col min="13833" max="13833" width="9" style="460" bestFit="1" customWidth="1"/>
    <col min="13834" max="13834" width="21.140625" style="460" bestFit="1" customWidth="1"/>
    <col min="13835" max="13835" width="9.85546875" style="460" bestFit="1" customWidth="1"/>
    <col min="13836" max="14080" width="9.140625" style="460"/>
    <col min="14081" max="14081" width="5.42578125" style="460" customWidth="1"/>
    <col min="14082" max="14082" width="0" style="460" hidden="1" customWidth="1"/>
    <col min="14083" max="14083" width="10.28515625" style="460" customWidth="1"/>
    <col min="14084" max="14084" width="13.7109375" style="460" bestFit="1" customWidth="1"/>
    <col min="14085" max="14085" width="10.7109375" style="460" customWidth="1"/>
    <col min="14086" max="14086" width="13.7109375" style="460" bestFit="1" customWidth="1"/>
    <col min="14087" max="14088" width="12.85546875" style="460" bestFit="1" customWidth="1"/>
    <col min="14089" max="14089" width="9" style="460" bestFit="1" customWidth="1"/>
    <col min="14090" max="14090" width="21.140625" style="460" bestFit="1" customWidth="1"/>
    <col min="14091" max="14091" width="9.85546875" style="460" bestFit="1" customWidth="1"/>
    <col min="14092" max="14336" width="9.140625" style="460"/>
    <col min="14337" max="14337" width="5.42578125" style="460" customWidth="1"/>
    <col min="14338" max="14338" width="0" style="460" hidden="1" customWidth="1"/>
    <col min="14339" max="14339" width="10.28515625" style="460" customWidth="1"/>
    <col min="14340" max="14340" width="13.7109375" style="460" bestFit="1" customWidth="1"/>
    <col min="14341" max="14341" width="10.7109375" style="460" customWidth="1"/>
    <col min="14342" max="14342" width="13.7109375" style="460" bestFit="1" customWidth="1"/>
    <col min="14343" max="14344" width="12.85546875" style="460" bestFit="1" customWidth="1"/>
    <col min="14345" max="14345" width="9" style="460" bestFit="1" customWidth="1"/>
    <col min="14346" max="14346" width="21.140625" style="460" bestFit="1" customWidth="1"/>
    <col min="14347" max="14347" width="9.85546875" style="460" bestFit="1" customWidth="1"/>
    <col min="14348" max="14592" width="9.140625" style="460"/>
    <col min="14593" max="14593" width="5.42578125" style="460" customWidth="1"/>
    <col min="14594" max="14594" width="0" style="460" hidden="1" customWidth="1"/>
    <col min="14595" max="14595" width="10.28515625" style="460" customWidth="1"/>
    <col min="14596" max="14596" width="13.7109375" style="460" bestFit="1" customWidth="1"/>
    <col min="14597" max="14597" width="10.7109375" style="460" customWidth="1"/>
    <col min="14598" max="14598" width="13.7109375" style="460" bestFit="1" customWidth="1"/>
    <col min="14599" max="14600" width="12.85546875" style="460" bestFit="1" customWidth="1"/>
    <col min="14601" max="14601" width="9" style="460" bestFit="1" customWidth="1"/>
    <col min="14602" max="14602" width="21.140625" style="460" bestFit="1" customWidth="1"/>
    <col min="14603" max="14603" width="9.85546875" style="460" bestFit="1" customWidth="1"/>
    <col min="14604" max="14848" width="9.140625" style="460"/>
    <col min="14849" max="14849" width="5.42578125" style="460" customWidth="1"/>
    <col min="14850" max="14850" width="0" style="460" hidden="1" customWidth="1"/>
    <col min="14851" max="14851" width="10.28515625" style="460" customWidth="1"/>
    <col min="14852" max="14852" width="13.7109375" style="460" bestFit="1" customWidth="1"/>
    <col min="14853" max="14853" width="10.7109375" style="460" customWidth="1"/>
    <col min="14854" max="14854" width="13.7109375" style="460" bestFit="1" customWidth="1"/>
    <col min="14855" max="14856" width="12.85546875" style="460" bestFit="1" customWidth="1"/>
    <col min="14857" max="14857" width="9" style="460" bestFit="1" customWidth="1"/>
    <col min="14858" max="14858" width="21.140625" style="460" bestFit="1" customWidth="1"/>
    <col min="14859" max="14859" width="9.85546875" style="460" bestFit="1" customWidth="1"/>
    <col min="14860" max="15104" width="9.140625" style="460"/>
    <col min="15105" max="15105" width="5.42578125" style="460" customWidth="1"/>
    <col min="15106" max="15106" width="0" style="460" hidden="1" customWidth="1"/>
    <col min="15107" max="15107" width="10.28515625" style="460" customWidth="1"/>
    <col min="15108" max="15108" width="13.7109375" style="460" bestFit="1" customWidth="1"/>
    <col min="15109" max="15109" width="10.7109375" style="460" customWidth="1"/>
    <col min="15110" max="15110" width="13.7109375" style="460" bestFit="1" customWidth="1"/>
    <col min="15111" max="15112" width="12.85546875" style="460" bestFit="1" customWidth="1"/>
    <col min="15113" max="15113" width="9" style="460" bestFit="1" customWidth="1"/>
    <col min="15114" max="15114" width="21.140625" style="460" bestFit="1" customWidth="1"/>
    <col min="15115" max="15115" width="9.85546875" style="460" bestFit="1" customWidth="1"/>
    <col min="15116" max="15360" width="9.140625" style="460"/>
    <col min="15361" max="15361" width="5.42578125" style="460" customWidth="1"/>
    <col min="15362" max="15362" width="0" style="460" hidden="1" customWidth="1"/>
    <col min="15363" max="15363" width="10.28515625" style="460" customWidth="1"/>
    <col min="15364" max="15364" width="13.7109375" style="460" bestFit="1" customWidth="1"/>
    <col min="15365" max="15365" width="10.7109375" style="460" customWidth="1"/>
    <col min="15366" max="15366" width="13.7109375" style="460" bestFit="1" customWidth="1"/>
    <col min="15367" max="15368" width="12.85546875" style="460" bestFit="1" customWidth="1"/>
    <col min="15369" max="15369" width="9" style="460" bestFit="1" customWidth="1"/>
    <col min="15370" max="15370" width="21.140625" style="460" bestFit="1" customWidth="1"/>
    <col min="15371" max="15371" width="9.85546875" style="460" bestFit="1" customWidth="1"/>
    <col min="15372" max="15616" width="9.140625" style="460"/>
    <col min="15617" max="15617" width="5.42578125" style="460" customWidth="1"/>
    <col min="15618" max="15618" width="0" style="460" hidden="1" customWidth="1"/>
    <col min="15619" max="15619" width="10.28515625" style="460" customWidth="1"/>
    <col min="15620" max="15620" width="13.7109375" style="460" bestFit="1" customWidth="1"/>
    <col min="15621" max="15621" width="10.7109375" style="460" customWidth="1"/>
    <col min="15622" max="15622" width="13.7109375" style="460" bestFit="1" customWidth="1"/>
    <col min="15623" max="15624" width="12.85546875" style="460" bestFit="1" customWidth="1"/>
    <col min="15625" max="15625" width="9" style="460" bestFit="1" customWidth="1"/>
    <col min="15626" max="15626" width="21.140625" style="460" bestFit="1" customWidth="1"/>
    <col min="15627" max="15627" width="9.85546875" style="460" bestFit="1" customWidth="1"/>
    <col min="15628" max="15872" width="9.140625" style="460"/>
    <col min="15873" max="15873" width="5.42578125" style="460" customWidth="1"/>
    <col min="15874" max="15874" width="0" style="460" hidden="1" customWidth="1"/>
    <col min="15875" max="15875" width="10.28515625" style="460" customWidth="1"/>
    <col min="15876" max="15876" width="13.7109375" style="460" bestFit="1" customWidth="1"/>
    <col min="15877" max="15877" width="10.7109375" style="460" customWidth="1"/>
    <col min="15878" max="15878" width="13.7109375" style="460" bestFit="1" customWidth="1"/>
    <col min="15879" max="15880" width="12.85546875" style="460" bestFit="1" customWidth="1"/>
    <col min="15881" max="15881" width="9" style="460" bestFit="1" customWidth="1"/>
    <col min="15882" max="15882" width="21.140625" style="460" bestFit="1" customWidth="1"/>
    <col min="15883" max="15883" width="9.85546875" style="460" bestFit="1" customWidth="1"/>
    <col min="15884" max="16128" width="9.140625" style="460"/>
    <col min="16129" max="16129" width="5.42578125" style="460" customWidth="1"/>
    <col min="16130" max="16130" width="0" style="460" hidden="1" customWidth="1"/>
    <col min="16131" max="16131" width="10.28515625" style="460" customWidth="1"/>
    <col min="16132" max="16132" width="13.7109375" style="460" bestFit="1" customWidth="1"/>
    <col min="16133" max="16133" width="10.7109375" style="460" customWidth="1"/>
    <col min="16134" max="16134" width="13.7109375" style="460" bestFit="1" customWidth="1"/>
    <col min="16135" max="16136" width="12.85546875" style="460" bestFit="1" customWidth="1"/>
    <col min="16137" max="16137" width="9" style="460" bestFit="1" customWidth="1"/>
    <col min="16138" max="16138" width="21.140625" style="460" bestFit="1" customWidth="1"/>
    <col min="16139" max="16139" width="9.85546875" style="460" bestFit="1" customWidth="1"/>
    <col min="16140" max="16384" width="9.140625" style="460"/>
  </cols>
  <sheetData>
    <row r="1" spans="1:12" s="484" customFormat="1" ht="15.75" x14ac:dyDescent="0.2">
      <c r="A1" s="484" t="s">
        <v>1388</v>
      </c>
      <c r="D1" s="498"/>
      <c r="E1" s="497"/>
      <c r="F1" s="497"/>
      <c r="G1" s="497"/>
      <c r="H1" s="496"/>
      <c r="I1" s="495"/>
      <c r="J1" s="500"/>
      <c r="K1" s="499"/>
    </row>
    <row r="2" spans="1:12" s="484" customFormat="1" ht="15.75" x14ac:dyDescent="0.2">
      <c r="A2" s="484" t="s">
        <v>1205</v>
      </c>
      <c r="D2" s="498"/>
      <c r="E2" s="497"/>
      <c r="F2" s="497"/>
      <c r="G2" s="496"/>
      <c r="H2" s="496"/>
      <c r="I2" s="495"/>
      <c r="J2" s="495"/>
      <c r="K2" s="494"/>
      <c r="L2" s="493"/>
    </row>
    <row r="3" spans="1:12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63"/>
      <c r="J3" s="490"/>
      <c r="K3" s="489"/>
    </row>
    <row r="4" spans="1:12" s="487" customFormat="1" ht="15.75" x14ac:dyDescent="0.2">
      <c r="C4" s="484" t="s">
        <v>1204</v>
      </c>
      <c r="D4" s="484"/>
      <c r="E4" s="483"/>
      <c r="F4" s="482"/>
      <c r="G4" s="482"/>
      <c r="H4" s="464"/>
      <c r="I4" s="463"/>
      <c r="J4" s="462"/>
      <c r="K4" s="488"/>
    </row>
    <row r="5" spans="1:12" ht="16.5" thickBot="1" x14ac:dyDescent="0.25">
      <c r="C5" s="485">
        <v>1</v>
      </c>
      <c r="D5" s="484" t="s">
        <v>175</v>
      </c>
      <c r="E5" s="483"/>
      <c r="F5" s="482"/>
      <c r="G5" s="482"/>
    </row>
    <row r="6" spans="1:12" s="475" customFormat="1" ht="18" customHeight="1" thickBot="1" x14ac:dyDescent="0.25">
      <c r="A6" s="108" t="s">
        <v>176</v>
      </c>
      <c r="B6" s="109" t="s">
        <v>3</v>
      </c>
      <c r="C6" s="481" t="s">
        <v>4</v>
      </c>
      <c r="D6" s="480" t="s">
        <v>5</v>
      </c>
      <c r="E6" s="479" t="s">
        <v>6</v>
      </c>
      <c r="F6" s="410" t="s">
        <v>7</v>
      </c>
      <c r="G6" s="410" t="s">
        <v>8</v>
      </c>
      <c r="H6" s="410" t="s">
        <v>9</v>
      </c>
      <c r="I6" s="478" t="s">
        <v>10</v>
      </c>
      <c r="J6" s="477" t="s">
        <v>11</v>
      </c>
      <c r="K6" s="476"/>
    </row>
    <row r="7" spans="1:12" ht="18" customHeight="1" x14ac:dyDescent="0.2">
      <c r="A7" s="419">
        <v>1</v>
      </c>
      <c r="B7" s="473"/>
      <c r="C7" s="472"/>
      <c r="D7" s="471"/>
      <c r="E7" s="470"/>
      <c r="F7" s="469"/>
      <c r="G7" s="469"/>
      <c r="H7" s="469"/>
      <c r="I7" s="474"/>
      <c r="J7" s="467"/>
      <c r="K7" s="466"/>
    </row>
    <row r="8" spans="1:12" ht="18" customHeight="1" x14ac:dyDescent="0.2">
      <c r="A8" s="419">
        <v>2</v>
      </c>
      <c r="B8" s="473"/>
      <c r="C8" s="472" t="s">
        <v>724</v>
      </c>
      <c r="D8" s="471" t="s">
        <v>1203</v>
      </c>
      <c r="E8" s="470" t="s">
        <v>1202</v>
      </c>
      <c r="F8" s="469" t="s">
        <v>1201</v>
      </c>
      <c r="G8" s="469" t="s">
        <v>353</v>
      </c>
      <c r="H8" s="469" t="s">
        <v>354</v>
      </c>
      <c r="I8" s="486">
        <v>55.2</v>
      </c>
      <c r="J8" s="467" t="s">
        <v>1197</v>
      </c>
      <c r="K8" s="466"/>
    </row>
    <row r="9" spans="1:12" ht="18" customHeight="1" x14ac:dyDescent="0.2">
      <c r="A9" s="419">
        <v>3</v>
      </c>
      <c r="B9" s="473"/>
      <c r="C9" s="472" t="s">
        <v>198</v>
      </c>
      <c r="D9" s="471" t="s">
        <v>199</v>
      </c>
      <c r="E9" s="470" t="s">
        <v>200</v>
      </c>
      <c r="F9" s="469" t="s">
        <v>53</v>
      </c>
      <c r="G9" s="469" t="s">
        <v>16</v>
      </c>
      <c r="H9" s="469"/>
      <c r="I9" s="468">
        <v>52.61</v>
      </c>
      <c r="J9" s="467" t="s">
        <v>201</v>
      </c>
      <c r="K9" s="466"/>
    </row>
    <row r="10" spans="1:12" ht="18" customHeight="1" x14ac:dyDescent="0.2">
      <c r="A10" s="419">
        <v>4</v>
      </c>
      <c r="B10" s="473"/>
      <c r="C10" s="472" t="s">
        <v>44</v>
      </c>
      <c r="D10" s="471" t="s">
        <v>45</v>
      </c>
      <c r="E10" s="470" t="s">
        <v>46</v>
      </c>
      <c r="F10" s="469" t="s">
        <v>47</v>
      </c>
      <c r="G10" s="469" t="s">
        <v>48</v>
      </c>
      <c r="H10" s="469"/>
      <c r="I10" s="468">
        <v>50.77</v>
      </c>
      <c r="J10" s="467" t="s">
        <v>49</v>
      </c>
      <c r="K10" s="466"/>
    </row>
    <row r="11" spans="1:12" ht="18" customHeight="1" x14ac:dyDescent="0.2">
      <c r="A11" s="419">
        <v>5</v>
      </c>
      <c r="B11" s="473"/>
      <c r="C11" s="472" t="s">
        <v>1200</v>
      </c>
      <c r="D11" s="471" t="s">
        <v>1199</v>
      </c>
      <c r="E11" s="470" t="s">
        <v>1198</v>
      </c>
      <c r="F11" s="469" t="s">
        <v>352</v>
      </c>
      <c r="G11" s="469" t="s">
        <v>353</v>
      </c>
      <c r="H11" s="469" t="s">
        <v>354</v>
      </c>
      <c r="I11" s="486">
        <v>53.5</v>
      </c>
      <c r="J11" s="467" t="s">
        <v>1197</v>
      </c>
      <c r="K11" s="466"/>
    </row>
    <row r="12" spans="1:12" ht="18" customHeight="1" x14ac:dyDescent="0.2">
      <c r="A12" s="419">
        <v>6</v>
      </c>
      <c r="B12" s="473"/>
      <c r="C12" s="472"/>
      <c r="D12" s="471"/>
      <c r="E12" s="470"/>
      <c r="F12" s="469"/>
      <c r="G12" s="469"/>
      <c r="H12" s="469"/>
      <c r="I12" s="474"/>
      <c r="J12" s="467"/>
      <c r="K12" s="466"/>
    </row>
    <row r="13" spans="1:12" ht="16.5" thickBot="1" x14ac:dyDescent="0.25">
      <c r="C13" s="485">
        <v>2</v>
      </c>
      <c r="D13" s="484" t="s">
        <v>175</v>
      </c>
      <c r="E13" s="483"/>
      <c r="F13" s="482"/>
      <c r="G13" s="482"/>
    </row>
    <row r="14" spans="1:12" s="475" customFormat="1" ht="18" customHeight="1" thickBot="1" x14ac:dyDescent="0.25">
      <c r="A14" s="108" t="s">
        <v>176</v>
      </c>
      <c r="B14" s="109" t="s">
        <v>3</v>
      </c>
      <c r="C14" s="481" t="s">
        <v>4</v>
      </c>
      <c r="D14" s="480" t="s">
        <v>5</v>
      </c>
      <c r="E14" s="479" t="s">
        <v>6</v>
      </c>
      <c r="F14" s="410" t="s">
        <v>7</v>
      </c>
      <c r="G14" s="410" t="s">
        <v>8</v>
      </c>
      <c r="H14" s="410" t="s">
        <v>9</v>
      </c>
      <c r="I14" s="478" t="s">
        <v>10</v>
      </c>
      <c r="J14" s="477" t="s">
        <v>11</v>
      </c>
      <c r="K14" s="476"/>
    </row>
    <row r="15" spans="1:12" ht="18" customHeight="1" x14ac:dyDescent="0.2">
      <c r="A15" s="419">
        <v>1</v>
      </c>
      <c r="B15" s="473"/>
      <c r="C15" s="472"/>
      <c r="D15" s="471"/>
      <c r="E15" s="470"/>
      <c r="F15" s="469"/>
      <c r="G15" s="469"/>
      <c r="H15" s="469"/>
      <c r="I15" s="474"/>
      <c r="J15" s="467"/>
      <c r="K15" s="466"/>
    </row>
    <row r="16" spans="1:12" ht="18" customHeight="1" x14ac:dyDescent="0.2">
      <c r="A16" s="419">
        <v>2</v>
      </c>
      <c r="B16" s="473"/>
      <c r="C16" s="472" t="s">
        <v>1196</v>
      </c>
      <c r="D16" s="471" t="s">
        <v>1195</v>
      </c>
      <c r="E16" s="470" t="s">
        <v>730</v>
      </c>
      <c r="F16" s="469" t="s">
        <v>352</v>
      </c>
      <c r="G16" s="469" t="s">
        <v>353</v>
      </c>
      <c r="H16" s="469" t="s">
        <v>354</v>
      </c>
      <c r="I16" s="468">
        <v>57.64</v>
      </c>
      <c r="J16" s="467" t="s">
        <v>355</v>
      </c>
      <c r="K16" s="466"/>
    </row>
    <row r="17" spans="1:11" ht="18" customHeight="1" x14ac:dyDescent="0.2">
      <c r="A17" s="419">
        <v>3</v>
      </c>
      <c r="B17" s="473"/>
      <c r="C17" s="472" t="s">
        <v>38</v>
      </c>
      <c r="D17" s="471" t="s">
        <v>39</v>
      </c>
      <c r="E17" s="470" t="s">
        <v>40</v>
      </c>
      <c r="F17" s="469" t="s">
        <v>853</v>
      </c>
      <c r="G17" s="469" t="s">
        <v>42</v>
      </c>
      <c r="H17" s="469"/>
      <c r="I17" s="468">
        <v>52.08</v>
      </c>
      <c r="J17" s="467" t="s">
        <v>43</v>
      </c>
      <c r="K17" s="466"/>
    </row>
    <row r="18" spans="1:11" ht="18" customHeight="1" x14ac:dyDescent="0.2">
      <c r="A18" s="419">
        <v>4</v>
      </c>
      <c r="B18" s="473"/>
      <c r="C18" s="472" t="s">
        <v>198</v>
      </c>
      <c r="D18" s="471" t="s">
        <v>242</v>
      </c>
      <c r="E18" s="470">
        <v>38590</v>
      </c>
      <c r="F18" s="469" t="s">
        <v>191</v>
      </c>
      <c r="G18" s="469" t="s">
        <v>22</v>
      </c>
      <c r="H18" s="469"/>
      <c r="I18" s="468">
        <v>52.39</v>
      </c>
      <c r="J18" s="467" t="s">
        <v>243</v>
      </c>
      <c r="K18" s="466"/>
    </row>
    <row r="19" spans="1:11" ht="18" customHeight="1" x14ac:dyDescent="0.2">
      <c r="A19" s="419">
        <v>5</v>
      </c>
      <c r="B19" s="473"/>
      <c r="C19" s="472" t="s">
        <v>1013</v>
      </c>
      <c r="D19" s="471" t="s">
        <v>1014</v>
      </c>
      <c r="E19" s="470">
        <v>38212</v>
      </c>
      <c r="F19" s="469" t="s">
        <v>98</v>
      </c>
      <c r="G19" s="469" t="s">
        <v>68</v>
      </c>
      <c r="H19" s="469"/>
      <c r="I19" s="468">
        <v>51.42</v>
      </c>
      <c r="J19" s="467" t="s">
        <v>383</v>
      </c>
      <c r="K19" s="466"/>
    </row>
    <row r="20" spans="1:11" ht="18" customHeight="1" x14ac:dyDescent="0.2">
      <c r="A20" s="419">
        <v>6</v>
      </c>
      <c r="B20" s="473"/>
      <c r="C20" s="472" t="s">
        <v>198</v>
      </c>
      <c r="D20" s="471" t="s">
        <v>1194</v>
      </c>
      <c r="E20" s="470">
        <v>38503</v>
      </c>
      <c r="F20" s="469" t="s">
        <v>499</v>
      </c>
      <c r="G20" s="469" t="s">
        <v>500</v>
      </c>
      <c r="H20" s="469"/>
      <c r="I20" s="468">
        <v>56.15</v>
      </c>
      <c r="J20" s="467" t="s">
        <v>501</v>
      </c>
      <c r="K20" s="466"/>
    </row>
    <row r="21" spans="1:11" ht="16.5" thickBot="1" x14ac:dyDescent="0.25">
      <c r="C21" s="485">
        <v>3</v>
      </c>
      <c r="D21" s="484" t="s">
        <v>175</v>
      </c>
      <c r="E21" s="483"/>
      <c r="F21" s="482"/>
      <c r="G21" s="482"/>
    </row>
    <row r="22" spans="1:11" s="475" customFormat="1" ht="18" customHeight="1" thickBot="1" x14ac:dyDescent="0.25">
      <c r="A22" s="108" t="s">
        <v>176</v>
      </c>
      <c r="B22" s="109" t="s">
        <v>3</v>
      </c>
      <c r="C22" s="481" t="s">
        <v>4</v>
      </c>
      <c r="D22" s="480" t="s">
        <v>5</v>
      </c>
      <c r="E22" s="479" t="s">
        <v>6</v>
      </c>
      <c r="F22" s="410" t="s">
        <v>7</v>
      </c>
      <c r="G22" s="410" t="s">
        <v>8</v>
      </c>
      <c r="H22" s="410" t="s">
        <v>9</v>
      </c>
      <c r="I22" s="478" t="s">
        <v>10</v>
      </c>
      <c r="J22" s="477" t="s">
        <v>11</v>
      </c>
      <c r="K22" s="476"/>
    </row>
    <row r="23" spans="1:11" ht="18" customHeight="1" x14ac:dyDescent="0.2">
      <c r="A23" s="419">
        <v>1</v>
      </c>
      <c r="B23" s="473"/>
      <c r="C23" s="472"/>
      <c r="D23" s="471"/>
      <c r="E23" s="470"/>
      <c r="F23" s="469"/>
      <c r="G23" s="469"/>
      <c r="H23" s="469"/>
      <c r="I23" s="474"/>
      <c r="J23" s="467"/>
      <c r="K23" s="466">
        <v>52.1</v>
      </c>
    </row>
    <row r="24" spans="1:11" ht="18" customHeight="1" x14ac:dyDescent="0.2">
      <c r="A24" s="419">
        <v>2</v>
      </c>
      <c r="B24" s="473"/>
      <c r="C24" s="472"/>
      <c r="D24" s="471"/>
      <c r="E24" s="470"/>
      <c r="F24" s="469"/>
      <c r="G24" s="469"/>
      <c r="H24" s="469"/>
      <c r="I24" s="474"/>
      <c r="J24" s="467"/>
      <c r="K24" s="466">
        <v>48.94</v>
      </c>
    </row>
    <row r="25" spans="1:11" ht="18" customHeight="1" x14ac:dyDescent="0.2">
      <c r="A25" s="419">
        <v>3</v>
      </c>
      <c r="B25" s="473"/>
      <c r="C25" s="472" t="s">
        <v>38</v>
      </c>
      <c r="D25" s="471" t="s">
        <v>193</v>
      </c>
      <c r="E25" s="470" t="s">
        <v>194</v>
      </c>
      <c r="F25" s="469" t="s">
        <v>15</v>
      </c>
      <c r="G25" s="469" t="s">
        <v>16</v>
      </c>
      <c r="H25" s="469"/>
      <c r="I25" s="468">
        <v>48.4</v>
      </c>
      <c r="J25" s="467" t="s">
        <v>195</v>
      </c>
      <c r="K25" s="466"/>
    </row>
    <row r="26" spans="1:11" ht="18" customHeight="1" x14ac:dyDescent="0.2">
      <c r="A26" s="419">
        <v>4</v>
      </c>
      <c r="B26" s="473"/>
      <c r="C26" s="472" t="s">
        <v>77</v>
      </c>
      <c r="D26" s="471" t="s">
        <v>237</v>
      </c>
      <c r="E26" s="470">
        <v>38079</v>
      </c>
      <c r="F26" s="469" t="s">
        <v>67</v>
      </c>
      <c r="G26" s="469" t="s">
        <v>68</v>
      </c>
      <c r="H26" s="469"/>
      <c r="I26" s="468">
        <v>47.46</v>
      </c>
      <c r="J26" s="467" t="s">
        <v>238</v>
      </c>
      <c r="K26" s="466">
        <v>47.49</v>
      </c>
    </row>
    <row r="27" spans="1:11" ht="18" customHeight="1" x14ac:dyDescent="0.2">
      <c r="A27" s="419">
        <v>5</v>
      </c>
      <c r="B27" s="473"/>
      <c r="C27" s="472" t="s">
        <v>50</v>
      </c>
      <c r="D27" s="471" t="s">
        <v>225</v>
      </c>
      <c r="E27" s="470" t="s">
        <v>226</v>
      </c>
      <c r="F27" s="469" t="s">
        <v>121</v>
      </c>
      <c r="G27" s="469" t="s">
        <v>122</v>
      </c>
      <c r="H27" s="469"/>
      <c r="I27" s="468">
        <v>50.58</v>
      </c>
      <c r="J27" s="467" t="s">
        <v>227</v>
      </c>
      <c r="K27" s="466">
        <v>50.78</v>
      </c>
    </row>
    <row r="28" spans="1:11" ht="18" customHeight="1" x14ac:dyDescent="0.2">
      <c r="A28" s="419">
        <v>6</v>
      </c>
      <c r="B28" s="473"/>
      <c r="C28" s="472" t="s">
        <v>228</v>
      </c>
      <c r="D28" s="471" t="s">
        <v>229</v>
      </c>
      <c r="E28" s="470">
        <v>38492</v>
      </c>
      <c r="F28" s="469" t="s">
        <v>191</v>
      </c>
      <c r="G28" s="469" t="s">
        <v>22</v>
      </c>
      <c r="H28" s="469"/>
      <c r="I28" s="468">
        <v>57.12</v>
      </c>
      <c r="J28" s="467" t="s">
        <v>156</v>
      </c>
      <c r="K28" s="466">
        <v>55.22</v>
      </c>
    </row>
  </sheetData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3" workbookViewId="0">
      <selection activeCell="J6" sqref="J6"/>
    </sheetView>
  </sheetViews>
  <sheetFormatPr defaultRowHeight="12.75" x14ac:dyDescent="0.2"/>
  <cols>
    <col min="1" max="1" width="5.42578125" style="460" customWidth="1"/>
    <col min="2" max="2" width="5.7109375" style="460" hidden="1" customWidth="1"/>
    <col min="3" max="3" width="10.28515625" style="460" customWidth="1"/>
    <col min="4" max="4" width="13.7109375" style="460" bestFit="1" customWidth="1"/>
    <col min="5" max="5" width="10.7109375" style="465" customWidth="1"/>
    <col min="6" max="6" width="13.7109375" style="464" bestFit="1" customWidth="1"/>
    <col min="7" max="8" width="12.85546875" style="464" bestFit="1" customWidth="1"/>
    <col min="9" max="9" width="7.42578125" style="464" customWidth="1"/>
    <col min="10" max="10" width="9" style="463" bestFit="1" customWidth="1"/>
    <col min="11" max="11" width="7.140625" style="463" customWidth="1"/>
    <col min="12" max="12" width="21.140625" style="462" bestFit="1" customWidth="1"/>
    <col min="13" max="13" width="9.85546875" style="461" bestFit="1" customWidth="1"/>
    <col min="14" max="258" width="9.140625" style="460"/>
    <col min="259" max="259" width="5.42578125" style="460" customWidth="1"/>
    <col min="260" max="260" width="0" style="460" hidden="1" customWidth="1"/>
    <col min="261" max="261" width="10.28515625" style="460" customWidth="1"/>
    <col min="262" max="262" width="13.7109375" style="460" bestFit="1" customWidth="1"/>
    <col min="263" max="263" width="10.7109375" style="460" customWidth="1"/>
    <col min="264" max="264" width="13.7109375" style="460" bestFit="1" customWidth="1"/>
    <col min="265" max="266" width="12.85546875" style="460" bestFit="1" customWidth="1"/>
    <col min="267" max="267" width="9" style="460" bestFit="1" customWidth="1"/>
    <col min="268" max="268" width="21.140625" style="460" bestFit="1" customWidth="1"/>
    <col min="269" max="269" width="9.85546875" style="460" bestFit="1" customWidth="1"/>
    <col min="270" max="514" width="9.140625" style="460"/>
    <col min="515" max="515" width="5.42578125" style="460" customWidth="1"/>
    <col min="516" max="516" width="0" style="460" hidden="1" customWidth="1"/>
    <col min="517" max="517" width="10.28515625" style="460" customWidth="1"/>
    <col min="518" max="518" width="13.7109375" style="460" bestFit="1" customWidth="1"/>
    <col min="519" max="519" width="10.7109375" style="460" customWidth="1"/>
    <col min="520" max="520" width="13.7109375" style="460" bestFit="1" customWidth="1"/>
    <col min="521" max="522" width="12.85546875" style="460" bestFit="1" customWidth="1"/>
    <col min="523" max="523" width="9" style="460" bestFit="1" customWidth="1"/>
    <col min="524" max="524" width="21.140625" style="460" bestFit="1" customWidth="1"/>
    <col min="525" max="525" width="9.85546875" style="460" bestFit="1" customWidth="1"/>
    <col min="526" max="770" width="9.140625" style="460"/>
    <col min="771" max="771" width="5.42578125" style="460" customWidth="1"/>
    <col min="772" max="772" width="0" style="460" hidden="1" customWidth="1"/>
    <col min="773" max="773" width="10.28515625" style="460" customWidth="1"/>
    <col min="774" max="774" width="13.7109375" style="460" bestFit="1" customWidth="1"/>
    <col min="775" max="775" width="10.7109375" style="460" customWidth="1"/>
    <col min="776" max="776" width="13.7109375" style="460" bestFit="1" customWidth="1"/>
    <col min="777" max="778" width="12.85546875" style="460" bestFit="1" customWidth="1"/>
    <col min="779" max="779" width="9" style="460" bestFit="1" customWidth="1"/>
    <col min="780" max="780" width="21.140625" style="460" bestFit="1" customWidth="1"/>
    <col min="781" max="781" width="9.85546875" style="460" bestFit="1" customWidth="1"/>
    <col min="782" max="1026" width="9.140625" style="460"/>
    <col min="1027" max="1027" width="5.42578125" style="460" customWidth="1"/>
    <col min="1028" max="1028" width="0" style="460" hidden="1" customWidth="1"/>
    <col min="1029" max="1029" width="10.28515625" style="460" customWidth="1"/>
    <col min="1030" max="1030" width="13.7109375" style="460" bestFit="1" customWidth="1"/>
    <col min="1031" max="1031" width="10.7109375" style="460" customWidth="1"/>
    <col min="1032" max="1032" width="13.7109375" style="460" bestFit="1" customWidth="1"/>
    <col min="1033" max="1034" width="12.85546875" style="460" bestFit="1" customWidth="1"/>
    <col min="1035" max="1035" width="9" style="460" bestFit="1" customWidth="1"/>
    <col min="1036" max="1036" width="21.140625" style="460" bestFit="1" customWidth="1"/>
    <col min="1037" max="1037" width="9.85546875" style="460" bestFit="1" customWidth="1"/>
    <col min="1038" max="1282" width="9.140625" style="460"/>
    <col min="1283" max="1283" width="5.42578125" style="460" customWidth="1"/>
    <col min="1284" max="1284" width="0" style="460" hidden="1" customWidth="1"/>
    <col min="1285" max="1285" width="10.28515625" style="460" customWidth="1"/>
    <col min="1286" max="1286" width="13.7109375" style="460" bestFit="1" customWidth="1"/>
    <col min="1287" max="1287" width="10.7109375" style="460" customWidth="1"/>
    <col min="1288" max="1288" width="13.7109375" style="460" bestFit="1" customWidth="1"/>
    <col min="1289" max="1290" width="12.85546875" style="460" bestFit="1" customWidth="1"/>
    <col min="1291" max="1291" width="9" style="460" bestFit="1" customWidth="1"/>
    <col min="1292" max="1292" width="21.140625" style="460" bestFit="1" customWidth="1"/>
    <col min="1293" max="1293" width="9.85546875" style="460" bestFit="1" customWidth="1"/>
    <col min="1294" max="1538" width="9.140625" style="460"/>
    <col min="1539" max="1539" width="5.42578125" style="460" customWidth="1"/>
    <col min="1540" max="1540" width="0" style="460" hidden="1" customWidth="1"/>
    <col min="1541" max="1541" width="10.28515625" style="460" customWidth="1"/>
    <col min="1542" max="1542" width="13.7109375" style="460" bestFit="1" customWidth="1"/>
    <col min="1543" max="1543" width="10.7109375" style="460" customWidth="1"/>
    <col min="1544" max="1544" width="13.7109375" style="460" bestFit="1" customWidth="1"/>
    <col min="1545" max="1546" width="12.85546875" style="460" bestFit="1" customWidth="1"/>
    <col min="1547" max="1547" width="9" style="460" bestFit="1" customWidth="1"/>
    <col min="1548" max="1548" width="21.140625" style="460" bestFit="1" customWidth="1"/>
    <col min="1549" max="1549" width="9.85546875" style="460" bestFit="1" customWidth="1"/>
    <col min="1550" max="1794" width="9.140625" style="460"/>
    <col min="1795" max="1795" width="5.42578125" style="460" customWidth="1"/>
    <col min="1796" max="1796" width="0" style="460" hidden="1" customWidth="1"/>
    <col min="1797" max="1797" width="10.28515625" style="460" customWidth="1"/>
    <col min="1798" max="1798" width="13.7109375" style="460" bestFit="1" customWidth="1"/>
    <col min="1799" max="1799" width="10.7109375" style="460" customWidth="1"/>
    <col min="1800" max="1800" width="13.7109375" style="460" bestFit="1" customWidth="1"/>
    <col min="1801" max="1802" width="12.85546875" style="460" bestFit="1" customWidth="1"/>
    <col min="1803" max="1803" width="9" style="460" bestFit="1" customWidth="1"/>
    <col min="1804" max="1804" width="21.140625" style="460" bestFit="1" customWidth="1"/>
    <col min="1805" max="1805" width="9.85546875" style="460" bestFit="1" customWidth="1"/>
    <col min="1806" max="2050" width="9.140625" style="460"/>
    <col min="2051" max="2051" width="5.42578125" style="460" customWidth="1"/>
    <col min="2052" max="2052" width="0" style="460" hidden="1" customWidth="1"/>
    <col min="2053" max="2053" width="10.28515625" style="460" customWidth="1"/>
    <col min="2054" max="2054" width="13.7109375" style="460" bestFit="1" customWidth="1"/>
    <col min="2055" max="2055" width="10.7109375" style="460" customWidth="1"/>
    <col min="2056" max="2056" width="13.7109375" style="460" bestFit="1" customWidth="1"/>
    <col min="2057" max="2058" width="12.85546875" style="460" bestFit="1" customWidth="1"/>
    <col min="2059" max="2059" width="9" style="460" bestFit="1" customWidth="1"/>
    <col min="2060" max="2060" width="21.140625" style="460" bestFit="1" customWidth="1"/>
    <col min="2061" max="2061" width="9.85546875" style="460" bestFit="1" customWidth="1"/>
    <col min="2062" max="2306" width="9.140625" style="460"/>
    <col min="2307" max="2307" width="5.42578125" style="460" customWidth="1"/>
    <col min="2308" max="2308" width="0" style="460" hidden="1" customWidth="1"/>
    <col min="2309" max="2309" width="10.28515625" style="460" customWidth="1"/>
    <col min="2310" max="2310" width="13.7109375" style="460" bestFit="1" customWidth="1"/>
    <col min="2311" max="2311" width="10.7109375" style="460" customWidth="1"/>
    <col min="2312" max="2312" width="13.7109375" style="460" bestFit="1" customWidth="1"/>
    <col min="2313" max="2314" width="12.85546875" style="460" bestFit="1" customWidth="1"/>
    <col min="2315" max="2315" width="9" style="460" bestFit="1" customWidth="1"/>
    <col min="2316" max="2316" width="21.140625" style="460" bestFit="1" customWidth="1"/>
    <col min="2317" max="2317" width="9.85546875" style="460" bestFit="1" customWidth="1"/>
    <col min="2318" max="2562" width="9.140625" style="460"/>
    <col min="2563" max="2563" width="5.42578125" style="460" customWidth="1"/>
    <col min="2564" max="2564" width="0" style="460" hidden="1" customWidth="1"/>
    <col min="2565" max="2565" width="10.28515625" style="460" customWidth="1"/>
    <col min="2566" max="2566" width="13.7109375" style="460" bestFit="1" customWidth="1"/>
    <col min="2567" max="2567" width="10.7109375" style="460" customWidth="1"/>
    <col min="2568" max="2568" width="13.7109375" style="460" bestFit="1" customWidth="1"/>
    <col min="2569" max="2570" width="12.85546875" style="460" bestFit="1" customWidth="1"/>
    <col min="2571" max="2571" width="9" style="460" bestFit="1" customWidth="1"/>
    <col min="2572" max="2572" width="21.140625" style="460" bestFit="1" customWidth="1"/>
    <col min="2573" max="2573" width="9.85546875" style="460" bestFit="1" customWidth="1"/>
    <col min="2574" max="2818" width="9.140625" style="460"/>
    <col min="2819" max="2819" width="5.42578125" style="460" customWidth="1"/>
    <col min="2820" max="2820" width="0" style="460" hidden="1" customWidth="1"/>
    <col min="2821" max="2821" width="10.28515625" style="460" customWidth="1"/>
    <col min="2822" max="2822" width="13.7109375" style="460" bestFit="1" customWidth="1"/>
    <col min="2823" max="2823" width="10.7109375" style="460" customWidth="1"/>
    <col min="2824" max="2824" width="13.7109375" style="460" bestFit="1" customWidth="1"/>
    <col min="2825" max="2826" width="12.85546875" style="460" bestFit="1" customWidth="1"/>
    <col min="2827" max="2827" width="9" style="460" bestFit="1" customWidth="1"/>
    <col min="2828" max="2828" width="21.140625" style="460" bestFit="1" customWidth="1"/>
    <col min="2829" max="2829" width="9.85546875" style="460" bestFit="1" customWidth="1"/>
    <col min="2830" max="3074" width="9.140625" style="460"/>
    <col min="3075" max="3075" width="5.42578125" style="460" customWidth="1"/>
    <col min="3076" max="3076" width="0" style="460" hidden="1" customWidth="1"/>
    <col min="3077" max="3077" width="10.28515625" style="460" customWidth="1"/>
    <col min="3078" max="3078" width="13.7109375" style="460" bestFit="1" customWidth="1"/>
    <col min="3079" max="3079" width="10.7109375" style="460" customWidth="1"/>
    <col min="3080" max="3080" width="13.7109375" style="460" bestFit="1" customWidth="1"/>
    <col min="3081" max="3082" width="12.85546875" style="460" bestFit="1" customWidth="1"/>
    <col min="3083" max="3083" width="9" style="460" bestFit="1" customWidth="1"/>
    <col min="3084" max="3084" width="21.140625" style="460" bestFit="1" customWidth="1"/>
    <col min="3085" max="3085" width="9.85546875" style="460" bestFit="1" customWidth="1"/>
    <col min="3086" max="3330" width="9.140625" style="460"/>
    <col min="3331" max="3331" width="5.42578125" style="460" customWidth="1"/>
    <col min="3332" max="3332" width="0" style="460" hidden="1" customWidth="1"/>
    <col min="3333" max="3333" width="10.28515625" style="460" customWidth="1"/>
    <col min="3334" max="3334" width="13.7109375" style="460" bestFit="1" customWidth="1"/>
    <col min="3335" max="3335" width="10.7109375" style="460" customWidth="1"/>
    <col min="3336" max="3336" width="13.7109375" style="460" bestFit="1" customWidth="1"/>
    <col min="3337" max="3338" width="12.85546875" style="460" bestFit="1" customWidth="1"/>
    <col min="3339" max="3339" width="9" style="460" bestFit="1" customWidth="1"/>
    <col min="3340" max="3340" width="21.140625" style="460" bestFit="1" customWidth="1"/>
    <col min="3341" max="3341" width="9.85546875" style="460" bestFit="1" customWidth="1"/>
    <col min="3342" max="3586" width="9.140625" style="460"/>
    <col min="3587" max="3587" width="5.42578125" style="460" customWidth="1"/>
    <col min="3588" max="3588" width="0" style="460" hidden="1" customWidth="1"/>
    <col min="3589" max="3589" width="10.28515625" style="460" customWidth="1"/>
    <col min="3590" max="3590" width="13.7109375" style="460" bestFit="1" customWidth="1"/>
    <col min="3591" max="3591" width="10.7109375" style="460" customWidth="1"/>
    <col min="3592" max="3592" width="13.7109375" style="460" bestFit="1" customWidth="1"/>
    <col min="3593" max="3594" width="12.85546875" style="460" bestFit="1" customWidth="1"/>
    <col min="3595" max="3595" width="9" style="460" bestFit="1" customWidth="1"/>
    <col min="3596" max="3596" width="21.140625" style="460" bestFit="1" customWidth="1"/>
    <col min="3597" max="3597" width="9.85546875" style="460" bestFit="1" customWidth="1"/>
    <col min="3598" max="3842" width="9.140625" style="460"/>
    <col min="3843" max="3843" width="5.42578125" style="460" customWidth="1"/>
    <col min="3844" max="3844" width="0" style="460" hidden="1" customWidth="1"/>
    <col min="3845" max="3845" width="10.28515625" style="460" customWidth="1"/>
    <col min="3846" max="3846" width="13.7109375" style="460" bestFit="1" customWidth="1"/>
    <col min="3847" max="3847" width="10.7109375" style="460" customWidth="1"/>
    <col min="3848" max="3848" width="13.7109375" style="460" bestFit="1" customWidth="1"/>
    <col min="3849" max="3850" width="12.85546875" style="460" bestFit="1" customWidth="1"/>
    <col min="3851" max="3851" width="9" style="460" bestFit="1" customWidth="1"/>
    <col min="3852" max="3852" width="21.140625" style="460" bestFit="1" customWidth="1"/>
    <col min="3853" max="3853" width="9.85546875" style="460" bestFit="1" customWidth="1"/>
    <col min="3854" max="4098" width="9.140625" style="460"/>
    <col min="4099" max="4099" width="5.42578125" style="460" customWidth="1"/>
    <col min="4100" max="4100" width="0" style="460" hidden="1" customWidth="1"/>
    <col min="4101" max="4101" width="10.28515625" style="460" customWidth="1"/>
    <col min="4102" max="4102" width="13.7109375" style="460" bestFit="1" customWidth="1"/>
    <col min="4103" max="4103" width="10.7109375" style="460" customWidth="1"/>
    <col min="4104" max="4104" width="13.7109375" style="460" bestFit="1" customWidth="1"/>
    <col min="4105" max="4106" width="12.85546875" style="460" bestFit="1" customWidth="1"/>
    <col min="4107" max="4107" width="9" style="460" bestFit="1" customWidth="1"/>
    <col min="4108" max="4108" width="21.140625" style="460" bestFit="1" customWidth="1"/>
    <col min="4109" max="4109" width="9.85546875" style="460" bestFit="1" customWidth="1"/>
    <col min="4110" max="4354" width="9.140625" style="460"/>
    <col min="4355" max="4355" width="5.42578125" style="460" customWidth="1"/>
    <col min="4356" max="4356" width="0" style="460" hidden="1" customWidth="1"/>
    <col min="4357" max="4357" width="10.28515625" style="460" customWidth="1"/>
    <col min="4358" max="4358" width="13.7109375" style="460" bestFit="1" customWidth="1"/>
    <col min="4359" max="4359" width="10.7109375" style="460" customWidth="1"/>
    <col min="4360" max="4360" width="13.7109375" style="460" bestFit="1" customWidth="1"/>
    <col min="4361" max="4362" width="12.85546875" style="460" bestFit="1" customWidth="1"/>
    <col min="4363" max="4363" width="9" style="460" bestFit="1" customWidth="1"/>
    <col min="4364" max="4364" width="21.140625" style="460" bestFit="1" customWidth="1"/>
    <col min="4365" max="4365" width="9.85546875" style="460" bestFit="1" customWidth="1"/>
    <col min="4366" max="4610" width="9.140625" style="460"/>
    <col min="4611" max="4611" width="5.42578125" style="460" customWidth="1"/>
    <col min="4612" max="4612" width="0" style="460" hidden="1" customWidth="1"/>
    <col min="4613" max="4613" width="10.28515625" style="460" customWidth="1"/>
    <col min="4614" max="4614" width="13.7109375" style="460" bestFit="1" customWidth="1"/>
    <col min="4615" max="4615" width="10.7109375" style="460" customWidth="1"/>
    <col min="4616" max="4616" width="13.7109375" style="460" bestFit="1" customWidth="1"/>
    <col min="4617" max="4618" width="12.85546875" style="460" bestFit="1" customWidth="1"/>
    <col min="4619" max="4619" width="9" style="460" bestFit="1" customWidth="1"/>
    <col min="4620" max="4620" width="21.140625" style="460" bestFit="1" customWidth="1"/>
    <col min="4621" max="4621" width="9.85546875" style="460" bestFit="1" customWidth="1"/>
    <col min="4622" max="4866" width="9.140625" style="460"/>
    <col min="4867" max="4867" width="5.42578125" style="460" customWidth="1"/>
    <col min="4868" max="4868" width="0" style="460" hidden="1" customWidth="1"/>
    <col min="4869" max="4869" width="10.28515625" style="460" customWidth="1"/>
    <col min="4870" max="4870" width="13.7109375" style="460" bestFit="1" customWidth="1"/>
    <col min="4871" max="4871" width="10.7109375" style="460" customWidth="1"/>
    <col min="4872" max="4872" width="13.7109375" style="460" bestFit="1" customWidth="1"/>
    <col min="4873" max="4874" width="12.85546875" style="460" bestFit="1" customWidth="1"/>
    <col min="4875" max="4875" width="9" style="460" bestFit="1" customWidth="1"/>
    <col min="4876" max="4876" width="21.140625" style="460" bestFit="1" customWidth="1"/>
    <col min="4877" max="4877" width="9.85546875" style="460" bestFit="1" customWidth="1"/>
    <col min="4878" max="5122" width="9.140625" style="460"/>
    <col min="5123" max="5123" width="5.42578125" style="460" customWidth="1"/>
    <col min="5124" max="5124" width="0" style="460" hidden="1" customWidth="1"/>
    <col min="5125" max="5125" width="10.28515625" style="460" customWidth="1"/>
    <col min="5126" max="5126" width="13.7109375" style="460" bestFit="1" customWidth="1"/>
    <col min="5127" max="5127" width="10.7109375" style="460" customWidth="1"/>
    <col min="5128" max="5128" width="13.7109375" style="460" bestFit="1" customWidth="1"/>
    <col min="5129" max="5130" width="12.85546875" style="460" bestFit="1" customWidth="1"/>
    <col min="5131" max="5131" width="9" style="460" bestFit="1" customWidth="1"/>
    <col min="5132" max="5132" width="21.140625" style="460" bestFit="1" customWidth="1"/>
    <col min="5133" max="5133" width="9.85546875" style="460" bestFit="1" customWidth="1"/>
    <col min="5134" max="5378" width="9.140625" style="460"/>
    <col min="5379" max="5379" width="5.42578125" style="460" customWidth="1"/>
    <col min="5380" max="5380" width="0" style="460" hidden="1" customWidth="1"/>
    <col min="5381" max="5381" width="10.28515625" style="460" customWidth="1"/>
    <col min="5382" max="5382" width="13.7109375" style="460" bestFit="1" customWidth="1"/>
    <col min="5383" max="5383" width="10.7109375" style="460" customWidth="1"/>
    <col min="5384" max="5384" width="13.7109375" style="460" bestFit="1" customWidth="1"/>
    <col min="5385" max="5386" width="12.85546875" style="460" bestFit="1" customWidth="1"/>
    <col min="5387" max="5387" width="9" style="460" bestFit="1" customWidth="1"/>
    <col min="5388" max="5388" width="21.140625" style="460" bestFit="1" customWidth="1"/>
    <col min="5389" max="5389" width="9.85546875" style="460" bestFit="1" customWidth="1"/>
    <col min="5390" max="5634" width="9.140625" style="460"/>
    <col min="5635" max="5635" width="5.42578125" style="460" customWidth="1"/>
    <col min="5636" max="5636" width="0" style="460" hidden="1" customWidth="1"/>
    <col min="5637" max="5637" width="10.28515625" style="460" customWidth="1"/>
    <col min="5638" max="5638" width="13.7109375" style="460" bestFit="1" customWidth="1"/>
    <col min="5639" max="5639" width="10.7109375" style="460" customWidth="1"/>
    <col min="5640" max="5640" width="13.7109375" style="460" bestFit="1" customWidth="1"/>
    <col min="5641" max="5642" width="12.85546875" style="460" bestFit="1" customWidth="1"/>
    <col min="5643" max="5643" width="9" style="460" bestFit="1" customWidth="1"/>
    <col min="5644" max="5644" width="21.140625" style="460" bestFit="1" customWidth="1"/>
    <col min="5645" max="5645" width="9.85546875" style="460" bestFit="1" customWidth="1"/>
    <col min="5646" max="5890" width="9.140625" style="460"/>
    <col min="5891" max="5891" width="5.42578125" style="460" customWidth="1"/>
    <col min="5892" max="5892" width="0" style="460" hidden="1" customWidth="1"/>
    <col min="5893" max="5893" width="10.28515625" style="460" customWidth="1"/>
    <col min="5894" max="5894" width="13.7109375" style="460" bestFit="1" customWidth="1"/>
    <col min="5895" max="5895" width="10.7109375" style="460" customWidth="1"/>
    <col min="5896" max="5896" width="13.7109375" style="460" bestFit="1" customWidth="1"/>
    <col min="5897" max="5898" width="12.85546875" style="460" bestFit="1" customWidth="1"/>
    <col min="5899" max="5899" width="9" style="460" bestFit="1" customWidth="1"/>
    <col min="5900" max="5900" width="21.140625" style="460" bestFit="1" customWidth="1"/>
    <col min="5901" max="5901" width="9.85546875" style="460" bestFit="1" customWidth="1"/>
    <col min="5902" max="6146" width="9.140625" style="460"/>
    <col min="6147" max="6147" width="5.42578125" style="460" customWidth="1"/>
    <col min="6148" max="6148" width="0" style="460" hidden="1" customWidth="1"/>
    <col min="6149" max="6149" width="10.28515625" style="460" customWidth="1"/>
    <col min="6150" max="6150" width="13.7109375" style="460" bestFit="1" customWidth="1"/>
    <col min="6151" max="6151" width="10.7109375" style="460" customWidth="1"/>
    <col min="6152" max="6152" width="13.7109375" style="460" bestFit="1" customWidth="1"/>
    <col min="6153" max="6154" width="12.85546875" style="460" bestFit="1" customWidth="1"/>
    <col min="6155" max="6155" width="9" style="460" bestFit="1" customWidth="1"/>
    <col min="6156" max="6156" width="21.140625" style="460" bestFit="1" customWidth="1"/>
    <col min="6157" max="6157" width="9.85546875" style="460" bestFit="1" customWidth="1"/>
    <col min="6158" max="6402" width="9.140625" style="460"/>
    <col min="6403" max="6403" width="5.42578125" style="460" customWidth="1"/>
    <col min="6404" max="6404" width="0" style="460" hidden="1" customWidth="1"/>
    <col min="6405" max="6405" width="10.28515625" style="460" customWidth="1"/>
    <col min="6406" max="6406" width="13.7109375" style="460" bestFit="1" customWidth="1"/>
    <col min="6407" max="6407" width="10.7109375" style="460" customWidth="1"/>
    <col min="6408" max="6408" width="13.7109375" style="460" bestFit="1" customWidth="1"/>
    <col min="6409" max="6410" width="12.85546875" style="460" bestFit="1" customWidth="1"/>
    <col min="6411" max="6411" width="9" style="460" bestFit="1" customWidth="1"/>
    <col min="6412" max="6412" width="21.140625" style="460" bestFit="1" customWidth="1"/>
    <col min="6413" max="6413" width="9.85546875" style="460" bestFit="1" customWidth="1"/>
    <col min="6414" max="6658" width="9.140625" style="460"/>
    <col min="6659" max="6659" width="5.42578125" style="460" customWidth="1"/>
    <col min="6660" max="6660" width="0" style="460" hidden="1" customWidth="1"/>
    <col min="6661" max="6661" width="10.28515625" style="460" customWidth="1"/>
    <col min="6662" max="6662" width="13.7109375" style="460" bestFit="1" customWidth="1"/>
    <col min="6663" max="6663" width="10.7109375" style="460" customWidth="1"/>
    <col min="6664" max="6664" width="13.7109375" style="460" bestFit="1" customWidth="1"/>
    <col min="6665" max="6666" width="12.85546875" style="460" bestFit="1" customWidth="1"/>
    <col min="6667" max="6667" width="9" style="460" bestFit="1" customWidth="1"/>
    <col min="6668" max="6668" width="21.140625" style="460" bestFit="1" customWidth="1"/>
    <col min="6669" max="6669" width="9.85546875" style="460" bestFit="1" customWidth="1"/>
    <col min="6670" max="6914" width="9.140625" style="460"/>
    <col min="6915" max="6915" width="5.42578125" style="460" customWidth="1"/>
    <col min="6916" max="6916" width="0" style="460" hidden="1" customWidth="1"/>
    <col min="6917" max="6917" width="10.28515625" style="460" customWidth="1"/>
    <col min="6918" max="6918" width="13.7109375" style="460" bestFit="1" customWidth="1"/>
    <col min="6919" max="6919" width="10.7109375" style="460" customWidth="1"/>
    <col min="6920" max="6920" width="13.7109375" style="460" bestFit="1" customWidth="1"/>
    <col min="6921" max="6922" width="12.85546875" style="460" bestFit="1" customWidth="1"/>
    <col min="6923" max="6923" width="9" style="460" bestFit="1" customWidth="1"/>
    <col min="6924" max="6924" width="21.140625" style="460" bestFit="1" customWidth="1"/>
    <col min="6925" max="6925" width="9.85546875" style="460" bestFit="1" customWidth="1"/>
    <col min="6926" max="7170" width="9.140625" style="460"/>
    <col min="7171" max="7171" width="5.42578125" style="460" customWidth="1"/>
    <col min="7172" max="7172" width="0" style="460" hidden="1" customWidth="1"/>
    <col min="7173" max="7173" width="10.28515625" style="460" customWidth="1"/>
    <col min="7174" max="7174" width="13.7109375" style="460" bestFit="1" customWidth="1"/>
    <col min="7175" max="7175" width="10.7109375" style="460" customWidth="1"/>
    <col min="7176" max="7176" width="13.7109375" style="460" bestFit="1" customWidth="1"/>
    <col min="7177" max="7178" width="12.85546875" style="460" bestFit="1" customWidth="1"/>
    <col min="7179" max="7179" width="9" style="460" bestFit="1" customWidth="1"/>
    <col min="7180" max="7180" width="21.140625" style="460" bestFit="1" customWidth="1"/>
    <col min="7181" max="7181" width="9.85546875" style="460" bestFit="1" customWidth="1"/>
    <col min="7182" max="7426" width="9.140625" style="460"/>
    <col min="7427" max="7427" width="5.42578125" style="460" customWidth="1"/>
    <col min="7428" max="7428" width="0" style="460" hidden="1" customWidth="1"/>
    <col min="7429" max="7429" width="10.28515625" style="460" customWidth="1"/>
    <col min="7430" max="7430" width="13.7109375" style="460" bestFit="1" customWidth="1"/>
    <col min="7431" max="7431" width="10.7109375" style="460" customWidth="1"/>
    <col min="7432" max="7432" width="13.7109375" style="460" bestFit="1" customWidth="1"/>
    <col min="7433" max="7434" width="12.85546875" style="460" bestFit="1" customWidth="1"/>
    <col min="7435" max="7435" width="9" style="460" bestFit="1" customWidth="1"/>
    <col min="7436" max="7436" width="21.140625" style="460" bestFit="1" customWidth="1"/>
    <col min="7437" max="7437" width="9.85546875" style="460" bestFit="1" customWidth="1"/>
    <col min="7438" max="7682" width="9.140625" style="460"/>
    <col min="7683" max="7683" width="5.42578125" style="460" customWidth="1"/>
    <col min="7684" max="7684" width="0" style="460" hidden="1" customWidth="1"/>
    <col min="7685" max="7685" width="10.28515625" style="460" customWidth="1"/>
    <col min="7686" max="7686" width="13.7109375" style="460" bestFit="1" customWidth="1"/>
    <col min="7687" max="7687" width="10.7109375" style="460" customWidth="1"/>
    <col min="7688" max="7688" width="13.7109375" style="460" bestFit="1" customWidth="1"/>
    <col min="7689" max="7690" width="12.85546875" style="460" bestFit="1" customWidth="1"/>
    <col min="7691" max="7691" width="9" style="460" bestFit="1" customWidth="1"/>
    <col min="7692" max="7692" width="21.140625" style="460" bestFit="1" customWidth="1"/>
    <col min="7693" max="7693" width="9.85546875" style="460" bestFit="1" customWidth="1"/>
    <col min="7694" max="7938" width="9.140625" style="460"/>
    <col min="7939" max="7939" width="5.42578125" style="460" customWidth="1"/>
    <col min="7940" max="7940" width="0" style="460" hidden="1" customWidth="1"/>
    <col min="7941" max="7941" width="10.28515625" style="460" customWidth="1"/>
    <col min="7942" max="7942" width="13.7109375" style="460" bestFit="1" customWidth="1"/>
    <col min="7943" max="7943" width="10.7109375" style="460" customWidth="1"/>
    <col min="7944" max="7944" width="13.7109375" style="460" bestFit="1" customWidth="1"/>
    <col min="7945" max="7946" width="12.85546875" style="460" bestFit="1" customWidth="1"/>
    <col min="7947" max="7947" width="9" style="460" bestFit="1" customWidth="1"/>
    <col min="7948" max="7948" width="21.140625" style="460" bestFit="1" customWidth="1"/>
    <col min="7949" max="7949" width="9.85546875" style="460" bestFit="1" customWidth="1"/>
    <col min="7950" max="8194" width="9.140625" style="460"/>
    <col min="8195" max="8195" width="5.42578125" style="460" customWidth="1"/>
    <col min="8196" max="8196" width="0" style="460" hidden="1" customWidth="1"/>
    <col min="8197" max="8197" width="10.28515625" style="460" customWidth="1"/>
    <col min="8198" max="8198" width="13.7109375" style="460" bestFit="1" customWidth="1"/>
    <col min="8199" max="8199" width="10.7109375" style="460" customWidth="1"/>
    <col min="8200" max="8200" width="13.7109375" style="460" bestFit="1" customWidth="1"/>
    <col min="8201" max="8202" width="12.85546875" style="460" bestFit="1" customWidth="1"/>
    <col min="8203" max="8203" width="9" style="460" bestFit="1" customWidth="1"/>
    <col min="8204" max="8204" width="21.140625" style="460" bestFit="1" customWidth="1"/>
    <col min="8205" max="8205" width="9.85546875" style="460" bestFit="1" customWidth="1"/>
    <col min="8206" max="8450" width="9.140625" style="460"/>
    <col min="8451" max="8451" width="5.42578125" style="460" customWidth="1"/>
    <col min="8452" max="8452" width="0" style="460" hidden="1" customWidth="1"/>
    <col min="8453" max="8453" width="10.28515625" style="460" customWidth="1"/>
    <col min="8454" max="8454" width="13.7109375" style="460" bestFit="1" customWidth="1"/>
    <col min="8455" max="8455" width="10.7109375" style="460" customWidth="1"/>
    <col min="8456" max="8456" width="13.7109375" style="460" bestFit="1" customWidth="1"/>
    <col min="8457" max="8458" width="12.85546875" style="460" bestFit="1" customWidth="1"/>
    <col min="8459" max="8459" width="9" style="460" bestFit="1" customWidth="1"/>
    <col min="8460" max="8460" width="21.140625" style="460" bestFit="1" customWidth="1"/>
    <col min="8461" max="8461" width="9.85546875" style="460" bestFit="1" customWidth="1"/>
    <col min="8462" max="8706" width="9.140625" style="460"/>
    <col min="8707" max="8707" width="5.42578125" style="460" customWidth="1"/>
    <col min="8708" max="8708" width="0" style="460" hidden="1" customWidth="1"/>
    <col min="8709" max="8709" width="10.28515625" style="460" customWidth="1"/>
    <col min="8710" max="8710" width="13.7109375" style="460" bestFit="1" customWidth="1"/>
    <col min="8711" max="8711" width="10.7109375" style="460" customWidth="1"/>
    <col min="8712" max="8712" width="13.7109375" style="460" bestFit="1" customWidth="1"/>
    <col min="8713" max="8714" width="12.85546875" style="460" bestFit="1" customWidth="1"/>
    <col min="8715" max="8715" width="9" style="460" bestFit="1" customWidth="1"/>
    <col min="8716" max="8716" width="21.140625" style="460" bestFit="1" customWidth="1"/>
    <col min="8717" max="8717" width="9.85546875" style="460" bestFit="1" customWidth="1"/>
    <col min="8718" max="8962" width="9.140625" style="460"/>
    <col min="8963" max="8963" width="5.42578125" style="460" customWidth="1"/>
    <col min="8964" max="8964" width="0" style="460" hidden="1" customWidth="1"/>
    <col min="8965" max="8965" width="10.28515625" style="460" customWidth="1"/>
    <col min="8966" max="8966" width="13.7109375" style="460" bestFit="1" customWidth="1"/>
    <col min="8967" max="8967" width="10.7109375" style="460" customWidth="1"/>
    <col min="8968" max="8968" width="13.7109375" style="460" bestFit="1" customWidth="1"/>
    <col min="8969" max="8970" width="12.85546875" style="460" bestFit="1" customWidth="1"/>
    <col min="8971" max="8971" width="9" style="460" bestFit="1" customWidth="1"/>
    <col min="8972" max="8972" width="21.140625" style="460" bestFit="1" customWidth="1"/>
    <col min="8973" max="8973" width="9.85546875" style="460" bestFit="1" customWidth="1"/>
    <col min="8974" max="9218" width="9.140625" style="460"/>
    <col min="9219" max="9219" width="5.42578125" style="460" customWidth="1"/>
    <col min="9220" max="9220" width="0" style="460" hidden="1" customWidth="1"/>
    <col min="9221" max="9221" width="10.28515625" style="460" customWidth="1"/>
    <col min="9222" max="9222" width="13.7109375" style="460" bestFit="1" customWidth="1"/>
    <col min="9223" max="9223" width="10.7109375" style="460" customWidth="1"/>
    <col min="9224" max="9224" width="13.7109375" style="460" bestFit="1" customWidth="1"/>
    <col min="9225" max="9226" width="12.85546875" style="460" bestFit="1" customWidth="1"/>
    <col min="9227" max="9227" width="9" style="460" bestFit="1" customWidth="1"/>
    <col min="9228" max="9228" width="21.140625" style="460" bestFit="1" customWidth="1"/>
    <col min="9229" max="9229" width="9.85546875" style="460" bestFit="1" customWidth="1"/>
    <col min="9230" max="9474" width="9.140625" style="460"/>
    <col min="9475" max="9475" width="5.42578125" style="460" customWidth="1"/>
    <col min="9476" max="9476" width="0" style="460" hidden="1" customWidth="1"/>
    <col min="9477" max="9477" width="10.28515625" style="460" customWidth="1"/>
    <col min="9478" max="9478" width="13.7109375" style="460" bestFit="1" customWidth="1"/>
    <col min="9479" max="9479" width="10.7109375" style="460" customWidth="1"/>
    <col min="9480" max="9480" width="13.7109375" style="460" bestFit="1" customWidth="1"/>
    <col min="9481" max="9482" width="12.85546875" style="460" bestFit="1" customWidth="1"/>
    <col min="9483" max="9483" width="9" style="460" bestFit="1" customWidth="1"/>
    <col min="9484" max="9484" width="21.140625" style="460" bestFit="1" customWidth="1"/>
    <col min="9485" max="9485" width="9.85546875" style="460" bestFit="1" customWidth="1"/>
    <col min="9486" max="9730" width="9.140625" style="460"/>
    <col min="9731" max="9731" width="5.42578125" style="460" customWidth="1"/>
    <col min="9732" max="9732" width="0" style="460" hidden="1" customWidth="1"/>
    <col min="9733" max="9733" width="10.28515625" style="460" customWidth="1"/>
    <col min="9734" max="9734" width="13.7109375" style="460" bestFit="1" customWidth="1"/>
    <col min="9735" max="9735" width="10.7109375" style="460" customWidth="1"/>
    <col min="9736" max="9736" width="13.7109375" style="460" bestFit="1" customWidth="1"/>
    <col min="9737" max="9738" width="12.85546875" style="460" bestFit="1" customWidth="1"/>
    <col min="9739" max="9739" width="9" style="460" bestFit="1" customWidth="1"/>
    <col min="9740" max="9740" width="21.140625" style="460" bestFit="1" customWidth="1"/>
    <col min="9741" max="9741" width="9.85546875" style="460" bestFit="1" customWidth="1"/>
    <col min="9742" max="9986" width="9.140625" style="460"/>
    <col min="9987" max="9987" width="5.42578125" style="460" customWidth="1"/>
    <col min="9988" max="9988" width="0" style="460" hidden="1" customWidth="1"/>
    <col min="9989" max="9989" width="10.28515625" style="460" customWidth="1"/>
    <col min="9990" max="9990" width="13.7109375" style="460" bestFit="1" customWidth="1"/>
    <col min="9991" max="9991" width="10.7109375" style="460" customWidth="1"/>
    <col min="9992" max="9992" width="13.7109375" style="460" bestFit="1" customWidth="1"/>
    <col min="9993" max="9994" width="12.85546875" style="460" bestFit="1" customWidth="1"/>
    <col min="9995" max="9995" width="9" style="460" bestFit="1" customWidth="1"/>
    <col min="9996" max="9996" width="21.140625" style="460" bestFit="1" customWidth="1"/>
    <col min="9997" max="9997" width="9.85546875" style="460" bestFit="1" customWidth="1"/>
    <col min="9998" max="10242" width="9.140625" style="460"/>
    <col min="10243" max="10243" width="5.42578125" style="460" customWidth="1"/>
    <col min="10244" max="10244" width="0" style="460" hidden="1" customWidth="1"/>
    <col min="10245" max="10245" width="10.28515625" style="460" customWidth="1"/>
    <col min="10246" max="10246" width="13.7109375" style="460" bestFit="1" customWidth="1"/>
    <col min="10247" max="10247" width="10.7109375" style="460" customWidth="1"/>
    <col min="10248" max="10248" width="13.7109375" style="460" bestFit="1" customWidth="1"/>
    <col min="10249" max="10250" width="12.85546875" style="460" bestFit="1" customWidth="1"/>
    <col min="10251" max="10251" width="9" style="460" bestFit="1" customWidth="1"/>
    <col min="10252" max="10252" width="21.140625" style="460" bestFit="1" customWidth="1"/>
    <col min="10253" max="10253" width="9.85546875" style="460" bestFit="1" customWidth="1"/>
    <col min="10254" max="10498" width="9.140625" style="460"/>
    <col min="10499" max="10499" width="5.42578125" style="460" customWidth="1"/>
    <col min="10500" max="10500" width="0" style="460" hidden="1" customWidth="1"/>
    <col min="10501" max="10501" width="10.28515625" style="460" customWidth="1"/>
    <col min="10502" max="10502" width="13.7109375" style="460" bestFit="1" customWidth="1"/>
    <col min="10503" max="10503" width="10.7109375" style="460" customWidth="1"/>
    <col min="10504" max="10504" width="13.7109375" style="460" bestFit="1" customWidth="1"/>
    <col min="10505" max="10506" width="12.85546875" style="460" bestFit="1" customWidth="1"/>
    <col min="10507" max="10507" width="9" style="460" bestFit="1" customWidth="1"/>
    <col min="10508" max="10508" width="21.140625" style="460" bestFit="1" customWidth="1"/>
    <col min="10509" max="10509" width="9.85546875" style="460" bestFit="1" customWidth="1"/>
    <col min="10510" max="10754" width="9.140625" style="460"/>
    <col min="10755" max="10755" width="5.42578125" style="460" customWidth="1"/>
    <col min="10756" max="10756" width="0" style="460" hidden="1" customWidth="1"/>
    <col min="10757" max="10757" width="10.28515625" style="460" customWidth="1"/>
    <col min="10758" max="10758" width="13.7109375" style="460" bestFit="1" customWidth="1"/>
    <col min="10759" max="10759" width="10.7109375" style="460" customWidth="1"/>
    <col min="10760" max="10760" width="13.7109375" style="460" bestFit="1" customWidth="1"/>
    <col min="10761" max="10762" width="12.85546875" style="460" bestFit="1" customWidth="1"/>
    <col min="10763" max="10763" width="9" style="460" bestFit="1" customWidth="1"/>
    <col min="10764" max="10764" width="21.140625" style="460" bestFit="1" customWidth="1"/>
    <col min="10765" max="10765" width="9.85546875" style="460" bestFit="1" customWidth="1"/>
    <col min="10766" max="11010" width="9.140625" style="460"/>
    <col min="11011" max="11011" width="5.42578125" style="460" customWidth="1"/>
    <col min="11012" max="11012" width="0" style="460" hidden="1" customWidth="1"/>
    <col min="11013" max="11013" width="10.28515625" style="460" customWidth="1"/>
    <col min="11014" max="11014" width="13.7109375" style="460" bestFit="1" customWidth="1"/>
    <col min="11015" max="11015" width="10.7109375" style="460" customWidth="1"/>
    <col min="11016" max="11016" width="13.7109375" style="460" bestFit="1" customWidth="1"/>
    <col min="11017" max="11018" width="12.85546875" style="460" bestFit="1" customWidth="1"/>
    <col min="11019" max="11019" width="9" style="460" bestFit="1" customWidth="1"/>
    <col min="11020" max="11020" width="21.140625" style="460" bestFit="1" customWidth="1"/>
    <col min="11021" max="11021" width="9.85546875" style="460" bestFit="1" customWidth="1"/>
    <col min="11022" max="11266" width="9.140625" style="460"/>
    <col min="11267" max="11267" width="5.42578125" style="460" customWidth="1"/>
    <col min="11268" max="11268" width="0" style="460" hidden="1" customWidth="1"/>
    <col min="11269" max="11269" width="10.28515625" style="460" customWidth="1"/>
    <col min="11270" max="11270" width="13.7109375" style="460" bestFit="1" customWidth="1"/>
    <col min="11271" max="11271" width="10.7109375" style="460" customWidth="1"/>
    <col min="11272" max="11272" width="13.7109375" style="460" bestFit="1" customWidth="1"/>
    <col min="11273" max="11274" width="12.85546875" style="460" bestFit="1" customWidth="1"/>
    <col min="11275" max="11275" width="9" style="460" bestFit="1" customWidth="1"/>
    <col min="11276" max="11276" width="21.140625" style="460" bestFit="1" customWidth="1"/>
    <col min="11277" max="11277" width="9.85546875" style="460" bestFit="1" customWidth="1"/>
    <col min="11278" max="11522" width="9.140625" style="460"/>
    <col min="11523" max="11523" width="5.42578125" style="460" customWidth="1"/>
    <col min="11524" max="11524" width="0" style="460" hidden="1" customWidth="1"/>
    <col min="11525" max="11525" width="10.28515625" style="460" customWidth="1"/>
    <col min="11526" max="11526" width="13.7109375" style="460" bestFit="1" customWidth="1"/>
    <col min="11527" max="11527" width="10.7109375" style="460" customWidth="1"/>
    <col min="11528" max="11528" width="13.7109375" style="460" bestFit="1" customWidth="1"/>
    <col min="11529" max="11530" width="12.85546875" style="460" bestFit="1" customWidth="1"/>
    <col min="11531" max="11531" width="9" style="460" bestFit="1" customWidth="1"/>
    <col min="11532" max="11532" width="21.140625" style="460" bestFit="1" customWidth="1"/>
    <col min="11533" max="11533" width="9.85546875" style="460" bestFit="1" customWidth="1"/>
    <col min="11534" max="11778" width="9.140625" style="460"/>
    <col min="11779" max="11779" width="5.42578125" style="460" customWidth="1"/>
    <col min="11780" max="11780" width="0" style="460" hidden="1" customWidth="1"/>
    <col min="11781" max="11781" width="10.28515625" style="460" customWidth="1"/>
    <col min="11782" max="11782" width="13.7109375" style="460" bestFit="1" customWidth="1"/>
    <col min="11783" max="11783" width="10.7109375" style="460" customWidth="1"/>
    <col min="11784" max="11784" width="13.7109375" style="460" bestFit="1" customWidth="1"/>
    <col min="11785" max="11786" width="12.85546875" style="460" bestFit="1" customWidth="1"/>
    <col min="11787" max="11787" width="9" style="460" bestFit="1" customWidth="1"/>
    <col min="11788" max="11788" width="21.140625" style="460" bestFit="1" customWidth="1"/>
    <col min="11789" max="11789" width="9.85546875" style="460" bestFit="1" customWidth="1"/>
    <col min="11790" max="12034" width="9.140625" style="460"/>
    <col min="12035" max="12035" width="5.42578125" style="460" customWidth="1"/>
    <col min="12036" max="12036" width="0" style="460" hidden="1" customWidth="1"/>
    <col min="12037" max="12037" width="10.28515625" style="460" customWidth="1"/>
    <col min="12038" max="12038" width="13.7109375" style="460" bestFit="1" customWidth="1"/>
    <col min="12039" max="12039" width="10.7109375" style="460" customWidth="1"/>
    <col min="12040" max="12040" width="13.7109375" style="460" bestFit="1" customWidth="1"/>
    <col min="12041" max="12042" width="12.85546875" style="460" bestFit="1" customWidth="1"/>
    <col min="12043" max="12043" width="9" style="460" bestFit="1" customWidth="1"/>
    <col min="12044" max="12044" width="21.140625" style="460" bestFit="1" customWidth="1"/>
    <col min="12045" max="12045" width="9.85546875" style="460" bestFit="1" customWidth="1"/>
    <col min="12046" max="12290" width="9.140625" style="460"/>
    <col min="12291" max="12291" width="5.42578125" style="460" customWidth="1"/>
    <col min="12292" max="12292" width="0" style="460" hidden="1" customWidth="1"/>
    <col min="12293" max="12293" width="10.28515625" style="460" customWidth="1"/>
    <col min="12294" max="12294" width="13.7109375" style="460" bestFit="1" customWidth="1"/>
    <col min="12295" max="12295" width="10.7109375" style="460" customWidth="1"/>
    <col min="12296" max="12296" width="13.7109375" style="460" bestFit="1" customWidth="1"/>
    <col min="12297" max="12298" width="12.85546875" style="460" bestFit="1" customWidth="1"/>
    <col min="12299" max="12299" width="9" style="460" bestFit="1" customWidth="1"/>
    <col min="12300" max="12300" width="21.140625" style="460" bestFit="1" customWidth="1"/>
    <col min="12301" max="12301" width="9.85546875" style="460" bestFit="1" customWidth="1"/>
    <col min="12302" max="12546" width="9.140625" style="460"/>
    <col min="12547" max="12547" width="5.42578125" style="460" customWidth="1"/>
    <col min="12548" max="12548" width="0" style="460" hidden="1" customWidth="1"/>
    <col min="12549" max="12549" width="10.28515625" style="460" customWidth="1"/>
    <col min="12550" max="12550" width="13.7109375" style="460" bestFit="1" customWidth="1"/>
    <col min="12551" max="12551" width="10.7109375" style="460" customWidth="1"/>
    <col min="12552" max="12552" width="13.7109375" style="460" bestFit="1" customWidth="1"/>
    <col min="12553" max="12554" width="12.85546875" style="460" bestFit="1" customWidth="1"/>
    <col min="12555" max="12555" width="9" style="460" bestFit="1" customWidth="1"/>
    <col min="12556" max="12556" width="21.140625" style="460" bestFit="1" customWidth="1"/>
    <col min="12557" max="12557" width="9.85546875" style="460" bestFit="1" customWidth="1"/>
    <col min="12558" max="12802" width="9.140625" style="460"/>
    <col min="12803" max="12803" width="5.42578125" style="460" customWidth="1"/>
    <col min="12804" max="12804" width="0" style="460" hidden="1" customWidth="1"/>
    <col min="12805" max="12805" width="10.28515625" style="460" customWidth="1"/>
    <col min="12806" max="12806" width="13.7109375" style="460" bestFit="1" customWidth="1"/>
    <col min="12807" max="12807" width="10.7109375" style="460" customWidth="1"/>
    <col min="12808" max="12808" width="13.7109375" style="460" bestFit="1" customWidth="1"/>
    <col min="12809" max="12810" width="12.85546875" style="460" bestFit="1" customWidth="1"/>
    <col min="12811" max="12811" width="9" style="460" bestFit="1" customWidth="1"/>
    <col min="12812" max="12812" width="21.140625" style="460" bestFit="1" customWidth="1"/>
    <col min="12813" max="12813" width="9.85546875" style="460" bestFit="1" customWidth="1"/>
    <col min="12814" max="13058" width="9.140625" style="460"/>
    <col min="13059" max="13059" width="5.42578125" style="460" customWidth="1"/>
    <col min="13060" max="13060" width="0" style="460" hidden="1" customWidth="1"/>
    <col min="13061" max="13061" width="10.28515625" style="460" customWidth="1"/>
    <col min="13062" max="13062" width="13.7109375" style="460" bestFit="1" customWidth="1"/>
    <col min="13063" max="13063" width="10.7109375" style="460" customWidth="1"/>
    <col min="13064" max="13064" width="13.7109375" style="460" bestFit="1" customWidth="1"/>
    <col min="13065" max="13066" width="12.85546875" style="460" bestFit="1" customWidth="1"/>
    <col min="13067" max="13067" width="9" style="460" bestFit="1" customWidth="1"/>
    <col min="13068" max="13068" width="21.140625" style="460" bestFit="1" customWidth="1"/>
    <col min="13069" max="13069" width="9.85546875" style="460" bestFit="1" customWidth="1"/>
    <col min="13070" max="13314" width="9.140625" style="460"/>
    <col min="13315" max="13315" width="5.42578125" style="460" customWidth="1"/>
    <col min="13316" max="13316" width="0" style="460" hidden="1" customWidth="1"/>
    <col min="13317" max="13317" width="10.28515625" style="460" customWidth="1"/>
    <col min="13318" max="13318" width="13.7109375" style="460" bestFit="1" customWidth="1"/>
    <col min="13319" max="13319" width="10.7109375" style="460" customWidth="1"/>
    <col min="13320" max="13320" width="13.7109375" style="460" bestFit="1" customWidth="1"/>
    <col min="13321" max="13322" width="12.85546875" style="460" bestFit="1" customWidth="1"/>
    <col min="13323" max="13323" width="9" style="460" bestFit="1" customWidth="1"/>
    <col min="13324" max="13324" width="21.140625" style="460" bestFit="1" customWidth="1"/>
    <col min="13325" max="13325" width="9.85546875" style="460" bestFit="1" customWidth="1"/>
    <col min="13326" max="13570" width="9.140625" style="460"/>
    <col min="13571" max="13571" width="5.42578125" style="460" customWidth="1"/>
    <col min="13572" max="13572" width="0" style="460" hidden="1" customWidth="1"/>
    <col min="13573" max="13573" width="10.28515625" style="460" customWidth="1"/>
    <col min="13574" max="13574" width="13.7109375" style="460" bestFit="1" customWidth="1"/>
    <col min="13575" max="13575" width="10.7109375" style="460" customWidth="1"/>
    <col min="13576" max="13576" width="13.7109375" style="460" bestFit="1" customWidth="1"/>
    <col min="13577" max="13578" width="12.85546875" style="460" bestFit="1" customWidth="1"/>
    <col min="13579" max="13579" width="9" style="460" bestFit="1" customWidth="1"/>
    <col min="13580" max="13580" width="21.140625" style="460" bestFit="1" customWidth="1"/>
    <col min="13581" max="13581" width="9.85546875" style="460" bestFit="1" customWidth="1"/>
    <col min="13582" max="13826" width="9.140625" style="460"/>
    <col min="13827" max="13827" width="5.42578125" style="460" customWidth="1"/>
    <col min="13828" max="13828" width="0" style="460" hidden="1" customWidth="1"/>
    <col min="13829" max="13829" width="10.28515625" style="460" customWidth="1"/>
    <col min="13830" max="13830" width="13.7109375" style="460" bestFit="1" customWidth="1"/>
    <col min="13831" max="13831" width="10.7109375" style="460" customWidth="1"/>
    <col min="13832" max="13832" width="13.7109375" style="460" bestFit="1" customWidth="1"/>
    <col min="13833" max="13834" width="12.85546875" style="460" bestFit="1" customWidth="1"/>
    <col min="13835" max="13835" width="9" style="460" bestFit="1" customWidth="1"/>
    <col min="13836" max="13836" width="21.140625" style="460" bestFit="1" customWidth="1"/>
    <col min="13837" max="13837" width="9.85546875" style="460" bestFit="1" customWidth="1"/>
    <col min="13838" max="14082" width="9.140625" style="460"/>
    <col min="14083" max="14083" width="5.42578125" style="460" customWidth="1"/>
    <col min="14084" max="14084" width="0" style="460" hidden="1" customWidth="1"/>
    <col min="14085" max="14085" width="10.28515625" style="460" customWidth="1"/>
    <col min="14086" max="14086" width="13.7109375" style="460" bestFit="1" customWidth="1"/>
    <col min="14087" max="14087" width="10.7109375" style="460" customWidth="1"/>
    <col min="14088" max="14088" width="13.7109375" style="460" bestFit="1" customWidth="1"/>
    <col min="14089" max="14090" width="12.85546875" style="460" bestFit="1" customWidth="1"/>
    <col min="14091" max="14091" width="9" style="460" bestFit="1" customWidth="1"/>
    <col min="14092" max="14092" width="21.140625" style="460" bestFit="1" customWidth="1"/>
    <col min="14093" max="14093" width="9.85546875" style="460" bestFit="1" customWidth="1"/>
    <col min="14094" max="14338" width="9.140625" style="460"/>
    <col min="14339" max="14339" width="5.42578125" style="460" customWidth="1"/>
    <col min="14340" max="14340" width="0" style="460" hidden="1" customWidth="1"/>
    <col min="14341" max="14341" width="10.28515625" style="460" customWidth="1"/>
    <col min="14342" max="14342" width="13.7109375" style="460" bestFit="1" customWidth="1"/>
    <col min="14343" max="14343" width="10.7109375" style="460" customWidth="1"/>
    <col min="14344" max="14344" width="13.7109375" style="460" bestFit="1" customWidth="1"/>
    <col min="14345" max="14346" width="12.85546875" style="460" bestFit="1" customWidth="1"/>
    <col min="14347" max="14347" width="9" style="460" bestFit="1" customWidth="1"/>
    <col min="14348" max="14348" width="21.140625" style="460" bestFit="1" customWidth="1"/>
    <col min="14349" max="14349" width="9.85546875" style="460" bestFit="1" customWidth="1"/>
    <col min="14350" max="14594" width="9.140625" style="460"/>
    <col min="14595" max="14595" width="5.42578125" style="460" customWidth="1"/>
    <col min="14596" max="14596" width="0" style="460" hidden="1" customWidth="1"/>
    <col min="14597" max="14597" width="10.28515625" style="460" customWidth="1"/>
    <col min="14598" max="14598" width="13.7109375" style="460" bestFit="1" customWidth="1"/>
    <col min="14599" max="14599" width="10.7109375" style="460" customWidth="1"/>
    <col min="14600" max="14600" width="13.7109375" style="460" bestFit="1" customWidth="1"/>
    <col min="14601" max="14602" width="12.85546875" style="460" bestFit="1" customWidth="1"/>
    <col min="14603" max="14603" width="9" style="460" bestFit="1" customWidth="1"/>
    <col min="14604" max="14604" width="21.140625" style="460" bestFit="1" customWidth="1"/>
    <col min="14605" max="14605" width="9.85546875" style="460" bestFit="1" customWidth="1"/>
    <col min="14606" max="14850" width="9.140625" style="460"/>
    <col min="14851" max="14851" width="5.42578125" style="460" customWidth="1"/>
    <col min="14852" max="14852" width="0" style="460" hidden="1" customWidth="1"/>
    <col min="14853" max="14853" width="10.28515625" style="460" customWidth="1"/>
    <col min="14854" max="14854" width="13.7109375" style="460" bestFit="1" customWidth="1"/>
    <col min="14855" max="14855" width="10.7109375" style="460" customWidth="1"/>
    <col min="14856" max="14856" width="13.7109375" style="460" bestFit="1" customWidth="1"/>
    <col min="14857" max="14858" width="12.85546875" style="460" bestFit="1" customWidth="1"/>
    <col min="14859" max="14859" width="9" style="460" bestFit="1" customWidth="1"/>
    <col min="14860" max="14860" width="21.140625" style="460" bestFit="1" customWidth="1"/>
    <col min="14861" max="14861" width="9.85546875" style="460" bestFit="1" customWidth="1"/>
    <col min="14862" max="15106" width="9.140625" style="460"/>
    <col min="15107" max="15107" width="5.42578125" style="460" customWidth="1"/>
    <col min="15108" max="15108" width="0" style="460" hidden="1" customWidth="1"/>
    <col min="15109" max="15109" width="10.28515625" style="460" customWidth="1"/>
    <col min="15110" max="15110" width="13.7109375" style="460" bestFit="1" customWidth="1"/>
    <col min="15111" max="15111" width="10.7109375" style="460" customWidth="1"/>
    <col min="15112" max="15112" width="13.7109375" style="460" bestFit="1" customWidth="1"/>
    <col min="15113" max="15114" width="12.85546875" style="460" bestFit="1" customWidth="1"/>
    <col min="15115" max="15115" width="9" style="460" bestFit="1" customWidth="1"/>
    <col min="15116" max="15116" width="21.140625" style="460" bestFit="1" customWidth="1"/>
    <col min="15117" max="15117" width="9.85546875" style="460" bestFit="1" customWidth="1"/>
    <col min="15118" max="15362" width="9.140625" style="460"/>
    <col min="15363" max="15363" width="5.42578125" style="460" customWidth="1"/>
    <col min="15364" max="15364" width="0" style="460" hidden="1" customWidth="1"/>
    <col min="15365" max="15365" width="10.28515625" style="460" customWidth="1"/>
    <col min="15366" max="15366" width="13.7109375" style="460" bestFit="1" customWidth="1"/>
    <col min="15367" max="15367" width="10.7109375" style="460" customWidth="1"/>
    <col min="15368" max="15368" width="13.7109375" style="460" bestFit="1" customWidth="1"/>
    <col min="15369" max="15370" width="12.85546875" style="460" bestFit="1" customWidth="1"/>
    <col min="15371" max="15371" width="9" style="460" bestFit="1" customWidth="1"/>
    <col min="15372" max="15372" width="21.140625" style="460" bestFit="1" customWidth="1"/>
    <col min="15373" max="15373" width="9.85546875" style="460" bestFit="1" customWidth="1"/>
    <col min="15374" max="15618" width="9.140625" style="460"/>
    <col min="15619" max="15619" width="5.42578125" style="460" customWidth="1"/>
    <col min="15620" max="15620" width="0" style="460" hidden="1" customWidth="1"/>
    <col min="15621" max="15621" width="10.28515625" style="460" customWidth="1"/>
    <col min="15622" max="15622" width="13.7109375" style="460" bestFit="1" customWidth="1"/>
    <col min="15623" max="15623" width="10.7109375" style="460" customWidth="1"/>
    <col min="15624" max="15624" width="13.7109375" style="460" bestFit="1" customWidth="1"/>
    <col min="15625" max="15626" width="12.85546875" style="460" bestFit="1" customWidth="1"/>
    <col min="15627" max="15627" width="9" style="460" bestFit="1" customWidth="1"/>
    <col min="15628" max="15628" width="21.140625" style="460" bestFit="1" customWidth="1"/>
    <col min="15629" max="15629" width="9.85546875" style="460" bestFit="1" customWidth="1"/>
    <col min="15630" max="15874" width="9.140625" style="460"/>
    <col min="15875" max="15875" width="5.42578125" style="460" customWidth="1"/>
    <col min="15876" max="15876" width="0" style="460" hidden="1" customWidth="1"/>
    <col min="15877" max="15877" width="10.28515625" style="460" customWidth="1"/>
    <col min="15878" max="15878" width="13.7109375" style="460" bestFit="1" customWidth="1"/>
    <col min="15879" max="15879" width="10.7109375" style="460" customWidth="1"/>
    <col min="15880" max="15880" width="13.7109375" style="460" bestFit="1" customWidth="1"/>
    <col min="15881" max="15882" width="12.85546875" style="460" bestFit="1" customWidth="1"/>
    <col min="15883" max="15883" width="9" style="460" bestFit="1" customWidth="1"/>
    <col min="15884" max="15884" width="21.140625" style="460" bestFit="1" customWidth="1"/>
    <col min="15885" max="15885" width="9.85546875" style="460" bestFit="1" customWidth="1"/>
    <col min="15886" max="16130" width="9.140625" style="460"/>
    <col min="16131" max="16131" width="5.42578125" style="460" customWidth="1"/>
    <col min="16132" max="16132" width="0" style="460" hidden="1" customWidth="1"/>
    <col min="16133" max="16133" width="10.28515625" style="460" customWidth="1"/>
    <col min="16134" max="16134" width="13.7109375" style="460" bestFit="1" customWidth="1"/>
    <col min="16135" max="16135" width="10.7109375" style="460" customWidth="1"/>
    <col min="16136" max="16136" width="13.7109375" style="460" bestFit="1" customWidth="1"/>
    <col min="16137" max="16138" width="12.85546875" style="460" bestFit="1" customWidth="1"/>
    <col min="16139" max="16139" width="9" style="460" bestFit="1" customWidth="1"/>
    <col min="16140" max="16140" width="21.140625" style="460" bestFit="1" customWidth="1"/>
    <col min="16141" max="16141" width="9.85546875" style="460" bestFit="1" customWidth="1"/>
    <col min="16142" max="16384" width="9.140625" style="460"/>
  </cols>
  <sheetData>
    <row r="1" spans="1:14" s="484" customFormat="1" ht="15.75" x14ac:dyDescent="0.2">
      <c r="A1" s="484" t="s">
        <v>1388</v>
      </c>
      <c r="D1" s="498"/>
      <c r="E1" s="497"/>
      <c r="F1" s="497"/>
      <c r="G1" s="497"/>
      <c r="H1" s="496"/>
      <c r="I1" s="496"/>
      <c r="J1" s="495"/>
      <c r="K1" s="495"/>
      <c r="L1" s="500"/>
      <c r="M1" s="499"/>
    </row>
    <row r="2" spans="1:14" s="484" customFormat="1" ht="15.75" x14ac:dyDescent="0.2">
      <c r="A2" s="484" t="s">
        <v>1205</v>
      </c>
      <c r="D2" s="498"/>
      <c r="E2" s="497"/>
      <c r="F2" s="497"/>
      <c r="G2" s="496"/>
      <c r="H2" s="496"/>
      <c r="I2" s="496"/>
      <c r="J2" s="495"/>
      <c r="K2" s="495"/>
      <c r="L2" s="495"/>
      <c r="M2" s="494"/>
      <c r="N2" s="493"/>
    </row>
    <row r="3" spans="1:14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91"/>
      <c r="J3" s="463"/>
      <c r="K3" s="463"/>
      <c r="L3" s="490"/>
      <c r="M3" s="489"/>
    </row>
    <row r="4" spans="1:14" s="487" customFormat="1" ht="15.75" x14ac:dyDescent="0.2">
      <c r="C4" s="484" t="s">
        <v>1204</v>
      </c>
      <c r="D4" s="484"/>
      <c r="E4" s="483"/>
      <c r="F4" s="482"/>
      <c r="G4" s="482"/>
      <c r="H4" s="464"/>
      <c r="I4" s="464"/>
      <c r="J4" s="463"/>
      <c r="K4" s="463"/>
      <c r="L4" s="462"/>
      <c r="M4" s="488"/>
    </row>
    <row r="5" spans="1:14" ht="16.5" thickBot="1" x14ac:dyDescent="0.25">
      <c r="C5" s="485"/>
      <c r="D5" s="484"/>
      <c r="E5" s="483"/>
      <c r="F5" s="482"/>
      <c r="G5" s="482"/>
    </row>
    <row r="6" spans="1:14" s="475" customFormat="1" ht="18" customHeight="1" thickBot="1" x14ac:dyDescent="0.25">
      <c r="A6" s="108" t="s">
        <v>2</v>
      </c>
      <c r="B6" s="109" t="s">
        <v>3</v>
      </c>
      <c r="C6" s="481" t="s">
        <v>4</v>
      </c>
      <c r="D6" s="480" t="s">
        <v>5</v>
      </c>
      <c r="E6" s="479" t="s">
        <v>6</v>
      </c>
      <c r="F6" s="410" t="s">
        <v>7</v>
      </c>
      <c r="G6" s="410" t="s">
        <v>8</v>
      </c>
      <c r="H6" s="410" t="s">
        <v>9</v>
      </c>
      <c r="I6" s="26" t="s">
        <v>178</v>
      </c>
      <c r="J6" s="478" t="s">
        <v>10</v>
      </c>
      <c r="K6" s="58" t="s">
        <v>179</v>
      </c>
      <c r="L6" s="477" t="s">
        <v>11</v>
      </c>
      <c r="M6" s="476"/>
    </row>
    <row r="7" spans="1:14" ht="18" customHeight="1" x14ac:dyDescent="0.2">
      <c r="A7" s="419">
        <v>1</v>
      </c>
      <c r="B7" s="473"/>
      <c r="C7" s="472" t="s">
        <v>77</v>
      </c>
      <c r="D7" s="471" t="s">
        <v>237</v>
      </c>
      <c r="E7" s="470">
        <v>38079</v>
      </c>
      <c r="F7" s="469" t="s">
        <v>67</v>
      </c>
      <c r="G7" s="469" t="s">
        <v>68</v>
      </c>
      <c r="H7" s="469"/>
      <c r="I7" s="501">
        <v>18</v>
      </c>
      <c r="J7" s="468">
        <v>47.46</v>
      </c>
      <c r="K7" s="468" t="s">
        <v>181</v>
      </c>
      <c r="L7" s="467" t="s">
        <v>238</v>
      </c>
      <c r="M7" s="466"/>
    </row>
    <row r="8" spans="1:14" ht="18" customHeight="1" x14ac:dyDescent="0.2">
      <c r="A8" s="419">
        <v>2</v>
      </c>
      <c r="B8" s="473"/>
      <c r="C8" s="472" t="s">
        <v>38</v>
      </c>
      <c r="D8" s="471" t="s">
        <v>193</v>
      </c>
      <c r="E8" s="470" t="s">
        <v>194</v>
      </c>
      <c r="F8" s="469" t="s">
        <v>15</v>
      </c>
      <c r="G8" s="469" t="s">
        <v>16</v>
      </c>
      <c r="H8" s="469"/>
      <c r="I8" s="501">
        <v>16</v>
      </c>
      <c r="J8" s="486">
        <v>48.4</v>
      </c>
      <c r="K8" s="486" t="s">
        <v>181</v>
      </c>
      <c r="L8" s="467" t="s">
        <v>195</v>
      </c>
      <c r="M8" s="466"/>
    </row>
    <row r="9" spans="1:14" ht="18" customHeight="1" x14ac:dyDescent="0.2">
      <c r="A9" s="419">
        <v>3</v>
      </c>
      <c r="B9" s="473"/>
      <c r="C9" s="472" t="s">
        <v>50</v>
      </c>
      <c r="D9" s="471" t="s">
        <v>225</v>
      </c>
      <c r="E9" s="470" t="s">
        <v>226</v>
      </c>
      <c r="F9" s="469" t="s">
        <v>121</v>
      </c>
      <c r="G9" s="469" t="s">
        <v>122</v>
      </c>
      <c r="H9" s="469"/>
      <c r="I9" s="501">
        <v>14</v>
      </c>
      <c r="J9" s="468">
        <v>50.58</v>
      </c>
      <c r="K9" s="468" t="s">
        <v>181</v>
      </c>
      <c r="L9" s="467" t="s">
        <v>227</v>
      </c>
      <c r="M9" s="466"/>
    </row>
    <row r="10" spans="1:14" ht="18" customHeight="1" x14ac:dyDescent="0.2">
      <c r="A10" s="419">
        <v>4</v>
      </c>
      <c r="B10" s="473"/>
      <c r="C10" s="472" t="s">
        <v>44</v>
      </c>
      <c r="D10" s="471" t="s">
        <v>45</v>
      </c>
      <c r="E10" s="470" t="s">
        <v>46</v>
      </c>
      <c r="F10" s="469" t="s">
        <v>47</v>
      </c>
      <c r="G10" s="469" t="s">
        <v>48</v>
      </c>
      <c r="H10" s="469"/>
      <c r="I10" s="501">
        <v>13</v>
      </c>
      <c r="J10" s="468">
        <v>50.77</v>
      </c>
      <c r="K10" s="468" t="s">
        <v>182</v>
      </c>
      <c r="L10" s="467" t="s">
        <v>49</v>
      </c>
      <c r="M10" s="466"/>
    </row>
    <row r="11" spans="1:14" ht="18" customHeight="1" x14ac:dyDescent="0.2">
      <c r="A11" s="419">
        <v>5</v>
      </c>
      <c r="B11" s="473"/>
      <c r="C11" s="472" t="s">
        <v>1013</v>
      </c>
      <c r="D11" s="471" t="s">
        <v>1014</v>
      </c>
      <c r="E11" s="470">
        <v>38212</v>
      </c>
      <c r="F11" s="469" t="s">
        <v>98</v>
      </c>
      <c r="G11" s="469" t="s">
        <v>68</v>
      </c>
      <c r="H11" s="469"/>
      <c r="I11" s="501">
        <v>12</v>
      </c>
      <c r="J11" s="468">
        <v>51.42</v>
      </c>
      <c r="K11" s="468" t="s">
        <v>182</v>
      </c>
      <c r="L11" s="467" t="s">
        <v>383</v>
      </c>
      <c r="M11" s="466"/>
    </row>
    <row r="12" spans="1:14" ht="18" customHeight="1" x14ac:dyDescent="0.2">
      <c r="A12" s="419">
        <v>6</v>
      </c>
      <c r="B12" s="473"/>
      <c r="C12" s="472" t="s">
        <v>38</v>
      </c>
      <c r="D12" s="471" t="s">
        <v>39</v>
      </c>
      <c r="E12" s="470" t="s">
        <v>40</v>
      </c>
      <c r="F12" s="469" t="s">
        <v>853</v>
      </c>
      <c r="G12" s="469" t="s">
        <v>42</v>
      </c>
      <c r="H12" s="469"/>
      <c r="I12" s="501">
        <v>11</v>
      </c>
      <c r="J12" s="468">
        <v>52.08</v>
      </c>
      <c r="K12" s="468" t="s">
        <v>182</v>
      </c>
      <c r="L12" s="467" t="s">
        <v>43</v>
      </c>
      <c r="M12" s="466"/>
    </row>
    <row r="13" spans="1:14" ht="18" customHeight="1" x14ac:dyDescent="0.2">
      <c r="A13" s="419">
        <v>7</v>
      </c>
      <c r="B13" s="473"/>
      <c r="C13" s="472" t="s">
        <v>198</v>
      </c>
      <c r="D13" s="471" t="s">
        <v>242</v>
      </c>
      <c r="E13" s="470">
        <v>38590</v>
      </c>
      <c r="F13" s="469" t="s">
        <v>191</v>
      </c>
      <c r="G13" s="469" t="s">
        <v>22</v>
      </c>
      <c r="H13" s="469"/>
      <c r="I13" s="501">
        <v>10</v>
      </c>
      <c r="J13" s="468">
        <v>52.39</v>
      </c>
      <c r="K13" s="468" t="s">
        <v>182</v>
      </c>
      <c r="L13" s="467" t="s">
        <v>243</v>
      </c>
      <c r="M13" s="466"/>
    </row>
    <row r="14" spans="1:14" ht="18" customHeight="1" x14ac:dyDescent="0.2">
      <c r="A14" s="419">
        <v>8</v>
      </c>
      <c r="B14" s="473"/>
      <c r="C14" s="472" t="s">
        <v>198</v>
      </c>
      <c r="D14" s="471" t="s">
        <v>199</v>
      </c>
      <c r="E14" s="470" t="s">
        <v>200</v>
      </c>
      <c r="F14" s="469" t="s">
        <v>53</v>
      </c>
      <c r="G14" s="469" t="s">
        <v>16</v>
      </c>
      <c r="H14" s="469"/>
      <c r="I14" s="501">
        <v>9</v>
      </c>
      <c r="J14" s="468">
        <v>52.61</v>
      </c>
      <c r="K14" s="468" t="s">
        <v>182</v>
      </c>
      <c r="L14" s="467" t="s">
        <v>201</v>
      </c>
      <c r="M14" s="466"/>
    </row>
    <row r="15" spans="1:14" ht="18" customHeight="1" x14ac:dyDescent="0.2">
      <c r="A15" s="419">
        <v>9</v>
      </c>
      <c r="B15" s="473"/>
      <c r="C15" s="472" t="s">
        <v>1200</v>
      </c>
      <c r="D15" s="471" t="s">
        <v>1199</v>
      </c>
      <c r="E15" s="470" t="s">
        <v>1198</v>
      </c>
      <c r="F15" s="469" t="s">
        <v>352</v>
      </c>
      <c r="G15" s="469" t="s">
        <v>353</v>
      </c>
      <c r="H15" s="469" t="s">
        <v>354</v>
      </c>
      <c r="I15" s="501">
        <v>8</v>
      </c>
      <c r="J15" s="486">
        <v>53.5</v>
      </c>
      <c r="K15" s="468" t="s">
        <v>182</v>
      </c>
      <c r="L15" s="467" t="s">
        <v>1197</v>
      </c>
      <c r="M15" s="466"/>
    </row>
    <row r="16" spans="1:14" ht="18" customHeight="1" x14ac:dyDescent="0.2">
      <c r="A16" s="419">
        <v>10</v>
      </c>
      <c r="B16" s="473"/>
      <c r="C16" s="472" t="s">
        <v>724</v>
      </c>
      <c r="D16" s="471" t="s">
        <v>1203</v>
      </c>
      <c r="E16" s="470" t="s">
        <v>1202</v>
      </c>
      <c r="F16" s="469" t="s">
        <v>1201</v>
      </c>
      <c r="G16" s="469" t="s">
        <v>353</v>
      </c>
      <c r="H16" s="469" t="s">
        <v>354</v>
      </c>
      <c r="I16" s="501" t="s">
        <v>379</v>
      </c>
      <c r="J16" s="486">
        <v>55.2</v>
      </c>
      <c r="K16" s="468" t="s">
        <v>182</v>
      </c>
      <c r="L16" s="467" t="s">
        <v>1197</v>
      </c>
      <c r="M16" s="466"/>
    </row>
    <row r="17" spans="1:13" ht="18" customHeight="1" x14ac:dyDescent="0.2">
      <c r="A17" s="419">
        <v>11</v>
      </c>
      <c r="B17" s="473"/>
      <c r="C17" s="472" t="s">
        <v>198</v>
      </c>
      <c r="D17" s="471" t="s">
        <v>1194</v>
      </c>
      <c r="E17" s="470">
        <v>38503</v>
      </c>
      <c r="F17" s="469" t="s">
        <v>499</v>
      </c>
      <c r="G17" s="469" t="s">
        <v>500</v>
      </c>
      <c r="H17" s="469"/>
      <c r="I17" s="501">
        <v>7</v>
      </c>
      <c r="J17" s="468">
        <v>56.15</v>
      </c>
      <c r="K17" s="468" t="s">
        <v>183</v>
      </c>
      <c r="L17" s="467" t="s">
        <v>501</v>
      </c>
      <c r="M17" s="466">
        <v>47.49</v>
      </c>
    </row>
    <row r="18" spans="1:13" ht="18" customHeight="1" x14ac:dyDescent="0.2">
      <c r="A18" s="419">
        <v>12</v>
      </c>
      <c r="B18" s="473"/>
      <c r="C18" s="472" t="s">
        <v>228</v>
      </c>
      <c r="D18" s="471" t="s">
        <v>229</v>
      </c>
      <c r="E18" s="470">
        <v>38492</v>
      </c>
      <c r="F18" s="469" t="s">
        <v>191</v>
      </c>
      <c r="G18" s="469" t="s">
        <v>22</v>
      </c>
      <c r="H18" s="469"/>
      <c r="I18" s="501">
        <v>6</v>
      </c>
      <c r="J18" s="468">
        <v>57.12</v>
      </c>
      <c r="K18" s="468" t="s">
        <v>183</v>
      </c>
      <c r="L18" s="467" t="s">
        <v>156</v>
      </c>
      <c r="M18" s="466">
        <v>50.78</v>
      </c>
    </row>
    <row r="19" spans="1:13" ht="18" customHeight="1" x14ac:dyDescent="0.2">
      <c r="A19" s="419">
        <v>13</v>
      </c>
      <c r="B19" s="473"/>
      <c r="C19" s="472" t="s">
        <v>1196</v>
      </c>
      <c r="D19" s="471" t="s">
        <v>1195</v>
      </c>
      <c r="E19" s="470" t="s">
        <v>730</v>
      </c>
      <c r="F19" s="469" t="s">
        <v>352</v>
      </c>
      <c r="G19" s="469" t="s">
        <v>353</v>
      </c>
      <c r="H19" s="469" t="s">
        <v>354</v>
      </c>
      <c r="I19" s="501">
        <v>5</v>
      </c>
      <c r="J19" s="468">
        <v>57.64</v>
      </c>
      <c r="K19" s="468" t="s">
        <v>183</v>
      </c>
      <c r="L19" s="467" t="s">
        <v>355</v>
      </c>
      <c r="M19" s="466">
        <v>55.22</v>
      </c>
    </row>
  </sheetData>
  <autoFilter ref="A6:L6">
    <sortState ref="A7:L19">
      <sortCondition ref="J6"/>
    </sortState>
  </autoFilter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2" workbookViewId="0">
      <selection activeCell="J19" sqref="J19"/>
    </sheetView>
  </sheetViews>
  <sheetFormatPr defaultRowHeight="12.75" x14ac:dyDescent="0.2"/>
  <cols>
    <col min="1" max="1" width="5.42578125" style="460" customWidth="1"/>
    <col min="2" max="2" width="5.7109375" style="460" hidden="1" customWidth="1"/>
    <col min="3" max="3" width="10.28515625" style="460" customWidth="1"/>
    <col min="4" max="4" width="13.7109375" style="460" bestFit="1" customWidth="1"/>
    <col min="5" max="5" width="10.7109375" style="465" customWidth="1"/>
    <col min="6" max="6" width="11.7109375" style="464" bestFit="1" customWidth="1"/>
    <col min="7" max="7" width="12.85546875" style="464" bestFit="1" customWidth="1"/>
    <col min="8" max="8" width="11.28515625" style="464" bestFit="1" customWidth="1"/>
    <col min="9" max="9" width="5.85546875" style="464" bestFit="1" customWidth="1"/>
    <col min="10" max="10" width="9" style="463" bestFit="1" customWidth="1"/>
    <col min="11" max="11" width="4.7109375" style="463" bestFit="1" customWidth="1"/>
    <col min="12" max="12" width="21.140625" style="462" bestFit="1" customWidth="1"/>
    <col min="13" max="13" width="9.85546875" style="461" bestFit="1" customWidth="1"/>
    <col min="14" max="256" width="9.140625" style="460"/>
    <col min="257" max="257" width="5.42578125" style="460" customWidth="1"/>
    <col min="258" max="258" width="0" style="460" hidden="1" customWidth="1"/>
    <col min="259" max="259" width="10.28515625" style="460" customWidth="1"/>
    <col min="260" max="260" width="13.7109375" style="460" bestFit="1" customWidth="1"/>
    <col min="261" max="261" width="10.7109375" style="460" customWidth="1"/>
    <col min="262" max="262" width="11.7109375" style="460" bestFit="1" customWidth="1"/>
    <col min="263" max="263" width="12.85546875" style="460" bestFit="1" customWidth="1"/>
    <col min="264" max="264" width="11.28515625" style="460" bestFit="1" customWidth="1"/>
    <col min="265" max="265" width="5.85546875" style="460" bestFit="1" customWidth="1"/>
    <col min="266" max="266" width="9" style="460" bestFit="1" customWidth="1"/>
    <col min="267" max="267" width="4.7109375" style="460" bestFit="1" customWidth="1"/>
    <col min="268" max="268" width="21.140625" style="460" bestFit="1" customWidth="1"/>
    <col min="269" max="269" width="9.85546875" style="460" bestFit="1" customWidth="1"/>
    <col min="270" max="512" width="9.140625" style="460"/>
    <col min="513" max="513" width="5.42578125" style="460" customWidth="1"/>
    <col min="514" max="514" width="0" style="460" hidden="1" customWidth="1"/>
    <col min="515" max="515" width="10.28515625" style="460" customWidth="1"/>
    <col min="516" max="516" width="13.7109375" style="460" bestFit="1" customWidth="1"/>
    <col min="517" max="517" width="10.7109375" style="460" customWidth="1"/>
    <col min="518" max="518" width="11.7109375" style="460" bestFit="1" customWidth="1"/>
    <col min="519" max="519" width="12.85546875" style="460" bestFit="1" customWidth="1"/>
    <col min="520" max="520" width="11.28515625" style="460" bestFit="1" customWidth="1"/>
    <col min="521" max="521" width="5.85546875" style="460" bestFit="1" customWidth="1"/>
    <col min="522" max="522" width="9" style="460" bestFit="1" customWidth="1"/>
    <col min="523" max="523" width="4.7109375" style="460" bestFit="1" customWidth="1"/>
    <col min="524" max="524" width="21.140625" style="460" bestFit="1" customWidth="1"/>
    <col min="525" max="525" width="9.85546875" style="460" bestFit="1" customWidth="1"/>
    <col min="526" max="768" width="9.140625" style="460"/>
    <col min="769" max="769" width="5.42578125" style="460" customWidth="1"/>
    <col min="770" max="770" width="0" style="460" hidden="1" customWidth="1"/>
    <col min="771" max="771" width="10.28515625" style="460" customWidth="1"/>
    <col min="772" max="772" width="13.7109375" style="460" bestFit="1" customWidth="1"/>
    <col min="773" max="773" width="10.7109375" style="460" customWidth="1"/>
    <col min="774" max="774" width="11.7109375" style="460" bestFit="1" customWidth="1"/>
    <col min="775" max="775" width="12.85546875" style="460" bestFit="1" customWidth="1"/>
    <col min="776" max="776" width="11.28515625" style="460" bestFit="1" customWidth="1"/>
    <col min="777" max="777" width="5.85546875" style="460" bestFit="1" customWidth="1"/>
    <col min="778" max="778" width="9" style="460" bestFit="1" customWidth="1"/>
    <col min="779" max="779" width="4.7109375" style="460" bestFit="1" customWidth="1"/>
    <col min="780" max="780" width="21.140625" style="460" bestFit="1" customWidth="1"/>
    <col min="781" max="781" width="9.85546875" style="460" bestFit="1" customWidth="1"/>
    <col min="782" max="1024" width="9.140625" style="460"/>
    <col min="1025" max="1025" width="5.42578125" style="460" customWidth="1"/>
    <col min="1026" max="1026" width="0" style="460" hidden="1" customWidth="1"/>
    <col min="1027" max="1027" width="10.28515625" style="460" customWidth="1"/>
    <col min="1028" max="1028" width="13.7109375" style="460" bestFit="1" customWidth="1"/>
    <col min="1029" max="1029" width="10.7109375" style="460" customWidth="1"/>
    <col min="1030" max="1030" width="11.7109375" style="460" bestFit="1" customWidth="1"/>
    <col min="1031" max="1031" width="12.85546875" style="460" bestFit="1" customWidth="1"/>
    <col min="1032" max="1032" width="11.28515625" style="460" bestFit="1" customWidth="1"/>
    <col min="1033" max="1033" width="5.85546875" style="460" bestFit="1" customWidth="1"/>
    <col min="1034" max="1034" width="9" style="460" bestFit="1" customWidth="1"/>
    <col min="1035" max="1035" width="4.7109375" style="460" bestFit="1" customWidth="1"/>
    <col min="1036" max="1036" width="21.140625" style="460" bestFit="1" customWidth="1"/>
    <col min="1037" max="1037" width="9.85546875" style="460" bestFit="1" customWidth="1"/>
    <col min="1038" max="1280" width="9.140625" style="460"/>
    <col min="1281" max="1281" width="5.42578125" style="460" customWidth="1"/>
    <col min="1282" max="1282" width="0" style="460" hidden="1" customWidth="1"/>
    <col min="1283" max="1283" width="10.28515625" style="460" customWidth="1"/>
    <col min="1284" max="1284" width="13.7109375" style="460" bestFit="1" customWidth="1"/>
    <col min="1285" max="1285" width="10.7109375" style="460" customWidth="1"/>
    <col min="1286" max="1286" width="11.7109375" style="460" bestFit="1" customWidth="1"/>
    <col min="1287" max="1287" width="12.85546875" style="460" bestFit="1" customWidth="1"/>
    <col min="1288" max="1288" width="11.28515625" style="460" bestFit="1" customWidth="1"/>
    <col min="1289" max="1289" width="5.85546875" style="460" bestFit="1" customWidth="1"/>
    <col min="1290" max="1290" width="9" style="460" bestFit="1" customWidth="1"/>
    <col min="1291" max="1291" width="4.7109375" style="460" bestFit="1" customWidth="1"/>
    <col min="1292" max="1292" width="21.140625" style="460" bestFit="1" customWidth="1"/>
    <col min="1293" max="1293" width="9.85546875" style="460" bestFit="1" customWidth="1"/>
    <col min="1294" max="1536" width="9.140625" style="460"/>
    <col min="1537" max="1537" width="5.42578125" style="460" customWidth="1"/>
    <col min="1538" max="1538" width="0" style="460" hidden="1" customWidth="1"/>
    <col min="1539" max="1539" width="10.28515625" style="460" customWidth="1"/>
    <col min="1540" max="1540" width="13.7109375" style="460" bestFit="1" customWidth="1"/>
    <col min="1541" max="1541" width="10.7109375" style="460" customWidth="1"/>
    <col min="1542" max="1542" width="11.7109375" style="460" bestFit="1" customWidth="1"/>
    <col min="1543" max="1543" width="12.85546875" style="460" bestFit="1" customWidth="1"/>
    <col min="1544" max="1544" width="11.28515625" style="460" bestFit="1" customWidth="1"/>
    <col min="1545" max="1545" width="5.85546875" style="460" bestFit="1" customWidth="1"/>
    <col min="1546" max="1546" width="9" style="460" bestFit="1" customWidth="1"/>
    <col min="1547" max="1547" width="4.7109375" style="460" bestFit="1" customWidth="1"/>
    <col min="1548" max="1548" width="21.140625" style="460" bestFit="1" customWidth="1"/>
    <col min="1549" max="1549" width="9.85546875" style="460" bestFit="1" customWidth="1"/>
    <col min="1550" max="1792" width="9.140625" style="460"/>
    <col min="1793" max="1793" width="5.42578125" style="460" customWidth="1"/>
    <col min="1794" max="1794" width="0" style="460" hidden="1" customWidth="1"/>
    <col min="1795" max="1795" width="10.28515625" style="460" customWidth="1"/>
    <col min="1796" max="1796" width="13.7109375" style="460" bestFit="1" customWidth="1"/>
    <col min="1797" max="1797" width="10.7109375" style="460" customWidth="1"/>
    <col min="1798" max="1798" width="11.7109375" style="460" bestFit="1" customWidth="1"/>
    <col min="1799" max="1799" width="12.85546875" style="460" bestFit="1" customWidth="1"/>
    <col min="1800" max="1800" width="11.28515625" style="460" bestFit="1" customWidth="1"/>
    <col min="1801" max="1801" width="5.85546875" style="460" bestFit="1" customWidth="1"/>
    <col min="1802" max="1802" width="9" style="460" bestFit="1" customWidth="1"/>
    <col min="1803" max="1803" width="4.7109375" style="460" bestFit="1" customWidth="1"/>
    <col min="1804" max="1804" width="21.140625" style="460" bestFit="1" customWidth="1"/>
    <col min="1805" max="1805" width="9.85546875" style="460" bestFit="1" customWidth="1"/>
    <col min="1806" max="2048" width="9.140625" style="460"/>
    <col min="2049" max="2049" width="5.42578125" style="460" customWidth="1"/>
    <col min="2050" max="2050" width="0" style="460" hidden="1" customWidth="1"/>
    <col min="2051" max="2051" width="10.28515625" style="460" customWidth="1"/>
    <col min="2052" max="2052" width="13.7109375" style="460" bestFit="1" customWidth="1"/>
    <col min="2053" max="2053" width="10.7109375" style="460" customWidth="1"/>
    <col min="2054" max="2054" width="11.7109375" style="460" bestFit="1" customWidth="1"/>
    <col min="2055" max="2055" width="12.85546875" style="460" bestFit="1" customWidth="1"/>
    <col min="2056" max="2056" width="11.28515625" style="460" bestFit="1" customWidth="1"/>
    <col min="2057" max="2057" width="5.85546875" style="460" bestFit="1" customWidth="1"/>
    <col min="2058" max="2058" width="9" style="460" bestFit="1" customWidth="1"/>
    <col min="2059" max="2059" width="4.7109375" style="460" bestFit="1" customWidth="1"/>
    <col min="2060" max="2060" width="21.140625" style="460" bestFit="1" customWidth="1"/>
    <col min="2061" max="2061" width="9.85546875" style="460" bestFit="1" customWidth="1"/>
    <col min="2062" max="2304" width="9.140625" style="460"/>
    <col min="2305" max="2305" width="5.42578125" style="460" customWidth="1"/>
    <col min="2306" max="2306" width="0" style="460" hidden="1" customWidth="1"/>
    <col min="2307" max="2307" width="10.28515625" style="460" customWidth="1"/>
    <col min="2308" max="2308" width="13.7109375" style="460" bestFit="1" customWidth="1"/>
    <col min="2309" max="2309" width="10.7109375" style="460" customWidth="1"/>
    <col min="2310" max="2310" width="11.7109375" style="460" bestFit="1" customWidth="1"/>
    <col min="2311" max="2311" width="12.85546875" style="460" bestFit="1" customWidth="1"/>
    <col min="2312" max="2312" width="11.28515625" style="460" bestFit="1" customWidth="1"/>
    <col min="2313" max="2313" width="5.85546875" style="460" bestFit="1" customWidth="1"/>
    <col min="2314" max="2314" width="9" style="460" bestFit="1" customWidth="1"/>
    <col min="2315" max="2315" width="4.7109375" style="460" bestFit="1" customWidth="1"/>
    <col min="2316" max="2316" width="21.140625" style="460" bestFit="1" customWidth="1"/>
    <col min="2317" max="2317" width="9.85546875" style="460" bestFit="1" customWidth="1"/>
    <col min="2318" max="2560" width="9.140625" style="460"/>
    <col min="2561" max="2561" width="5.42578125" style="460" customWidth="1"/>
    <col min="2562" max="2562" width="0" style="460" hidden="1" customWidth="1"/>
    <col min="2563" max="2563" width="10.28515625" style="460" customWidth="1"/>
    <col min="2564" max="2564" width="13.7109375" style="460" bestFit="1" customWidth="1"/>
    <col min="2565" max="2565" width="10.7109375" style="460" customWidth="1"/>
    <col min="2566" max="2566" width="11.7109375" style="460" bestFit="1" customWidth="1"/>
    <col min="2567" max="2567" width="12.85546875" style="460" bestFit="1" customWidth="1"/>
    <col min="2568" max="2568" width="11.28515625" style="460" bestFit="1" customWidth="1"/>
    <col min="2569" max="2569" width="5.85546875" style="460" bestFit="1" customWidth="1"/>
    <col min="2570" max="2570" width="9" style="460" bestFit="1" customWidth="1"/>
    <col min="2571" max="2571" width="4.7109375" style="460" bestFit="1" customWidth="1"/>
    <col min="2572" max="2572" width="21.140625" style="460" bestFit="1" customWidth="1"/>
    <col min="2573" max="2573" width="9.85546875" style="460" bestFit="1" customWidth="1"/>
    <col min="2574" max="2816" width="9.140625" style="460"/>
    <col min="2817" max="2817" width="5.42578125" style="460" customWidth="1"/>
    <col min="2818" max="2818" width="0" style="460" hidden="1" customWidth="1"/>
    <col min="2819" max="2819" width="10.28515625" style="460" customWidth="1"/>
    <col min="2820" max="2820" width="13.7109375" style="460" bestFit="1" customWidth="1"/>
    <col min="2821" max="2821" width="10.7109375" style="460" customWidth="1"/>
    <col min="2822" max="2822" width="11.7109375" style="460" bestFit="1" customWidth="1"/>
    <col min="2823" max="2823" width="12.85546875" style="460" bestFit="1" customWidth="1"/>
    <col min="2824" max="2824" width="11.28515625" style="460" bestFit="1" customWidth="1"/>
    <col min="2825" max="2825" width="5.85546875" style="460" bestFit="1" customWidth="1"/>
    <col min="2826" max="2826" width="9" style="460" bestFit="1" customWidth="1"/>
    <col min="2827" max="2827" width="4.7109375" style="460" bestFit="1" customWidth="1"/>
    <col min="2828" max="2828" width="21.140625" style="460" bestFit="1" customWidth="1"/>
    <col min="2829" max="2829" width="9.85546875" style="460" bestFit="1" customWidth="1"/>
    <col min="2830" max="3072" width="9.140625" style="460"/>
    <col min="3073" max="3073" width="5.42578125" style="460" customWidth="1"/>
    <col min="3074" max="3074" width="0" style="460" hidden="1" customWidth="1"/>
    <col min="3075" max="3075" width="10.28515625" style="460" customWidth="1"/>
    <col min="3076" max="3076" width="13.7109375" style="460" bestFit="1" customWidth="1"/>
    <col min="3077" max="3077" width="10.7109375" style="460" customWidth="1"/>
    <col min="3078" max="3078" width="11.7109375" style="460" bestFit="1" customWidth="1"/>
    <col min="3079" max="3079" width="12.85546875" style="460" bestFit="1" customWidth="1"/>
    <col min="3080" max="3080" width="11.28515625" style="460" bestFit="1" customWidth="1"/>
    <col min="3081" max="3081" width="5.85546875" style="460" bestFit="1" customWidth="1"/>
    <col min="3082" max="3082" width="9" style="460" bestFit="1" customWidth="1"/>
    <col min="3083" max="3083" width="4.7109375" style="460" bestFit="1" customWidth="1"/>
    <col min="3084" max="3084" width="21.140625" style="460" bestFit="1" customWidth="1"/>
    <col min="3085" max="3085" width="9.85546875" style="460" bestFit="1" customWidth="1"/>
    <col min="3086" max="3328" width="9.140625" style="460"/>
    <col min="3329" max="3329" width="5.42578125" style="460" customWidth="1"/>
    <col min="3330" max="3330" width="0" style="460" hidden="1" customWidth="1"/>
    <col min="3331" max="3331" width="10.28515625" style="460" customWidth="1"/>
    <col min="3332" max="3332" width="13.7109375" style="460" bestFit="1" customWidth="1"/>
    <col min="3333" max="3333" width="10.7109375" style="460" customWidth="1"/>
    <col min="3334" max="3334" width="11.7109375" style="460" bestFit="1" customWidth="1"/>
    <col min="3335" max="3335" width="12.85546875" style="460" bestFit="1" customWidth="1"/>
    <col min="3336" max="3336" width="11.28515625" style="460" bestFit="1" customWidth="1"/>
    <col min="3337" max="3337" width="5.85546875" style="460" bestFit="1" customWidth="1"/>
    <col min="3338" max="3338" width="9" style="460" bestFit="1" customWidth="1"/>
    <col min="3339" max="3339" width="4.7109375" style="460" bestFit="1" customWidth="1"/>
    <col min="3340" max="3340" width="21.140625" style="460" bestFit="1" customWidth="1"/>
    <col min="3341" max="3341" width="9.85546875" style="460" bestFit="1" customWidth="1"/>
    <col min="3342" max="3584" width="9.140625" style="460"/>
    <col min="3585" max="3585" width="5.42578125" style="460" customWidth="1"/>
    <col min="3586" max="3586" width="0" style="460" hidden="1" customWidth="1"/>
    <col min="3587" max="3587" width="10.28515625" style="460" customWidth="1"/>
    <col min="3588" max="3588" width="13.7109375" style="460" bestFit="1" customWidth="1"/>
    <col min="3589" max="3589" width="10.7109375" style="460" customWidth="1"/>
    <col min="3590" max="3590" width="11.7109375" style="460" bestFit="1" customWidth="1"/>
    <col min="3591" max="3591" width="12.85546875" style="460" bestFit="1" customWidth="1"/>
    <col min="3592" max="3592" width="11.28515625" style="460" bestFit="1" customWidth="1"/>
    <col min="3593" max="3593" width="5.85546875" style="460" bestFit="1" customWidth="1"/>
    <col min="3594" max="3594" width="9" style="460" bestFit="1" customWidth="1"/>
    <col min="3595" max="3595" width="4.7109375" style="460" bestFit="1" customWidth="1"/>
    <col min="3596" max="3596" width="21.140625" style="460" bestFit="1" customWidth="1"/>
    <col min="3597" max="3597" width="9.85546875" style="460" bestFit="1" customWidth="1"/>
    <col min="3598" max="3840" width="9.140625" style="460"/>
    <col min="3841" max="3841" width="5.42578125" style="460" customWidth="1"/>
    <col min="3842" max="3842" width="0" style="460" hidden="1" customWidth="1"/>
    <col min="3843" max="3843" width="10.28515625" style="460" customWidth="1"/>
    <col min="3844" max="3844" width="13.7109375" style="460" bestFit="1" customWidth="1"/>
    <col min="3845" max="3845" width="10.7109375" style="460" customWidth="1"/>
    <col min="3846" max="3846" width="11.7109375" style="460" bestFit="1" customWidth="1"/>
    <col min="3847" max="3847" width="12.85546875" style="460" bestFit="1" customWidth="1"/>
    <col min="3848" max="3848" width="11.28515625" style="460" bestFit="1" customWidth="1"/>
    <col min="3849" max="3849" width="5.85546875" style="460" bestFit="1" customWidth="1"/>
    <col min="3850" max="3850" width="9" style="460" bestFit="1" customWidth="1"/>
    <col min="3851" max="3851" width="4.7109375" style="460" bestFit="1" customWidth="1"/>
    <col min="3852" max="3852" width="21.140625" style="460" bestFit="1" customWidth="1"/>
    <col min="3853" max="3853" width="9.85546875" style="460" bestFit="1" customWidth="1"/>
    <col min="3854" max="4096" width="9.140625" style="460"/>
    <col min="4097" max="4097" width="5.42578125" style="460" customWidth="1"/>
    <col min="4098" max="4098" width="0" style="460" hidden="1" customWidth="1"/>
    <col min="4099" max="4099" width="10.28515625" style="460" customWidth="1"/>
    <col min="4100" max="4100" width="13.7109375" style="460" bestFit="1" customWidth="1"/>
    <col min="4101" max="4101" width="10.7109375" style="460" customWidth="1"/>
    <col min="4102" max="4102" width="11.7109375" style="460" bestFit="1" customWidth="1"/>
    <col min="4103" max="4103" width="12.85546875" style="460" bestFit="1" customWidth="1"/>
    <col min="4104" max="4104" width="11.28515625" style="460" bestFit="1" customWidth="1"/>
    <col min="4105" max="4105" width="5.85546875" style="460" bestFit="1" customWidth="1"/>
    <col min="4106" max="4106" width="9" style="460" bestFit="1" customWidth="1"/>
    <col min="4107" max="4107" width="4.7109375" style="460" bestFit="1" customWidth="1"/>
    <col min="4108" max="4108" width="21.140625" style="460" bestFit="1" customWidth="1"/>
    <col min="4109" max="4109" width="9.85546875" style="460" bestFit="1" customWidth="1"/>
    <col min="4110" max="4352" width="9.140625" style="460"/>
    <col min="4353" max="4353" width="5.42578125" style="460" customWidth="1"/>
    <col min="4354" max="4354" width="0" style="460" hidden="1" customWidth="1"/>
    <col min="4355" max="4355" width="10.28515625" style="460" customWidth="1"/>
    <col min="4356" max="4356" width="13.7109375" style="460" bestFit="1" customWidth="1"/>
    <col min="4357" max="4357" width="10.7109375" style="460" customWidth="1"/>
    <col min="4358" max="4358" width="11.7109375" style="460" bestFit="1" customWidth="1"/>
    <col min="4359" max="4359" width="12.85546875" style="460" bestFit="1" customWidth="1"/>
    <col min="4360" max="4360" width="11.28515625" style="460" bestFit="1" customWidth="1"/>
    <col min="4361" max="4361" width="5.85546875" style="460" bestFit="1" customWidth="1"/>
    <col min="4362" max="4362" width="9" style="460" bestFit="1" customWidth="1"/>
    <col min="4363" max="4363" width="4.7109375" style="460" bestFit="1" customWidth="1"/>
    <col min="4364" max="4364" width="21.140625" style="460" bestFit="1" customWidth="1"/>
    <col min="4365" max="4365" width="9.85546875" style="460" bestFit="1" customWidth="1"/>
    <col min="4366" max="4608" width="9.140625" style="460"/>
    <col min="4609" max="4609" width="5.42578125" style="460" customWidth="1"/>
    <col min="4610" max="4610" width="0" style="460" hidden="1" customWidth="1"/>
    <col min="4611" max="4611" width="10.28515625" style="460" customWidth="1"/>
    <col min="4612" max="4612" width="13.7109375" style="460" bestFit="1" customWidth="1"/>
    <col min="4613" max="4613" width="10.7109375" style="460" customWidth="1"/>
    <col min="4614" max="4614" width="11.7109375" style="460" bestFit="1" customWidth="1"/>
    <col min="4615" max="4615" width="12.85546875" style="460" bestFit="1" customWidth="1"/>
    <col min="4616" max="4616" width="11.28515625" style="460" bestFit="1" customWidth="1"/>
    <col min="4617" max="4617" width="5.85546875" style="460" bestFit="1" customWidth="1"/>
    <col min="4618" max="4618" width="9" style="460" bestFit="1" customWidth="1"/>
    <col min="4619" max="4619" width="4.7109375" style="460" bestFit="1" customWidth="1"/>
    <col min="4620" max="4620" width="21.140625" style="460" bestFit="1" customWidth="1"/>
    <col min="4621" max="4621" width="9.85546875" style="460" bestFit="1" customWidth="1"/>
    <col min="4622" max="4864" width="9.140625" style="460"/>
    <col min="4865" max="4865" width="5.42578125" style="460" customWidth="1"/>
    <col min="4866" max="4866" width="0" style="460" hidden="1" customWidth="1"/>
    <col min="4867" max="4867" width="10.28515625" style="460" customWidth="1"/>
    <col min="4868" max="4868" width="13.7109375" style="460" bestFit="1" customWidth="1"/>
    <col min="4869" max="4869" width="10.7109375" style="460" customWidth="1"/>
    <col min="4870" max="4870" width="11.7109375" style="460" bestFit="1" customWidth="1"/>
    <col min="4871" max="4871" width="12.85546875" style="460" bestFit="1" customWidth="1"/>
    <col min="4872" max="4872" width="11.28515625" style="460" bestFit="1" customWidth="1"/>
    <col min="4873" max="4873" width="5.85546875" style="460" bestFit="1" customWidth="1"/>
    <col min="4874" max="4874" width="9" style="460" bestFit="1" customWidth="1"/>
    <col min="4875" max="4875" width="4.7109375" style="460" bestFit="1" customWidth="1"/>
    <col min="4876" max="4876" width="21.140625" style="460" bestFit="1" customWidth="1"/>
    <col min="4877" max="4877" width="9.85546875" style="460" bestFit="1" customWidth="1"/>
    <col min="4878" max="5120" width="9.140625" style="460"/>
    <col min="5121" max="5121" width="5.42578125" style="460" customWidth="1"/>
    <col min="5122" max="5122" width="0" style="460" hidden="1" customWidth="1"/>
    <col min="5123" max="5123" width="10.28515625" style="460" customWidth="1"/>
    <col min="5124" max="5124" width="13.7109375" style="460" bestFit="1" customWidth="1"/>
    <col min="5125" max="5125" width="10.7109375" style="460" customWidth="1"/>
    <col min="5126" max="5126" width="11.7109375" style="460" bestFit="1" customWidth="1"/>
    <col min="5127" max="5127" width="12.85546875" style="460" bestFit="1" customWidth="1"/>
    <col min="5128" max="5128" width="11.28515625" style="460" bestFit="1" customWidth="1"/>
    <col min="5129" max="5129" width="5.85546875" style="460" bestFit="1" customWidth="1"/>
    <col min="5130" max="5130" width="9" style="460" bestFit="1" customWidth="1"/>
    <col min="5131" max="5131" width="4.7109375" style="460" bestFit="1" customWidth="1"/>
    <col min="5132" max="5132" width="21.140625" style="460" bestFit="1" customWidth="1"/>
    <col min="5133" max="5133" width="9.85546875" style="460" bestFit="1" customWidth="1"/>
    <col min="5134" max="5376" width="9.140625" style="460"/>
    <col min="5377" max="5377" width="5.42578125" style="460" customWidth="1"/>
    <col min="5378" max="5378" width="0" style="460" hidden="1" customWidth="1"/>
    <col min="5379" max="5379" width="10.28515625" style="460" customWidth="1"/>
    <col min="5380" max="5380" width="13.7109375" style="460" bestFit="1" customWidth="1"/>
    <col min="5381" max="5381" width="10.7109375" style="460" customWidth="1"/>
    <col min="5382" max="5382" width="11.7109375" style="460" bestFit="1" customWidth="1"/>
    <col min="5383" max="5383" width="12.85546875" style="460" bestFit="1" customWidth="1"/>
    <col min="5384" max="5384" width="11.28515625" style="460" bestFit="1" customWidth="1"/>
    <col min="5385" max="5385" width="5.85546875" style="460" bestFit="1" customWidth="1"/>
    <col min="5386" max="5386" width="9" style="460" bestFit="1" customWidth="1"/>
    <col min="5387" max="5387" width="4.7109375" style="460" bestFit="1" customWidth="1"/>
    <col min="5388" max="5388" width="21.140625" style="460" bestFit="1" customWidth="1"/>
    <col min="5389" max="5389" width="9.85546875" style="460" bestFit="1" customWidth="1"/>
    <col min="5390" max="5632" width="9.140625" style="460"/>
    <col min="5633" max="5633" width="5.42578125" style="460" customWidth="1"/>
    <col min="5634" max="5634" width="0" style="460" hidden="1" customWidth="1"/>
    <col min="5635" max="5635" width="10.28515625" style="460" customWidth="1"/>
    <col min="5636" max="5636" width="13.7109375" style="460" bestFit="1" customWidth="1"/>
    <col min="5637" max="5637" width="10.7109375" style="460" customWidth="1"/>
    <col min="5638" max="5638" width="11.7109375" style="460" bestFit="1" customWidth="1"/>
    <col min="5639" max="5639" width="12.85546875" style="460" bestFit="1" customWidth="1"/>
    <col min="5640" max="5640" width="11.28515625" style="460" bestFit="1" customWidth="1"/>
    <col min="5641" max="5641" width="5.85546875" style="460" bestFit="1" customWidth="1"/>
    <col min="5642" max="5642" width="9" style="460" bestFit="1" customWidth="1"/>
    <col min="5643" max="5643" width="4.7109375" style="460" bestFit="1" customWidth="1"/>
    <col min="5644" max="5644" width="21.140625" style="460" bestFit="1" customWidth="1"/>
    <col min="5645" max="5645" width="9.85546875" style="460" bestFit="1" customWidth="1"/>
    <col min="5646" max="5888" width="9.140625" style="460"/>
    <col min="5889" max="5889" width="5.42578125" style="460" customWidth="1"/>
    <col min="5890" max="5890" width="0" style="460" hidden="1" customWidth="1"/>
    <col min="5891" max="5891" width="10.28515625" style="460" customWidth="1"/>
    <col min="5892" max="5892" width="13.7109375" style="460" bestFit="1" customWidth="1"/>
    <col min="5893" max="5893" width="10.7109375" style="460" customWidth="1"/>
    <col min="5894" max="5894" width="11.7109375" style="460" bestFit="1" customWidth="1"/>
    <col min="5895" max="5895" width="12.85546875" style="460" bestFit="1" customWidth="1"/>
    <col min="5896" max="5896" width="11.28515625" style="460" bestFit="1" customWidth="1"/>
    <col min="5897" max="5897" width="5.85546875" style="460" bestFit="1" customWidth="1"/>
    <col min="5898" max="5898" width="9" style="460" bestFit="1" customWidth="1"/>
    <col min="5899" max="5899" width="4.7109375" style="460" bestFit="1" customWidth="1"/>
    <col min="5900" max="5900" width="21.140625" style="460" bestFit="1" customWidth="1"/>
    <col min="5901" max="5901" width="9.85546875" style="460" bestFit="1" customWidth="1"/>
    <col min="5902" max="6144" width="9.140625" style="460"/>
    <col min="6145" max="6145" width="5.42578125" style="460" customWidth="1"/>
    <col min="6146" max="6146" width="0" style="460" hidden="1" customWidth="1"/>
    <col min="6147" max="6147" width="10.28515625" style="460" customWidth="1"/>
    <col min="6148" max="6148" width="13.7109375" style="460" bestFit="1" customWidth="1"/>
    <col min="6149" max="6149" width="10.7109375" style="460" customWidth="1"/>
    <col min="6150" max="6150" width="11.7109375" style="460" bestFit="1" customWidth="1"/>
    <col min="6151" max="6151" width="12.85546875" style="460" bestFit="1" customWidth="1"/>
    <col min="6152" max="6152" width="11.28515625" style="460" bestFit="1" customWidth="1"/>
    <col min="6153" max="6153" width="5.85546875" style="460" bestFit="1" customWidth="1"/>
    <col min="6154" max="6154" width="9" style="460" bestFit="1" customWidth="1"/>
    <col min="6155" max="6155" width="4.7109375" style="460" bestFit="1" customWidth="1"/>
    <col min="6156" max="6156" width="21.140625" style="460" bestFit="1" customWidth="1"/>
    <col min="6157" max="6157" width="9.85546875" style="460" bestFit="1" customWidth="1"/>
    <col min="6158" max="6400" width="9.140625" style="460"/>
    <col min="6401" max="6401" width="5.42578125" style="460" customWidth="1"/>
    <col min="6402" max="6402" width="0" style="460" hidden="1" customWidth="1"/>
    <col min="6403" max="6403" width="10.28515625" style="460" customWidth="1"/>
    <col min="6404" max="6404" width="13.7109375" style="460" bestFit="1" customWidth="1"/>
    <col min="6405" max="6405" width="10.7109375" style="460" customWidth="1"/>
    <col min="6406" max="6406" width="11.7109375" style="460" bestFit="1" customWidth="1"/>
    <col min="6407" max="6407" width="12.85546875" style="460" bestFit="1" customWidth="1"/>
    <col min="6408" max="6408" width="11.28515625" style="460" bestFit="1" customWidth="1"/>
    <col min="6409" max="6409" width="5.85546875" style="460" bestFit="1" customWidth="1"/>
    <col min="6410" max="6410" width="9" style="460" bestFit="1" customWidth="1"/>
    <col min="6411" max="6411" width="4.7109375" style="460" bestFit="1" customWidth="1"/>
    <col min="6412" max="6412" width="21.140625" style="460" bestFit="1" customWidth="1"/>
    <col min="6413" max="6413" width="9.85546875" style="460" bestFit="1" customWidth="1"/>
    <col min="6414" max="6656" width="9.140625" style="460"/>
    <col min="6657" max="6657" width="5.42578125" style="460" customWidth="1"/>
    <col min="6658" max="6658" width="0" style="460" hidden="1" customWidth="1"/>
    <col min="6659" max="6659" width="10.28515625" style="460" customWidth="1"/>
    <col min="6660" max="6660" width="13.7109375" style="460" bestFit="1" customWidth="1"/>
    <col min="6661" max="6661" width="10.7109375" style="460" customWidth="1"/>
    <col min="6662" max="6662" width="11.7109375" style="460" bestFit="1" customWidth="1"/>
    <col min="6663" max="6663" width="12.85546875" style="460" bestFit="1" customWidth="1"/>
    <col min="6664" max="6664" width="11.28515625" style="460" bestFit="1" customWidth="1"/>
    <col min="6665" max="6665" width="5.85546875" style="460" bestFit="1" customWidth="1"/>
    <col min="6666" max="6666" width="9" style="460" bestFit="1" customWidth="1"/>
    <col min="6667" max="6667" width="4.7109375" style="460" bestFit="1" customWidth="1"/>
    <col min="6668" max="6668" width="21.140625" style="460" bestFit="1" customWidth="1"/>
    <col min="6669" max="6669" width="9.85546875" style="460" bestFit="1" customWidth="1"/>
    <col min="6670" max="6912" width="9.140625" style="460"/>
    <col min="6913" max="6913" width="5.42578125" style="460" customWidth="1"/>
    <col min="6914" max="6914" width="0" style="460" hidden="1" customWidth="1"/>
    <col min="6915" max="6915" width="10.28515625" style="460" customWidth="1"/>
    <col min="6916" max="6916" width="13.7109375" style="460" bestFit="1" customWidth="1"/>
    <col min="6917" max="6917" width="10.7109375" style="460" customWidth="1"/>
    <col min="6918" max="6918" width="11.7109375" style="460" bestFit="1" customWidth="1"/>
    <col min="6919" max="6919" width="12.85546875" style="460" bestFit="1" customWidth="1"/>
    <col min="6920" max="6920" width="11.28515625" style="460" bestFit="1" customWidth="1"/>
    <col min="6921" max="6921" width="5.85546875" style="460" bestFit="1" customWidth="1"/>
    <col min="6922" max="6922" width="9" style="460" bestFit="1" customWidth="1"/>
    <col min="6923" max="6923" width="4.7109375" style="460" bestFit="1" customWidth="1"/>
    <col min="6924" max="6924" width="21.140625" style="460" bestFit="1" customWidth="1"/>
    <col min="6925" max="6925" width="9.85546875" style="460" bestFit="1" customWidth="1"/>
    <col min="6926" max="7168" width="9.140625" style="460"/>
    <col min="7169" max="7169" width="5.42578125" style="460" customWidth="1"/>
    <col min="7170" max="7170" width="0" style="460" hidden="1" customWidth="1"/>
    <col min="7171" max="7171" width="10.28515625" style="460" customWidth="1"/>
    <col min="7172" max="7172" width="13.7109375" style="460" bestFit="1" customWidth="1"/>
    <col min="7173" max="7173" width="10.7109375" style="460" customWidth="1"/>
    <col min="7174" max="7174" width="11.7109375" style="460" bestFit="1" customWidth="1"/>
    <col min="7175" max="7175" width="12.85546875" style="460" bestFit="1" customWidth="1"/>
    <col min="7176" max="7176" width="11.28515625" style="460" bestFit="1" customWidth="1"/>
    <col min="7177" max="7177" width="5.85546875" style="460" bestFit="1" customWidth="1"/>
    <col min="7178" max="7178" width="9" style="460" bestFit="1" customWidth="1"/>
    <col min="7179" max="7179" width="4.7109375" style="460" bestFit="1" customWidth="1"/>
    <col min="7180" max="7180" width="21.140625" style="460" bestFit="1" customWidth="1"/>
    <col min="7181" max="7181" width="9.85546875" style="460" bestFit="1" customWidth="1"/>
    <col min="7182" max="7424" width="9.140625" style="460"/>
    <col min="7425" max="7425" width="5.42578125" style="460" customWidth="1"/>
    <col min="7426" max="7426" width="0" style="460" hidden="1" customWidth="1"/>
    <col min="7427" max="7427" width="10.28515625" style="460" customWidth="1"/>
    <col min="7428" max="7428" width="13.7109375" style="460" bestFit="1" customWidth="1"/>
    <col min="7429" max="7429" width="10.7109375" style="460" customWidth="1"/>
    <col min="7430" max="7430" width="11.7109375" style="460" bestFit="1" customWidth="1"/>
    <col min="7431" max="7431" width="12.85546875" style="460" bestFit="1" customWidth="1"/>
    <col min="7432" max="7432" width="11.28515625" style="460" bestFit="1" customWidth="1"/>
    <col min="7433" max="7433" width="5.85546875" style="460" bestFit="1" customWidth="1"/>
    <col min="7434" max="7434" width="9" style="460" bestFit="1" customWidth="1"/>
    <col min="7435" max="7435" width="4.7109375" style="460" bestFit="1" customWidth="1"/>
    <col min="7436" max="7436" width="21.140625" style="460" bestFit="1" customWidth="1"/>
    <col min="7437" max="7437" width="9.85546875" style="460" bestFit="1" customWidth="1"/>
    <col min="7438" max="7680" width="9.140625" style="460"/>
    <col min="7681" max="7681" width="5.42578125" style="460" customWidth="1"/>
    <col min="7682" max="7682" width="0" style="460" hidden="1" customWidth="1"/>
    <col min="7683" max="7683" width="10.28515625" style="460" customWidth="1"/>
    <col min="7684" max="7684" width="13.7109375" style="460" bestFit="1" customWidth="1"/>
    <col min="7685" max="7685" width="10.7109375" style="460" customWidth="1"/>
    <col min="7686" max="7686" width="11.7109375" style="460" bestFit="1" customWidth="1"/>
    <col min="7687" max="7687" width="12.85546875" style="460" bestFit="1" customWidth="1"/>
    <col min="7688" max="7688" width="11.28515625" style="460" bestFit="1" customWidth="1"/>
    <col min="7689" max="7689" width="5.85546875" style="460" bestFit="1" customWidth="1"/>
    <col min="7690" max="7690" width="9" style="460" bestFit="1" customWidth="1"/>
    <col min="7691" max="7691" width="4.7109375" style="460" bestFit="1" customWidth="1"/>
    <col min="7692" max="7692" width="21.140625" style="460" bestFit="1" customWidth="1"/>
    <col min="7693" max="7693" width="9.85546875" style="460" bestFit="1" customWidth="1"/>
    <col min="7694" max="7936" width="9.140625" style="460"/>
    <col min="7937" max="7937" width="5.42578125" style="460" customWidth="1"/>
    <col min="7938" max="7938" width="0" style="460" hidden="1" customWidth="1"/>
    <col min="7939" max="7939" width="10.28515625" style="460" customWidth="1"/>
    <col min="7940" max="7940" width="13.7109375" style="460" bestFit="1" customWidth="1"/>
    <col min="7941" max="7941" width="10.7109375" style="460" customWidth="1"/>
    <col min="7942" max="7942" width="11.7109375" style="460" bestFit="1" customWidth="1"/>
    <col min="7943" max="7943" width="12.85546875" style="460" bestFit="1" customWidth="1"/>
    <col min="7944" max="7944" width="11.28515625" style="460" bestFit="1" customWidth="1"/>
    <col min="7945" max="7945" width="5.85546875" style="460" bestFit="1" customWidth="1"/>
    <col min="7946" max="7946" width="9" style="460" bestFit="1" customWidth="1"/>
    <col min="7947" max="7947" width="4.7109375" style="460" bestFit="1" customWidth="1"/>
    <col min="7948" max="7948" width="21.140625" style="460" bestFit="1" customWidth="1"/>
    <col min="7949" max="7949" width="9.85546875" style="460" bestFit="1" customWidth="1"/>
    <col min="7950" max="8192" width="9.140625" style="460"/>
    <col min="8193" max="8193" width="5.42578125" style="460" customWidth="1"/>
    <col min="8194" max="8194" width="0" style="460" hidden="1" customWidth="1"/>
    <col min="8195" max="8195" width="10.28515625" style="460" customWidth="1"/>
    <col min="8196" max="8196" width="13.7109375" style="460" bestFit="1" customWidth="1"/>
    <col min="8197" max="8197" width="10.7109375" style="460" customWidth="1"/>
    <col min="8198" max="8198" width="11.7109375" style="460" bestFit="1" customWidth="1"/>
    <col min="8199" max="8199" width="12.85546875" style="460" bestFit="1" customWidth="1"/>
    <col min="8200" max="8200" width="11.28515625" style="460" bestFit="1" customWidth="1"/>
    <col min="8201" max="8201" width="5.85546875" style="460" bestFit="1" customWidth="1"/>
    <col min="8202" max="8202" width="9" style="460" bestFit="1" customWidth="1"/>
    <col min="8203" max="8203" width="4.7109375" style="460" bestFit="1" customWidth="1"/>
    <col min="8204" max="8204" width="21.140625" style="460" bestFit="1" customWidth="1"/>
    <col min="8205" max="8205" width="9.85546875" style="460" bestFit="1" customWidth="1"/>
    <col min="8206" max="8448" width="9.140625" style="460"/>
    <col min="8449" max="8449" width="5.42578125" style="460" customWidth="1"/>
    <col min="8450" max="8450" width="0" style="460" hidden="1" customWidth="1"/>
    <col min="8451" max="8451" width="10.28515625" style="460" customWidth="1"/>
    <col min="8452" max="8452" width="13.7109375" style="460" bestFit="1" customWidth="1"/>
    <col min="8453" max="8453" width="10.7109375" style="460" customWidth="1"/>
    <col min="8454" max="8454" width="11.7109375" style="460" bestFit="1" customWidth="1"/>
    <col min="8455" max="8455" width="12.85546875" style="460" bestFit="1" customWidth="1"/>
    <col min="8456" max="8456" width="11.28515625" style="460" bestFit="1" customWidth="1"/>
    <col min="8457" max="8457" width="5.85546875" style="460" bestFit="1" customWidth="1"/>
    <col min="8458" max="8458" width="9" style="460" bestFit="1" customWidth="1"/>
    <col min="8459" max="8459" width="4.7109375" style="460" bestFit="1" customWidth="1"/>
    <col min="8460" max="8460" width="21.140625" style="460" bestFit="1" customWidth="1"/>
    <col min="8461" max="8461" width="9.85546875" style="460" bestFit="1" customWidth="1"/>
    <col min="8462" max="8704" width="9.140625" style="460"/>
    <col min="8705" max="8705" width="5.42578125" style="460" customWidth="1"/>
    <col min="8706" max="8706" width="0" style="460" hidden="1" customWidth="1"/>
    <col min="8707" max="8707" width="10.28515625" style="460" customWidth="1"/>
    <col min="8708" max="8708" width="13.7109375" style="460" bestFit="1" customWidth="1"/>
    <col min="8709" max="8709" width="10.7109375" style="460" customWidth="1"/>
    <col min="8710" max="8710" width="11.7109375" style="460" bestFit="1" customWidth="1"/>
    <col min="8711" max="8711" width="12.85546875" style="460" bestFit="1" customWidth="1"/>
    <col min="8712" max="8712" width="11.28515625" style="460" bestFit="1" customWidth="1"/>
    <col min="8713" max="8713" width="5.85546875" style="460" bestFit="1" customWidth="1"/>
    <col min="8714" max="8714" width="9" style="460" bestFit="1" customWidth="1"/>
    <col min="8715" max="8715" width="4.7109375" style="460" bestFit="1" customWidth="1"/>
    <col min="8716" max="8716" width="21.140625" style="460" bestFit="1" customWidth="1"/>
    <col min="8717" max="8717" width="9.85546875" style="460" bestFit="1" customWidth="1"/>
    <col min="8718" max="8960" width="9.140625" style="460"/>
    <col min="8961" max="8961" width="5.42578125" style="460" customWidth="1"/>
    <col min="8962" max="8962" width="0" style="460" hidden="1" customWidth="1"/>
    <col min="8963" max="8963" width="10.28515625" style="460" customWidth="1"/>
    <col min="8964" max="8964" width="13.7109375" style="460" bestFit="1" customWidth="1"/>
    <col min="8965" max="8965" width="10.7109375" style="460" customWidth="1"/>
    <col min="8966" max="8966" width="11.7109375" style="460" bestFit="1" customWidth="1"/>
    <col min="8967" max="8967" width="12.85546875" style="460" bestFit="1" customWidth="1"/>
    <col min="8968" max="8968" width="11.28515625" style="460" bestFit="1" customWidth="1"/>
    <col min="8969" max="8969" width="5.85546875" style="460" bestFit="1" customWidth="1"/>
    <col min="8970" max="8970" width="9" style="460" bestFit="1" customWidth="1"/>
    <col min="8971" max="8971" width="4.7109375" style="460" bestFit="1" customWidth="1"/>
    <col min="8972" max="8972" width="21.140625" style="460" bestFit="1" customWidth="1"/>
    <col min="8973" max="8973" width="9.85546875" style="460" bestFit="1" customWidth="1"/>
    <col min="8974" max="9216" width="9.140625" style="460"/>
    <col min="9217" max="9217" width="5.42578125" style="460" customWidth="1"/>
    <col min="9218" max="9218" width="0" style="460" hidden="1" customWidth="1"/>
    <col min="9219" max="9219" width="10.28515625" style="460" customWidth="1"/>
    <col min="9220" max="9220" width="13.7109375" style="460" bestFit="1" customWidth="1"/>
    <col min="9221" max="9221" width="10.7109375" style="460" customWidth="1"/>
    <col min="9222" max="9222" width="11.7109375" style="460" bestFit="1" customWidth="1"/>
    <col min="9223" max="9223" width="12.85546875" style="460" bestFit="1" customWidth="1"/>
    <col min="9224" max="9224" width="11.28515625" style="460" bestFit="1" customWidth="1"/>
    <col min="9225" max="9225" width="5.85546875" style="460" bestFit="1" customWidth="1"/>
    <col min="9226" max="9226" width="9" style="460" bestFit="1" customWidth="1"/>
    <col min="9227" max="9227" width="4.7109375" style="460" bestFit="1" customWidth="1"/>
    <col min="9228" max="9228" width="21.140625" style="460" bestFit="1" customWidth="1"/>
    <col min="9229" max="9229" width="9.85546875" style="460" bestFit="1" customWidth="1"/>
    <col min="9230" max="9472" width="9.140625" style="460"/>
    <col min="9473" max="9473" width="5.42578125" style="460" customWidth="1"/>
    <col min="9474" max="9474" width="0" style="460" hidden="1" customWidth="1"/>
    <col min="9475" max="9475" width="10.28515625" style="460" customWidth="1"/>
    <col min="9476" max="9476" width="13.7109375" style="460" bestFit="1" customWidth="1"/>
    <col min="9477" max="9477" width="10.7109375" style="460" customWidth="1"/>
    <col min="9478" max="9478" width="11.7109375" style="460" bestFit="1" customWidth="1"/>
    <col min="9479" max="9479" width="12.85546875" style="460" bestFit="1" customWidth="1"/>
    <col min="9480" max="9480" width="11.28515625" style="460" bestFit="1" customWidth="1"/>
    <col min="9481" max="9481" width="5.85546875" style="460" bestFit="1" customWidth="1"/>
    <col min="9482" max="9482" width="9" style="460" bestFit="1" customWidth="1"/>
    <col min="9483" max="9483" width="4.7109375" style="460" bestFit="1" customWidth="1"/>
    <col min="9484" max="9484" width="21.140625" style="460" bestFit="1" customWidth="1"/>
    <col min="9485" max="9485" width="9.85546875" style="460" bestFit="1" customWidth="1"/>
    <col min="9486" max="9728" width="9.140625" style="460"/>
    <col min="9729" max="9729" width="5.42578125" style="460" customWidth="1"/>
    <col min="9730" max="9730" width="0" style="460" hidden="1" customWidth="1"/>
    <col min="9731" max="9731" width="10.28515625" style="460" customWidth="1"/>
    <col min="9732" max="9732" width="13.7109375" style="460" bestFit="1" customWidth="1"/>
    <col min="9733" max="9733" width="10.7109375" style="460" customWidth="1"/>
    <col min="9734" max="9734" width="11.7109375" style="460" bestFit="1" customWidth="1"/>
    <col min="9735" max="9735" width="12.85546875" style="460" bestFit="1" customWidth="1"/>
    <col min="9736" max="9736" width="11.28515625" style="460" bestFit="1" customWidth="1"/>
    <col min="9737" max="9737" width="5.85546875" style="460" bestFit="1" customWidth="1"/>
    <col min="9738" max="9738" width="9" style="460" bestFit="1" customWidth="1"/>
    <col min="9739" max="9739" width="4.7109375" style="460" bestFit="1" customWidth="1"/>
    <col min="9740" max="9740" width="21.140625" style="460" bestFit="1" customWidth="1"/>
    <col min="9741" max="9741" width="9.85546875" style="460" bestFit="1" customWidth="1"/>
    <col min="9742" max="9984" width="9.140625" style="460"/>
    <col min="9985" max="9985" width="5.42578125" style="460" customWidth="1"/>
    <col min="9986" max="9986" width="0" style="460" hidden="1" customWidth="1"/>
    <col min="9987" max="9987" width="10.28515625" style="460" customWidth="1"/>
    <col min="9988" max="9988" width="13.7109375" style="460" bestFit="1" customWidth="1"/>
    <col min="9989" max="9989" width="10.7109375" style="460" customWidth="1"/>
    <col min="9990" max="9990" width="11.7109375" style="460" bestFit="1" customWidth="1"/>
    <col min="9991" max="9991" width="12.85546875" style="460" bestFit="1" customWidth="1"/>
    <col min="9992" max="9992" width="11.28515625" style="460" bestFit="1" customWidth="1"/>
    <col min="9993" max="9993" width="5.85546875" style="460" bestFit="1" customWidth="1"/>
    <col min="9994" max="9994" width="9" style="460" bestFit="1" customWidth="1"/>
    <col min="9995" max="9995" width="4.7109375" style="460" bestFit="1" customWidth="1"/>
    <col min="9996" max="9996" width="21.140625" style="460" bestFit="1" customWidth="1"/>
    <col min="9997" max="9997" width="9.85546875" style="460" bestFit="1" customWidth="1"/>
    <col min="9998" max="10240" width="9.140625" style="460"/>
    <col min="10241" max="10241" width="5.42578125" style="460" customWidth="1"/>
    <col min="10242" max="10242" width="0" style="460" hidden="1" customWidth="1"/>
    <col min="10243" max="10243" width="10.28515625" style="460" customWidth="1"/>
    <col min="10244" max="10244" width="13.7109375" style="460" bestFit="1" customWidth="1"/>
    <col min="10245" max="10245" width="10.7109375" style="460" customWidth="1"/>
    <col min="10246" max="10246" width="11.7109375" style="460" bestFit="1" customWidth="1"/>
    <col min="10247" max="10247" width="12.85546875" style="460" bestFit="1" customWidth="1"/>
    <col min="10248" max="10248" width="11.28515625" style="460" bestFit="1" customWidth="1"/>
    <col min="10249" max="10249" width="5.85546875" style="460" bestFit="1" customWidth="1"/>
    <col min="10250" max="10250" width="9" style="460" bestFit="1" customWidth="1"/>
    <col min="10251" max="10251" width="4.7109375" style="460" bestFit="1" customWidth="1"/>
    <col min="10252" max="10252" width="21.140625" style="460" bestFit="1" customWidth="1"/>
    <col min="10253" max="10253" width="9.85546875" style="460" bestFit="1" customWidth="1"/>
    <col min="10254" max="10496" width="9.140625" style="460"/>
    <col min="10497" max="10497" width="5.42578125" style="460" customWidth="1"/>
    <col min="10498" max="10498" width="0" style="460" hidden="1" customWidth="1"/>
    <col min="10499" max="10499" width="10.28515625" style="460" customWidth="1"/>
    <col min="10500" max="10500" width="13.7109375" style="460" bestFit="1" customWidth="1"/>
    <col min="10501" max="10501" width="10.7109375" style="460" customWidth="1"/>
    <col min="10502" max="10502" width="11.7109375" style="460" bestFit="1" customWidth="1"/>
    <col min="10503" max="10503" width="12.85546875" style="460" bestFit="1" customWidth="1"/>
    <col min="10504" max="10504" width="11.28515625" style="460" bestFit="1" customWidth="1"/>
    <col min="10505" max="10505" width="5.85546875" style="460" bestFit="1" customWidth="1"/>
    <col min="10506" max="10506" width="9" style="460" bestFit="1" customWidth="1"/>
    <col min="10507" max="10507" width="4.7109375" style="460" bestFit="1" customWidth="1"/>
    <col min="10508" max="10508" width="21.140625" style="460" bestFit="1" customWidth="1"/>
    <col min="10509" max="10509" width="9.85546875" style="460" bestFit="1" customWidth="1"/>
    <col min="10510" max="10752" width="9.140625" style="460"/>
    <col min="10753" max="10753" width="5.42578125" style="460" customWidth="1"/>
    <col min="10754" max="10754" width="0" style="460" hidden="1" customWidth="1"/>
    <col min="10755" max="10755" width="10.28515625" style="460" customWidth="1"/>
    <col min="10756" max="10756" width="13.7109375" style="460" bestFit="1" customWidth="1"/>
    <col min="10757" max="10757" width="10.7109375" style="460" customWidth="1"/>
    <col min="10758" max="10758" width="11.7109375" style="460" bestFit="1" customWidth="1"/>
    <col min="10759" max="10759" width="12.85546875" style="460" bestFit="1" customWidth="1"/>
    <col min="10760" max="10760" width="11.28515625" style="460" bestFit="1" customWidth="1"/>
    <col min="10761" max="10761" width="5.85546875" style="460" bestFit="1" customWidth="1"/>
    <col min="10762" max="10762" width="9" style="460" bestFit="1" customWidth="1"/>
    <col min="10763" max="10763" width="4.7109375" style="460" bestFit="1" customWidth="1"/>
    <col min="10764" max="10764" width="21.140625" style="460" bestFit="1" customWidth="1"/>
    <col min="10765" max="10765" width="9.85546875" style="460" bestFit="1" customWidth="1"/>
    <col min="10766" max="11008" width="9.140625" style="460"/>
    <col min="11009" max="11009" width="5.42578125" style="460" customWidth="1"/>
    <col min="11010" max="11010" width="0" style="460" hidden="1" customWidth="1"/>
    <col min="11011" max="11011" width="10.28515625" style="460" customWidth="1"/>
    <col min="11012" max="11012" width="13.7109375" style="460" bestFit="1" customWidth="1"/>
    <col min="11013" max="11013" width="10.7109375" style="460" customWidth="1"/>
    <col min="11014" max="11014" width="11.7109375" style="460" bestFit="1" customWidth="1"/>
    <col min="11015" max="11015" width="12.85546875" style="460" bestFit="1" customWidth="1"/>
    <col min="11016" max="11016" width="11.28515625" style="460" bestFit="1" customWidth="1"/>
    <col min="11017" max="11017" width="5.85546875" style="460" bestFit="1" customWidth="1"/>
    <col min="11018" max="11018" width="9" style="460" bestFit="1" customWidth="1"/>
    <col min="11019" max="11019" width="4.7109375" style="460" bestFit="1" customWidth="1"/>
    <col min="11020" max="11020" width="21.140625" style="460" bestFit="1" customWidth="1"/>
    <col min="11021" max="11021" width="9.85546875" style="460" bestFit="1" customWidth="1"/>
    <col min="11022" max="11264" width="9.140625" style="460"/>
    <col min="11265" max="11265" width="5.42578125" style="460" customWidth="1"/>
    <col min="11266" max="11266" width="0" style="460" hidden="1" customWidth="1"/>
    <col min="11267" max="11267" width="10.28515625" style="460" customWidth="1"/>
    <col min="11268" max="11268" width="13.7109375" style="460" bestFit="1" customWidth="1"/>
    <col min="11269" max="11269" width="10.7109375" style="460" customWidth="1"/>
    <col min="11270" max="11270" width="11.7109375" style="460" bestFit="1" customWidth="1"/>
    <col min="11271" max="11271" width="12.85546875" style="460" bestFit="1" customWidth="1"/>
    <col min="11272" max="11272" width="11.28515625" style="460" bestFit="1" customWidth="1"/>
    <col min="11273" max="11273" width="5.85546875" style="460" bestFit="1" customWidth="1"/>
    <col min="11274" max="11274" width="9" style="460" bestFit="1" customWidth="1"/>
    <col min="11275" max="11275" width="4.7109375" style="460" bestFit="1" customWidth="1"/>
    <col min="11276" max="11276" width="21.140625" style="460" bestFit="1" customWidth="1"/>
    <col min="11277" max="11277" width="9.85546875" style="460" bestFit="1" customWidth="1"/>
    <col min="11278" max="11520" width="9.140625" style="460"/>
    <col min="11521" max="11521" width="5.42578125" style="460" customWidth="1"/>
    <col min="11522" max="11522" width="0" style="460" hidden="1" customWidth="1"/>
    <col min="11523" max="11523" width="10.28515625" style="460" customWidth="1"/>
    <col min="11524" max="11524" width="13.7109375" style="460" bestFit="1" customWidth="1"/>
    <col min="11525" max="11525" width="10.7109375" style="460" customWidth="1"/>
    <col min="11526" max="11526" width="11.7109375" style="460" bestFit="1" customWidth="1"/>
    <col min="11527" max="11527" width="12.85546875" style="460" bestFit="1" customWidth="1"/>
    <col min="11528" max="11528" width="11.28515625" style="460" bestFit="1" customWidth="1"/>
    <col min="11529" max="11529" width="5.85546875" style="460" bestFit="1" customWidth="1"/>
    <col min="11530" max="11530" width="9" style="460" bestFit="1" customWidth="1"/>
    <col min="11531" max="11531" width="4.7109375" style="460" bestFit="1" customWidth="1"/>
    <col min="11532" max="11532" width="21.140625" style="460" bestFit="1" customWidth="1"/>
    <col min="11533" max="11533" width="9.85546875" style="460" bestFit="1" customWidth="1"/>
    <col min="11534" max="11776" width="9.140625" style="460"/>
    <col min="11777" max="11777" width="5.42578125" style="460" customWidth="1"/>
    <col min="11778" max="11778" width="0" style="460" hidden="1" customWidth="1"/>
    <col min="11779" max="11779" width="10.28515625" style="460" customWidth="1"/>
    <col min="11780" max="11780" width="13.7109375" style="460" bestFit="1" customWidth="1"/>
    <col min="11781" max="11781" width="10.7109375" style="460" customWidth="1"/>
    <col min="11782" max="11782" width="11.7109375" style="460" bestFit="1" customWidth="1"/>
    <col min="11783" max="11783" width="12.85546875" style="460" bestFit="1" customWidth="1"/>
    <col min="11784" max="11784" width="11.28515625" style="460" bestFit="1" customWidth="1"/>
    <col min="11785" max="11785" width="5.85546875" style="460" bestFit="1" customWidth="1"/>
    <col min="11786" max="11786" width="9" style="460" bestFit="1" customWidth="1"/>
    <col min="11787" max="11787" width="4.7109375" style="460" bestFit="1" customWidth="1"/>
    <col min="11788" max="11788" width="21.140625" style="460" bestFit="1" customWidth="1"/>
    <col min="11789" max="11789" width="9.85546875" style="460" bestFit="1" customWidth="1"/>
    <col min="11790" max="12032" width="9.140625" style="460"/>
    <col min="12033" max="12033" width="5.42578125" style="460" customWidth="1"/>
    <col min="12034" max="12034" width="0" style="460" hidden="1" customWidth="1"/>
    <col min="12035" max="12035" width="10.28515625" style="460" customWidth="1"/>
    <col min="12036" max="12036" width="13.7109375" style="460" bestFit="1" customWidth="1"/>
    <col min="12037" max="12037" width="10.7109375" style="460" customWidth="1"/>
    <col min="12038" max="12038" width="11.7109375" style="460" bestFit="1" customWidth="1"/>
    <col min="12039" max="12039" width="12.85546875" style="460" bestFit="1" customWidth="1"/>
    <col min="12040" max="12040" width="11.28515625" style="460" bestFit="1" customWidth="1"/>
    <col min="12041" max="12041" width="5.85546875" style="460" bestFit="1" customWidth="1"/>
    <col min="12042" max="12042" width="9" style="460" bestFit="1" customWidth="1"/>
    <col min="12043" max="12043" width="4.7109375" style="460" bestFit="1" customWidth="1"/>
    <col min="12044" max="12044" width="21.140625" style="460" bestFit="1" customWidth="1"/>
    <col min="12045" max="12045" width="9.85546875" style="460" bestFit="1" customWidth="1"/>
    <col min="12046" max="12288" width="9.140625" style="460"/>
    <col min="12289" max="12289" width="5.42578125" style="460" customWidth="1"/>
    <col min="12290" max="12290" width="0" style="460" hidden="1" customWidth="1"/>
    <col min="12291" max="12291" width="10.28515625" style="460" customWidth="1"/>
    <col min="12292" max="12292" width="13.7109375" style="460" bestFit="1" customWidth="1"/>
    <col min="12293" max="12293" width="10.7109375" style="460" customWidth="1"/>
    <col min="12294" max="12294" width="11.7109375" style="460" bestFit="1" customWidth="1"/>
    <col min="12295" max="12295" width="12.85546875" style="460" bestFit="1" customWidth="1"/>
    <col min="12296" max="12296" width="11.28515625" style="460" bestFit="1" customWidth="1"/>
    <col min="12297" max="12297" width="5.85546875" style="460" bestFit="1" customWidth="1"/>
    <col min="12298" max="12298" width="9" style="460" bestFit="1" customWidth="1"/>
    <col min="12299" max="12299" width="4.7109375" style="460" bestFit="1" customWidth="1"/>
    <col min="12300" max="12300" width="21.140625" style="460" bestFit="1" customWidth="1"/>
    <col min="12301" max="12301" width="9.85546875" style="460" bestFit="1" customWidth="1"/>
    <col min="12302" max="12544" width="9.140625" style="460"/>
    <col min="12545" max="12545" width="5.42578125" style="460" customWidth="1"/>
    <col min="12546" max="12546" width="0" style="460" hidden="1" customWidth="1"/>
    <col min="12547" max="12547" width="10.28515625" style="460" customWidth="1"/>
    <col min="12548" max="12548" width="13.7109375" style="460" bestFit="1" customWidth="1"/>
    <col min="12549" max="12549" width="10.7109375" style="460" customWidth="1"/>
    <col min="12550" max="12550" width="11.7109375" style="460" bestFit="1" customWidth="1"/>
    <col min="12551" max="12551" width="12.85546875" style="460" bestFit="1" customWidth="1"/>
    <col min="12552" max="12552" width="11.28515625" style="460" bestFit="1" customWidth="1"/>
    <col min="12553" max="12553" width="5.85546875" style="460" bestFit="1" customWidth="1"/>
    <col min="12554" max="12554" width="9" style="460" bestFit="1" customWidth="1"/>
    <col min="12555" max="12555" width="4.7109375" style="460" bestFit="1" customWidth="1"/>
    <col min="12556" max="12556" width="21.140625" style="460" bestFit="1" customWidth="1"/>
    <col min="12557" max="12557" width="9.85546875" style="460" bestFit="1" customWidth="1"/>
    <col min="12558" max="12800" width="9.140625" style="460"/>
    <col min="12801" max="12801" width="5.42578125" style="460" customWidth="1"/>
    <col min="12802" max="12802" width="0" style="460" hidden="1" customWidth="1"/>
    <col min="12803" max="12803" width="10.28515625" style="460" customWidth="1"/>
    <col min="12804" max="12804" width="13.7109375" style="460" bestFit="1" customWidth="1"/>
    <col min="12805" max="12805" width="10.7109375" style="460" customWidth="1"/>
    <col min="12806" max="12806" width="11.7109375" style="460" bestFit="1" customWidth="1"/>
    <col min="12807" max="12807" width="12.85546875" style="460" bestFit="1" customWidth="1"/>
    <col min="12808" max="12808" width="11.28515625" style="460" bestFit="1" customWidth="1"/>
    <col min="12809" max="12809" width="5.85546875" style="460" bestFit="1" customWidth="1"/>
    <col min="12810" max="12810" width="9" style="460" bestFit="1" customWidth="1"/>
    <col min="12811" max="12811" width="4.7109375" style="460" bestFit="1" customWidth="1"/>
    <col min="12812" max="12812" width="21.140625" style="460" bestFit="1" customWidth="1"/>
    <col min="12813" max="12813" width="9.85546875" style="460" bestFit="1" customWidth="1"/>
    <col min="12814" max="13056" width="9.140625" style="460"/>
    <col min="13057" max="13057" width="5.42578125" style="460" customWidth="1"/>
    <col min="13058" max="13058" width="0" style="460" hidden="1" customWidth="1"/>
    <col min="13059" max="13059" width="10.28515625" style="460" customWidth="1"/>
    <col min="13060" max="13060" width="13.7109375" style="460" bestFit="1" customWidth="1"/>
    <col min="13061" max="13061" width="10.7109375" style="460" customWidth="1"/>
    <col min="13062" max="13062" width="11.7109375" style="460" bestFit="1" customWidth="1"/>
    <col min="13063" max="13063" width="12.85546875" style="460" bestFit="1" customWidth="1"/>
    <col min="13064" max="13064" width="11.28515625" style="460" bestFit="1" customWidth="1"/>
    <col min="13065" max="13065" width="5.85546875" style="460" bestFit="1" customWidth="1"/>
    <col min="13066" max="13066" width="9" style="460" bestFit="1" customWidth="1"/>
    <col min="13067" max="13067" width="4.7109375" style="460" bestFit="1" customWidth="1"/>
    <col min="13068" max="13068" width="21.140625" style="460" bestFit="1" customWidth="1"/>
    <col min="13069" max="13069" width="9.85546875" style="460" bestFit="1" customWidth="1"/>
    <col min="13070" max="13312" width="9.140625" style="460"/>
    <col min="13313" max="13313" width="5.42578125" style="460" customWidth="1"/>
    <col min="13314" max="13314" width="0" style="460" hidden="1" customWidth="1"/>
    <col min="13315" max="13315" width="10.28515625" style="460" customWidth="1"/>
    <col min="13316" max="13316" width="13.7109375" style="460" bestFit="1" customWidth="1"/>
    <col min="13317" max="13317" width="10.7109375" style="460" customWidth="1"/>
    <col min="13318" max="13318" width="11.7109375" style="460" bestFit="1" customWidth="1"/>
    <col min="13319" max="13319" width="12.85546875" style="460" bestFit="1" customWidth="1"/>
    <col min="13320" max="13320" width="11.28515625" style="460" bestFit="1" customWidth="1"/>
    <col min="13321" max="13321" width="5.85546875" style="460" bestFit="1" customWidth="1"/>
    <col min="13322" max="13322" width="9" style="460" bestFit="1" customWidth="1"/>
    <col min="13323" max="13323" width="4.7109375" style="460" bestFit="1" customWidth="1"/>
    <col min="13324" max="13324" width="21.140625" style="460" bestFit="1" customWidth="1"/>
    <col min="13325" max="13325" width="9.85546875" style="460" bestFit="1" customWidth="1"/>
    <col min="13326" max="13568" width="9.140625" style="460"/>
    <col min="13569" max="13569" width="5.42578125" style="460" customWidth="1"/>
    <col min="13570" max="13570" width="0" style="460" hidden="1" customWidth="1"/>
    <col min="13571" max="13571" width="10.28515625" style="460" customWidth="1"/>
    <col min="13572" max="13572" width="13.7109375" style="460" bestFit="1" customWidth="1"/>
    <col min="13573" max="13573" width="10.7109375" style="460" customWidth="1"/>
    <col min="13574" max="13574" width="11.7109375" style="460" bestFit="1" customWidth="1"/>
    <col min="13575" max="13575" width="12.85546875" style="460" bestFit="1" customWidth="1"/>
    <col min="13576" max="13576" width="11.28515625" style="460" bestFit="1" customWidth="1"/>
    <col min="13577" max="13577" width="5.85546875" style="460" bestFit="1" customWidth="1"/>
    <col min="13578" max="13578" width="9" style="460" bestFit="1" customWidth="1"/>
    <col min="13579" max="13579" width="4.7109375" style="460" bestFit="1" customWidth="1"/>
    <col min="13580" max="13580" width="21.140625" style="460" bestFit="1" customWidth="1"/>
    <col min="13581" max="13581" width="9.85546875" style="460" bestFit="1" customWidth="1"/>
    <col min="13582" max="13824" width="9.140625" style="460"/>
    <col min="13825" max="13825" width="5.42578125" style="460" customWidth="1"/>
    <col min="13826" max="13826" width="0" style="460" hidden="1" customWidth="1"/>
    <col min="13827" max="13827" width="10.28515625" style="460" customWidth="1"/>
    <col min="13828" max="13828" width="13.7109375" style="460" bestFit="1" customWidth="1"/>
    <col min="13829" max="13829" width="10.7109375" style="460" customWidth="1"/>
    <col min="13830" max="13830" width="11.7109375" style="460" bestFit="1" customWidth="1"/>
    <col min="13831" max="13831" width="12.85546875" style="460" bestFit="1" customWidth="1"/>
    <col min="13832" max="13832" width="11.28515625" style="460" bestFit="1" customWidth="1"/>
    <col min="13833" max="13833" width="5.85546875" style="460" bestFit="1" customWidth="1"/>
    <col min="13834" max="13834" width="9" style="460" bestFit="1" customWidth="1"/>
    <col min="13835" max="13835" width="4.7109375" style="460" bestFit="1" customWidth="1"/>
    <col min="13836" max="13836" width="21.140625" style="460" bestFit="1" customWidth="1"/>
    <col min="13837" max="13837" width="9.85546875" style="460" bestFit="1" customWidth="1"/>
    <col min="13838" max="14080" width="9.140625" style="460"/>
    <col min="14081" max="14081" width="5.42578125" style="460" customWidth="1"/>
    <col min="14082" max="14082" width="0" style="460" hidden="1" customWidth="1"/>
    <col min="14083" max="14083" width="10.28515625" style="460" customWidth="1"/>
    <col min="14084" max="14084" width="13.7109375" style="460" bestFit="1" customWidth="1"/>
    <col min="14085" max="14085" width="10.7109375" style="460" customWidth="1"/>
    <col min="14086" max="14086" width="11.7109375" style="460" bestFit="1" customWidth="1"/>
    <col min="14087" max="14087" width="12.85546875" style="460" bestFit="1" customWidth="1"/>
    <col min="14088" max="14088" width="11.28515625" style="460" bestFit="1" customWidth="1"/>
    <col min="14089" max="14089" width="5.85546875" style="460" bestFit="1" customWidth="1"/>
    <col min="14090" max="14090" width="9" style="460" bestFit="1" customWidth="1"/>
    <col min="14091" max="14091" width="4.7109375" style="460" bestFit="1" customWidth="1"/>
    <col min="14092" max="14092" width="21.140625" style="460" bestFit="1" customWidth="1"/>
    <col min="14093" max="14093" width="9.85546875" style="460" bestFit="1" customWidth="1"/>
    <col min="14094" max="14336" width="9.140625" style="460"/>
    <col min="14337" max="14337" width="5.42578125" style="460" customWidth="1"/>
    <col min="14338" max="14338" width="0" style="460" hidden="1" customWidth="1"/>
    <col min="14339" max="14339" width="10.28515625" style="460" customWidth="1"/>
    <col min="14340" max="14340" width="13.7109375" style="460" bestFit="1" customWidth="1"/>
    <col min="14341" max="14341" width="10.7109375" style="460" customWidth="1"/>
    <col min="14342" max="14342" width="11.7109375" style="460" bestFit="1" customWidth="1"/>
    <col min="14343" max="14343" width="12.85546875" style="460" bestFit="1" customWidth="1"/>
    <col min="14344" max="14344" width="11.28515625" style="460" bestFit="1" customWidth="1"/>
    <col min="14345" max="14345" width="5.85546875" style="460" bestFit="1" customWidth="1"/>
    <col min="14346" max="14346" width="9" style="460" bestFit="1" customWidth="1"/>
    <col min="14347" max="14347" width="4.7109375" style="460" bestFit="1" customWidth="1"/>
    <col min="14348" max="14348" width="21.140625" style="460" bestFit="1" customWidth="1"/>
    <col min="14349" max="14349" width="9.85546875" style="460" bestFit="1" customWidth="1"/>
    <col min="14350" max="14592" width="9.140625" style="460"/>
    <col min="14593" max="14593" width="5.42578125" style="460" customWidth="1"/>
    <col min="14594" max="14594" width="0" style="460" hidden="1" customWidth="1"/>
    <col min="14595" max="14595" width="10.28515625" style="460" customWidth="1"/>
    <col min="14596" max="14596" width="13.7109375" style="460" bestFit="1" customWidth="1"/>
    <col min="14597" max="14597" width="10.7109375" style="460" customWidth="1"/>
    <col min="14598" max="14598" width="11.7109375" style="460" bestFit="1" customWidth="1"/>
    <col min="14599" max="14599" width="12.85546875" style="460" bestFit="1" customWidth="1"/>
    <col min="14600" max="14600" width="11.28515625" style="460" bestFit="1" customWidth="1"/>
    <col min="14601" max="14601" width="5.85546875" style="460" bestFit="1" customWidth="1"/>
    <col min="14602" max="14602" width="9" style="460" bestFit="1" customWidth="1"/>
    <col min="14603" max="14603" width="4.7109375" style="460" bestFit="1" customWidth="1"/>
    <col min="14604" max="14604" width="21.140625" style="460" bestFit="1" customWidth="1"/>
    <col min="14605" max="14605" width="9.85546875" style="460" bestFit="1" customWidth="1"/>
    <col min="14606" max="14848" width="9.140625" style="460"/>
    <col min="14849" max="14849" width="5.42578125" style="460" customWidth="1"/>
    <col min="14850" max="14850" width="0" style="460" hidden="1" customWidth="1"/>
    <col min="14851" max="14851" width="10.28515625" style="460" customWidth="1"/>
    <col min="14852" max="14852" width="13.7109375" style="460" bestFit="1" customWidth="1"/>
    <col min="14853" max="14853" width="10.7109375" style="460" customWidth="1"/>
    <col min="14854" max="14854" width="11.7109375" style="460" bestFit="1" customWidth="1"/>
    <col min="14855" max="14855" width="12.85546875" style="460" bestFit="1" customWidth="1"/>
    <col min="14856" max="14856" width="11.28515625" style="460" bestFit="1" customWidth="1"/>
    <col min="14857" max="14857" width="5.85546875" style="460" bestFit="1" customWidth="1"/>
    <col min="14858" max="14858" width="9" style="460" bestFit="1" customWidth="1"/>
    <col min="14859" max="14859" width="4.7109375" style="460" bestFit="1" customWidth="1"/>
    <col min="14860" max="14860" width="21.140625" style="460" bestFit="1" customWidth="1"/>
    <col min="14861" max="14861" width="9.85546875" style="460" bestFit="1" customWidth="1"/>
    <col min="14862" max="15104" width="9.140625" style="460"/>
    <col min="15105" max="15105" width="5.42578125" style="460" customWidth="1"/>
    <col min="15106" max="15106" width="0" style="460" hidden="1" customWidth="1"/>
    <col min="15107" max="15107" width="10.28515625" style="460" customWidth="1"/>
    <col min="15108" max="15108" width="13.7109375" style="460" bestFit="1" customWidth="1"/>
    <col min="15109" max="15109" width="10.7109375" style="460" customWidth="1"/>
    <col min="15110" max="15110" width="11.7109375" style="460" bestFit="1" customWidth="1"/>
    <col min="15111" max="15111" width="12.85546875" style="460" bestFit="1" customWidth="1"/>
    <col min="15112" max="15112" width="11.28515625" style="460" bestFit="1" customWidth="1"/>
    <col min="15113" max="15113" width="5.85546875" style="460" bestFit="1" customWidth="1"/>
    <col min="15114" max="15114" width="9" style="460" bestFit="1" customWidth="1"/>
    <col min="15115" max="15115" width="4.7109375" style="460" bestFit="1" customWidth="1"/>
    <col min="15116" max="15116" width="21.140625" style="460" bestFit="1" customWidth="1"/>
    <col min="15117" max="15117" width="9.85546875" style="460" bestFit="1" customWidth="1"/>
    <col min="15118" max="15360" width="9.140625" style="460"/>
    <col min="15361" max="15361" width="5.42578125" style="460" customWidth="1"/>
    <col min="15362" max="15362" width="0" style="460" hidden="1" customWidth="1"/>
    <col min="15363" max="15363" width="10.28515625" style="460" customWidth="1"/>
    <col min="15364" max="15364" width="13.7109375" style="460" bestFit="1" customWidth="1"/>
    <col min="15365" max="15365" width="10.7109375" style="460" customWidth="1"/>
    <col min="15366" max="15366" width="11.7109375" style="460" bestFit="1" customWidth="1"/>
    <col min="15367" max="15367" width="12.85546875" style="460" bestFit="1" customWidth="1"/>
    <col min="15368" max="15368" width="11.28515625" style="460" bestFit="1" customWidth="1"/>
    <col min="15369" max="15369" width="5.85546875" style="460" bestFit="1" customWidth="1"/>
    <col min="15370" max="15370" width="9" style="460" bestFit="1" customWidth="1"/>
    <col min="15371" max="15371" width="4.7109375" style="460" bestFit="1" customWidth="1"/>
    <col min="15372" max="15372" width="21.140625" style="460" bestFit="1" customWidth="1"/>
    <col min="15373" max="15373" width="9.85546875" style="460" bestFit="1" customWidth="1"/>
    <col min="15374" max="15616" width="9.140625" style="460"/>
    <col min="15617" max="15617" width="5.42578125" style="460" customWidth="1"/>
    <col min="15618" max="15618" width="0" style="460" hidden="1" customWidth="1"/>
    <col min="15619" max="15619" width="10.28515625" style="460" customWidth="1"/>
    <col min="15620" max="15620" width="13.7109375" style="460" bestFit="1" customWidth="1"/>
    <col min="15621" max="15621" width="10.7109375" style="460" customWidth="1"/>
    <col min="15622" max="15622" width="11.7109375" style="460" bestFit="1" customWidth="1"/>
    <col min="15623" max="15623" width="12.85546875" style="460" bestFit="1" customWidth="1"/>
    <col min="15624" max="15624" width="11.28515625" style="460" bestFit="1" customWidth="1"/>
    <col min="15625" max="15625" width="5.85546875" style="460" bestFit="1" customWidth="1"/>
    <col min="15626" max="15626" width="9" style="460" bestFit="1" customWidth="1"/>
    <col min="15627" max="15627" width="4.7109375" style="460" bestFit="1" customWidth="1"/>
    <col min="15628" max="15628" width="21.140625" style="460" bestFit="1" customWidth="1"/>
    <col min="15629" max="15629" width="9.85546875" style="460" bestFit="1" customWidth="1"/>
    <col min="15630" max="15872" width="9.140625" style="460"/>
    <col min="15873" max="15873" width="5.42578125" style="460" customWidth="1"/>
    <col min="15874" max="15874" width="0" style="460" hidden="1" customWidth="1"/>
    <col min="15875" max="15875" width="10.28515625" style="460" customWidth="1"/>
    <col min="15876" max="15876" width="13.7109375" style="460" bestFit="1" customWidth="1"/>
    <col min="15877" max="15877" width="10.7109375" style="460" customWidth="1"/>
    <col min="15878" max="15878" width="11.7109375" style="460" bestFit="1" customWidth="1"/>
    <col min="15879" max="15879" width="12.85546875" style="460" bestFit="1" customWidth="1"/>
    <col min="15880" max="15880" width="11.28515625" style="460" bestFit="1" customWidth="1"/>
    <col min="15881" max="15881" width="5.85546875" style="460" bestFit="1" customWidth="1"/>
    <col min="15882" max="15882" width="9" style="460" bestFit="1" customWidth="1"/>
    <col min="15883" max="15883" width="4.7109375" style="460" bestFit="1" customWidth="1"/>
    <col min="15884" max="15884" width="21.140625" style="460" bestFit="1" customWidth="1"/>
    <col min="15885" max="15885" width="9.85546875" style="460" bestFit="1" customWidth="1"/>
    <col min="15886" max="16128" width="9.140625" style="460"/>
    <col min="16129" max="16129" width="5.42578125" style="460" customWidth="1"/>
    <col min="16130" max="16130" width="0" style="460" hidden="1" customWidth="1"/>
    <col min="16131" max="16131" width="10.28515625" style="460" customWidth="1"/>
    <col min="16132" max="16132" width="13.7109375" style="460" bestFit="1" customWidth="1"/>
    <col min="16133" max="16133" width="10.7109375" style="460" customWidth="1"/>
    <col min="16134" max="16134" width="11.7109375" style="460" bestFit="1" customWidth="1"/>
    <col min="16135" max="16135" width="12.85546875" style="460" bestFit="1" customWidth="1"/>
    <col min="16136" max="16136" width="11.28515625" style="460" bestFit="1" customWidth="1"/>
    <col min="16137" max="16137" width="5.85546875" style="460" bestFit="1" customWidth="1"/>
    <col min="16138" max="16138" width="9" style="460" bestFit="1" customWidth="1"/>
    <col min="16139" max="16139" width="4.7109375" style="460" bestFit="1" customWidth="1"/>
    <col min="16140" max="16140" width="21.140625" style="460" bestFit="1" customWidth="1"/>
    <col min="16141" max="16141" width="9.85546875" style="460" bestFit="1" customWidth="1"/>
    <col min="16142" max="16384" width="9.140625" style="460"/>
  </cols>
  <sheetData>
    <row r="1" spans="1:14" s="484" customFormat="1" ht="15.75" x14ac:dyDescent="0.2">
      <c r="A1" s="484" t="s">
        <v>1388</v>
      </c>
      <c r="D1" s="498"/>
      <c r="E1" s="497"/>
      <c r="F1" s="497"/>
      <c r="G1" s="497"/>
      <c r="H1" s="496"/>
      <c r="I1" s="496"/>
      <c r="J1" s="495"/>
      <c r="K1" s="500"/>
      <c r="L1" s="500"/>
      <c r="M1" s="499"/>
    </row>
    <row r="2" spans="1:14" s="484" customFormat="1" ht="15.75" x14ac:dyDescent="0.2">
      <c r="A2" s="484" t="s">
        <v>1205</v>
      </c>
      <c r="D2" s="498"/>
      <c r="E2" s="497"/>
      <c r="F2" s="497"/>
      <c r="G2" s="496"/>
      <c r="H2" s="496"/>
      <c r="I2" s="495"/>
      <c r="J2" s="495"/>
      <c r="K2" s="495"/>
      <c r="L2" s="495"/>
      <c r="M2" s="494"/>
      <c r="N2" s="493"/>
    </row>
    <row r="3" spans="1:14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91"/>
      <c r="J3" s="463"/>
      <c r="K3" s="463"/>
      <c r="L3" s="490"/>
      <c r="M3" s="489"/>
    </row>
    <row r="4" spans="1:14" s="487" customFormat="1" ht="15.75" x14ac:dyDescent="0.2">
      <c r="C4" s="484" t="s">
        <v>1211</v>
      </c>
      <c r="D4" s="484"/>
      <c r="E4" s="483"/>
      <c r="F4" s="482"/>
      <c r="G4" s="482"/>
      <c r="H4" s="464"/>
      <c r="I4" s="464"/>
      <c r="J4" s="463"/>
      <c r="K4" s="463"/>
      <c r="L4" s="462"/>
      <c r="M4" s="488"/>
    </row>
    <row r="5" spans="1:14" ht="16.5" thickBot="1" x14ac:dyDescent="0.25">
      <c r="C5" s="485">
        <v>1</v>
      </c>
      <c r="D5" s="484" t="s">
        <v>175</v>
      </c>
      <c r="E5" s="483"/>
      <c r="F5" s="482"/>
      <c r="G5" s="482"/>
    </row>
    <row r="6" spans="1:14" s="475" customFormat="1" ht="18" customHeight="1" thickBot="1" x14ac:dyDescent="0.25">
      <c r="A6" s="108" t="s">
        <v>176</v>
      </c>
      <c r="B6" s="109" t="s">
        <v>3</v>
      </c>
      <c r="C6" s="481" t="s">
        <v>4</v>
      </c>
      <c r="D6" s="480" t="s">
        <v>5</v>
      </c>
      <c r="E6" s="479" t="s">
        <v>6</v>
      </c>
      <c r="F6" s="410" t="s">
        <v>7</v>
      </c>
      <c r="G6" s="410" t="s">
        <v>8</v>
      </c>
      <c r="H6" s="410" t="s">
        <v>9</v>
      </c>
      <c r="I6" s="410" t="s">
        <v>178</v>
      </c>
      <c r="J6" s="478" t="s">
        <v>10</v>
      </c>
      <c r="K6" s="416" t="s">
        <v>179</v>
      </c>
      <c r="L6" s="477" t="s">
        <v>11</v>
      </c>
      <c r="M6" s="476"/>
    </row>
    <row r="7" spans="1:14" ht="18" customHeight="1" x14ac:dyDescent="0.2">
      <c r="A7" s="419">
        <v>1</v>
      </c>
      <c r="B7" s="473"/>
      <c r="C7" s="472"/>
      <c r="D7" s="471"/>
      <c r="E7" s="470"/>
      <c r="F7" s="469"/>
      <c r="G7" s="469"/>
      <c r="H7" s="469"/>
      <c r="I7" s="502"/>
      <c r="J7" s="474"/>
      <c r="K7" s="468" t="str">
        <f>IF(ISBLANK(J7),"",IF(J7&lt;=44,"I JA",IF(J7&lt;=47,"II JA",IF(J7&lt;=49,"III JA"))))</f>
        <v/>
      </c>
      <c r="L7" s="467"/>
    </row>
    <row r="8" spans="1:14" ht="18" customHeight="1" x14ac:dyDescent="0.2">
      <c r="A8" s="419">
        <v>2</v>
      </c>
      <c r="B8" s="473"/>
      <c r="C8" s="472" t="s">
        <v>391</v>
      </c>
      <c r="D8" s="471" t="s">
        <v>392</v>
      </c>
      <c r="E8" s="470">
        <v>38651</v>
      </c>
      <c r="F8" s="467" t="s">
        <v>98</v>
      </c>
      <c r="G8" s="467" t="s">
        <v>68</v>
      </c>
      <c r="H8" s="469"/>
      <c r="I8" s="502"/>
      <c r="J8" s="474">
        <v>50.96</v>
      </c>
      <c r="K8" s="468"/>
      <c r="L8" s="467" t="s">
        <v>383</v>
      </c>
    </row>
    <row r="9" spans="1:14" ht="18" customHeight="1" x14ac:dyDescent="0.25">
      <c r="A9" s="419">
        <v>3</v>
      </c>
      <c r="B9" s="473"/>
      <c r="C9" s="472"/>
      <c r="D9" s="471"/>
      <c r="E9" s="470"/>
      <c r="F9" s="467"/>
      <c r="G9" s="467"/>
      <c r="H9" s="469"/>
      <c r="I9" s="502"/>
      <c r="J9" s="474"/>
      <c r="K9" s="468"/>
      <c r="L9" s="467"/>
      <c r="M9" s="504"/>
    </row>
    <row r="10" spans="1:14" ht="18" customHeight="1" x14ac:dyDescent="0.2">
      <c r="A10" s="419">
        <v>4</v>
      </c>
      <c r="B10" s="473"/>
      <c r="C10" s="472" t="s">
        <v>349</v>
      </c>
      <c r="D10" s="471" t="s">
        <v>395</v>
      </c>
      <c r="E10" s="470">
        <v>38037</v>
      </c>
      <c r="F10" s="467" t="s">
        <v>396</v>
      </c>
      <c r="G10" s="467" t="s">
        <v>397</v>
      </c>
      <c r="H10" s="469"/>
      <c r="I10" s="502"/>
      <c r="J10" s="474">
        <v>45.76</v>
      </c>
      <c r="K10" s="468"/>
      <c r="L10" s="467" t="s">
        <v>398</v>
      </c>
    </row>
    <row r="11" spans="1:14" ht="18" customHeight="1" x14ac:dyDescent="0.2">
      <c r="A11" s="419">
        <v>5</v>
      </c>
      <c r="B11" s="473"/>
      <c r="C11" s="472" t="s">
        <v>401</v>
      </c>
      <c r="D11" s="471" t="s">
        <v>402</v>
      </c>
      <c r="E11" s="470">
        <v>38413</v>
      </c>
      <c r="F11" s="467" t="s">
        <v>98</v>
      </c>
      <c r="G11" s="467" t="s">
        <v>68</v>
      </c>
      <c r="H11" s="469"/>
      <c r="I11" s="502"/>
      <c r="J11" s="474">
        <v>46.81</v>
      </c>
      <c r="K11" s="468"/>
      <c r="L11" s="467" t="s">
        <v>222</v>
      </c>
    </row>
    <row r="12" spans="1:14" ht="18" customHeight="1" x14ac:dyDescent="0.2">
      <c r="A12" s="419">
        <v>6</v>
      </c>
      <c r="B12" s="473"/>
      <c r="C12" s="472" t="s">
        <v>412</v>
      </c>
      <c r="D12" s="471" t="s">
        <v>1210</v>
      </c>
      <c r="E12" s="470" t="s">
        <v>1209</v>
      </c>
      <c r="F12" s="467" t="s">
        <v>1208</v>
      </c>
      <c r="G12" s="467" t="s">
        <v>122</v>
      </c>
      <c r="H12" s="469"/>
      <c r="I12" s="502"/>
      <c r="J12" s="474">
        <v>54.9</v>
      </c>
      <c r="K12" s="468"/>
      <c r="L12" s="467" t="s">
        <v>227</v>
      </c>
    </row>
    <row r="13" spans="1:14" ht="16.5" thickBot="1" x14ac:dyDescent="0.25">
      <c r="C13" s="485">
        <v>2</v>
      </c>
      <c r="D13" s="484" t="s">
        <v>175</v>
      </c>
      <c r="E13" s="483"/>
      <c r="F13" s="482"/>
      <c r="G13" s="482"/>
    </row>
    <row r="14" spans="1:14" s="475" customFormat="1" ht="18" customHeight="1" thickBot="1" x14ac:dyDescent="0.25">
      <c r="A14" s="108" t="s">
        <v>176</v>
      </c>
      <c r="B14" s="109" t="s">
        <v>3</v>
      </c>
      <c r="C14" s="481" t="s">
        <v>4</v>
      </c>
      <c r="D14" s="480" t="s">
        <v>5</v>
      </c>
      <c r="E14" s="479" t="s">
        <v>6</v>
      </c>
      <c r="F14" s="410" t="s">
        <v>7</v>
      </c>
      <c r="G14" s="410" t="s">
        <v>8</v>
      </c>
      <c r="H14" s="410" t="s">
        <v>9</v>
      </c>
      <c r="I14" s="410" t="s">
        <v>178</v>
      </c>
      <c r="J14" s="478" t="s">
        <v>10</v>
      </c>
      <c r="K14" s="416" t="s">
        <v>179</v>
      </c>
      <c r="L14" s="477" t="s">
        <v>11</v>
      </c>
      <c r="M14" s="476"/>
    </row>
    <row r="15" spans="1:14" ht="18" customHeight="1" x14ac:dyDescent="0.2">
      <c r="A15" s="419">
        <v>1</v>
      </c>
      <c r="B15" s="473"/>
      <c r="C15" s="472"/>
      <c r="D15" s="471"/>
      <c r="E15" s="470"/>
      <c r="F15" s="469"/>
      <c r="G15" s="469"/>
      <c r="H15" s="469"/>
      <c r="I15" s="503"/>
      <c r="J15" s="474"/>
      <c r="K15" s="468"/>
      <c r="L15" s="467"/>
    </row>
    <row r="16" spans="1:14" ht="18" customHeight="1" x14ac:dyDescent="0.2">
      <c r="A16" s="419">
        <v>2</v>
      </c>
      <c r="B16" s="473"/>
      <c r="C16" s="472" t="s">
        <v>262</v>
      </c>
      <c r="D16" s="471" t="s">
        <v>384</v>
      </c>
      <c r="E16" s="470">
        <v>38161</v>
      </c>
      <c r="F16" s="467" t="s">
        <v>67</v>
      </c>
      <c r="G16" s="467" t="s">
        <v>68</v>
      </c>
      <c r="H16" s="469"/>
      <c r="I16" s="502"/>
      <c r="J16" s="474">
        <v>44.52</v>
      </c>
      <c r="K16" s="468"/>
      <c r="L16" s="467" t="s">
        <v>383</v>
      </c>
    </row>
    <row r="17" spans="1:13" ht="18" customHeight="1" x14ac:dyDescent="0.2">
      <c r="A17" s="419">
        <v>3</v>
      </c>
      <c r="B17" s="473"/>
      <c r="C17" s="472"/>
      <c r="D17" s="471"/>
      <c r="E17" s="470"/>
      <c r="F17" s="467"/>
      <c r="G17" s="467"/>
      <c r="H17" s="469"/>
      <c r="I17" s="502"/>
      <c r="J17" s="474"/>
      <c r="K17" s="468"/>
      <c r="L17" s="467"/>
      <c r="M17" s="461">
        <v>48.19</v>
      </c>
    </row>
    <row r="18" spans="1:13" ht="18" customHeight="1" x14ac:dyDescent="0.2">
      <c r="A18" s="419">
        <v>4</v>
      </c>
      <c r="B18" s="473"/>
      <c r="C18" s="472" t="s">
        <v>1207</v>
      </c>
      <c r="D18" s="471" t="s">
        <v>1206</v>
      </c>
      <c r="E18" s="470">
        <v>38282</v>
      </c>
      <c r="F18" s="467" t="s">
        <v>499</v>
      </c>
      <c r="G18" s="467" t="s">
        <v>500</v>
      </c>
      <c r="H18" s="469"/>
      <c r="I18" s="502"/>
      <c r="J18" s="474">
        <v>46.97</v>
      </c>
      <c r="K18" s="468"/>
      <c r="L18" s="467" t="s">
        <v>501</v>
      </c>
      <c r="M18" s="461">
        <v>48.4</v>
      </c>
    </row>
    <row r="19" spans="1:13" ht="18" customHeight="1" x14ac:dyDescent="0.2">
      <c r="A19" s="419">
        <v>5</v>
      </c>
      <c r="B19" s="473"/>
      <c r="C19" s="472" t="s">
        <v>907</v>
      </c>
      <c r="D19" s="471" t="s">
        <v>908</v>
      </c>
      <c r="E19" s="470">
        <v>38387</v>
      </c>
      <c r="F19" s="467" t="s">
        <v>21</v>
      </c>
      <c r="G19" s="467" t="s">
        <v>22</v>
      </c>
      <c r="H19" s="469"/>
      <c r="I19" s="502"/>
      <c r="J19" s="474">
        <v>47.84</v>
      </c>
      <c r="K19" s="468"/>
      <c r="L19" s="467" t="s">
        <v>803</v>
      </c>
    </row>
    <row r="20" spans="1:13" ht="18" customHeight="1" x14ac:dyDescent="0.2">
      <c r="A20" s="419">
        <v>6</v>
      </c>
      <c r="B20" s="473"/>
      <c r="C20" s="472"/>
      <c r="D20" s="471"/>
      <c r="E20" s="470"/>
      <c r="F20" s="467"/>
      <c r="G20" s="467"/>
      <c r="H20" s="469"/>
      <c r="I20" s="502"/>
      <c r="J20" s="474"/>
      <c r="K20" s="468"/>
      <c r="L20" s="467"/>
    </row>
    <row r="21" spans="1:13" ht="16.5" thickBot="1" x14ac:dyDescent="0.25">
      <c r="C21" s="485">
        <v>3</v>
      </c>
      <c r="D21" s="484" t="s">
        <v>175</v>
      </c>
      <c r="E21" s="483"/>
      <c r="F21" s="482"/>
      <c r="G21" s="482"/>
    </row>
    <row r="22" spans="1:13" s="475" customFormat="1" ht="18" customHeight="1" thickBot="1" x14ac:dyDescent="0.25">
      <c r="A22" s="108" t="s">
        <v>176</v>
      </c>
      <c r="B22" s="109" t="s">
        <v>3</v>
      </c>
      <c r="C22" s="481" t="s">
        <v>4</v>
      </c>
      <c r="D22" s="480" t="s">
        <v>5</v>
      </c>
      <c r="E22" s="479" t="s">
        <v>6</v>
      </c>
      <c r="F22" s="410" t="s">
        <v>7</v>
      </c>
      <c r="G22" s="410" t="s">
        <v>8</v>
      </c>
      <c r="H22" s="410" t="s">
        <v>9</v>
      </c>
      <c r="I22" s="410" t="s">
        <v>178</v>
      </c>
      <c r="J22" s="478" t="s">
        <v>10</v>
      </c>
      <c r="K22" s="416" t="s">
        <v>179</v>
      </c>
      <c r="L22" s="477" t="s">
        <v>11</v>
      </c>
      <c r="M22" s="476"/>
    </row>
    <row r="23" spans="1:13" ht="18" customHeight="1" x14ac:dyDescent="0.2">
      <c r="A23" s="419">
        <v>1</v>
      </c>
      <c r="B23" s="473"/>
      <c r="C23" s="472"/>
      <c r="D23" s="471"/>
      <c r="E23" s="470"/>
      <c r="F23" s="469"/>
      <c r="G23" s="469"/>
      <c r="H23" s="469"/>
      <c r="I23" s="503"/>
      <c r="J23" s="474"/>
      <c r="K23" s="468"/>
      <c r="L23" s="467"/>
    </row>
    <row r="24" spans="1:13" ht="18" customHeight="1" x14ac:dyDescent="0.2">
      <c r="A24" s="419">
        <v>2</v>
      </c>
      <c r="B24" s="473"/>
      <c r="C24" s="472" t="s">
        <v>381</v>
      </c>
      <c r="D24" s="471" t="s">
        <v>382</v>
      </c>
      <c r="E24" s="470">
        <v>38227</v>
      </c>
      <c r="F24" s="467" t="s">
        <v>98</v>
      </c>
      <c r="G24" s="467" t="s">
        <v>68</v>
      </c>
      <c r="H24" s="469"/>
      <c r="I24" s="502"/>
      <c r="J24" s="474">
        <v>50.06</v>
      </c>
      <c r="K24" s="468"/>
      <c r="L24" s="467" t="s">
        <v>383</v>
      </c>
    </row>
    <row r="25" spans="1:13" ht="18" customHeight="1" x14ac:dyDescent="0.2">
      <c r="A25" s="419">
        <v>3</v>
      </c>
      <c r="B25" s="473"/>
      <c r="C25" s="472" t="s">
        <v>252</v>
      </c>
      <c r="D25" s="471" t="s">
        <v>253</v>
      </c>
      <c r="E25" s="470" t="s">
        <v>254</v>
      </c>
      <c r="F25" s="467" t="s">
        <v>853</v>
      </c>
      <c r="G25" s="467" t="s">
        <v>42</v>
      </c>
      <c r="H25" s="469" t="s">
        <v>80</v>
      </c>
      <c r="I25" s="502"/>
      <c r="J25" s="474">
        <v>43.66</v>
      </c>
      <c r="K25" s="468"/>
      <c r="L25" s="467" t="s">
        <v>255</v>
      </c>
      <c r="M25" s="461">
        <v>48.19</v>
      </c>
    </row>
    <row r="26" spans="1:13" ht="18" customHeight="1" x14ac:dyDescent="0.2">
      <c r="A26" s="419">
        <v>4</v>
      </c>
      <c r="B26" s="473"/>
      <c r="C26" s="472" t="s">
        <v>828</v>
      </c>
      <c r="D26" s="471" t="s">
        <v>829</v>
      </c>
      <c r="E26" s="470" t="s">
        <v>830</v>
      </c>
      <c r="F26" s="467" t="s">
        <v>15</v>
      </c>
      <c r="G26" s="467" t="s">
        <v>16</v>
      </c>
      <c r="H26" s="469"/>
      <c r="I26" s="502"/>
      <c r="J26" s="474">
        <v>44.32</v>
      </c>
      <c r="K26" s="468"/>
      <c r="L26" s="467" t="s">
        <v>54</v>
      </c>
      <c r="M26" s="461">
        <v>48.4</v>
      </c>
    </row>
    <row r="27" spans="1:13" ht="18" customHeight="1" x14ac:dyDescent="0.2">
      <c r="A27" s="419">
        <v>5</v>
      </c>
      <c r="B27" s="473"/>
      <c r="C27" s="472" t="s">
        <v>287</v>
      </c>
      <c r="D27" s="471" t="s">
        <v>393</v>
      </c>
      <c r="E27" s="470">
        <v>38000</v>
      </c>
      <c r="F27" s="467" t="s">
        <v>67</v>
      </c>
      <c r="G27" s="467" t="s">
        <v>68</v>
      </c>
      <c r="H27" s="469"/>
      <c r="I27" s="502"/>
      <c r="J27" s="474">
        <v>44.32</v>
      </c>
      <c r="K27" s="468"/>
      <c r="L27" s="467" t="s">
        <v>394</v>
      </c>
    </row>
    <row r="28" spans="1:13" ht="18" customHeight="1" x14ac:dyDescent="0.2">
      <c r="A28" s="419">
        <v>6</v>
      </c>
      <c r="B28" s="473"/>
      <c r="C28" s="472" t="s">
        <v>303</v>
      </c>
      <c r="D28" s="471" t="s">
        <v>304</v>
      </c>
      <c r="E28" s="470" t="s">
        <v>305</v>
      </c>
      <c r="F28" s="467" t="s">
        <v>27</v>
      </c>
      <c r="G28" s="467" t="s">
        <v>127</v>
      </c>
      <c r="H28" s="469" t="s">
        <v>29</v>
      </c>
      <c r="I28" s="502"/>
      <c r="J28" s="474">
        <v>54.28</v>
      </c>
      <c r="K28" s="468"/>
      <c r="L28" s="467" t="s">
        <v>128</v>
      </c>
    </row>
  </sheetData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2" workbookViewId="0">
      <selection activeCell="L27" sqref="L27"/>
    </sheetView>
  </sheetViews>
  <sheetFormatPr defaultRowHeight="12.75" x14ac:dyDescent="0.2"/>
  <cols>
    <col min="1" max="1" width="5.42578125" style="460" customWidth="1"/>
    <col min="2" max="2" width="5.7109375" style="460" hidden="1" customWidth="1"/>
    <col min="3" max="3" width="10.28515625" style="460" customWidth="1"/>
    <col min="4" max="4" width="13.7109375" style="460" bestFit="1" customWidth="1"/>
    <col min="5" max="5" width="10.7109375" style="465" customWidth="1"/>
    <col min="6" max="6" width="11.7109375" style="464" bestFit="1" customWidth="1"/>
    <col min="7" max="7" width="12.85546875" style="464" bestFit="1" customWidth="1"/>
    <col min="8" max="8" width="11.28515625" style="464" bestFit="1" customWidth="1"/>
    <col min="9" max="9" width="5.85546875" style="464" bestFit="1" customWidth="1"/>
    <col min="10" max="10" width="9" style="463" bestFit="1" customWidth="1"/>
    <col min="11" max="11" width="4.7109375" style="463" bestFit="1" customWidth="1"/>
    <col min="12" max="12" width="21.140625" style="462" bestFit="1" customWidth="1"/>
    <col min="13" max="13" width="9.85546875" style="461" bestFit="1" customWidth="1"/>
    <col min="14" max="256" width="9.140625" style="460"/>
    <col min="257" max="257" width="5.42578125" style="460" customWidth="1"/>
    <col min="258" max="258" width="0" style="460" hidden="1" customWidth="1"/>
    <col min="259" max="259" width="10.28515625" style="460" customWidth="1"/>
    <col min="260" max="260" width="13.7109375" style="460" bestFit="1" customWidth="1"/>
    <col min="261" max="261" width="10.7109375" style="460" customWidth="1"/>
    <col min="262" max="262" width="11.7109375" style="460" bestFit="1" customWidth="1"/>
    <col min="263" max="263" width="12.85546875" style="460" bestFit="1" customWidth="1"/>
    <col min="264" max="264" width="11.28515625" style="460" bestFit="1" customWidth="1"/>
    <col min="265" max="265" width="5.85546875" style="460" bestFit="1" customWidth="1"/>
    <col min="266" max="266" width="9" style="460" bestFit="1" customWidth="1"/>
    <col min="267" max="267" width="4.7109375" style="460" bestFit="1" customWidth="1"/>
    <col min="268" max="268" width="21.140625" style="460" bestFit="1" customWidth="1"/>
    <col min="269" max="269" width="9.85546875" style="460" bestFit="1" customWidth="1"/>
    <col min="270" max="512" width="9.140625" style="460"/>
    <col min="513" max="513" width="5.42578125" style="460" customWidth="1"/>
    <col min="514" max="514" width="0" style="460" hidden="1" customWidth="1"/>
    <col min="515" max="515" width="10.28515625" style="460" customWidth="1"/>
    <col min="516" max="516" width="13.7109375" style="460" bestFit="1" customWidth="1"/>
    <col min="517" max="517" width="10.7109375" style="460" customWidth="1"/>
    <col min="518" max="518" width="11.7109375" style="460" bestFit="1" customWidth="1"/>
    <col min="519" max="519" width="12.85546875" style="460" bestFit="1" customWidth="1"/>
    <col min="520" max="520" width="11.28515625" style="460" bestFit="1" customWidth="1"/>
    <col min="521" max="521" width="5.85546875" style="460" bestFit="1" customWidth="1"/>
    <col min="522" max="522" width="9" style="460" bestFit="1" customWidth="1"/>
    <col min="523" max="523" width="4.7109375" style="460" bestFit="1" customWidth="1"/>
    <col min="524" max="524" width="21.140625" style="460" bestFit="1" customWidth="1"/>
    <col min="525" max="525" width="9.85546875" style="460" bestFit="1" customWidth="1"/>
    <col min="526" max="768" width="9.140625" style="460"/>
    <col min="769" max="769" width="5.42578125" style="460" customWidth="1"/>
    <col min="770" max="770" width="0" style="460" hidden="1" customWidth="1"/>
    <col min="771" max="771" width="10.28515625" style="460" customWidth="1"/>
    <col min="772" max="772" width="13.7109375" style="460" bestFit="1" customWidth="1"/>
    <col min="773" max="773" width="10.7109375" style="460" customWidth="1"/>
    <col min="774" max="774" width="11.7109375" style="460" bestFit="1" customWidth="1"/>
    <col min="775" max="775" width="12.85546875" style="460" bestFit="1" customWidth="1"/>
    <col min="776" max="776" width="11.28515625" style="460" bestFit="1" customWidth="1"/>
    <col min="777" max="777" width="5.85546875" style="460" bestFit="1" customWidth="1"/>
    <col min="778" max="778" width="9" style="460" bestFit="1" customWidth="1"/>
    <col min="779" max="779" width="4.7109375" style="460" bestFit="1" customWidth="1"/>
    <col min="780" max="780" width="21.140625" style="460" bestFit="1" customWidth="1"/>
    <col min="781" max="781" width="9.85546875" style="460" bestFit="1" customWidth="1"/>
    <col min="782" max="1024" width="9.140625" style="460"/>
    <col min="1025" max="1025" width="5.42578125" style="460" customWidth="1"/>
    <col min="1026" max="1026" width="0" style="460" hidden="1" customWidth="1"/>
    <col min="1027" max="1027" width="10.28515625" style="460" customWidth="1"/>
    <col min="1028" max="1028" width="13.7109375" style="460" bestFit="1" customWidth="1"/>
    <col min="1029" max="1029" width="10.7109375" style="460" customWidth="1"/>
    <col min="1030" max="1030" width="11.7109375" style="460" bestFit="1" customWidth="1"/>
    <col min="1031" max="1031" width="12.85546875" style="460" bestFit="1" customWidth="1"/>
    <col min="1032" max="1032" width="11.28515625" style="460" bestFit="1" customWidth="1"/>
    <col min="1033" max="1033" width="5.85546875" style="460" bestFit="1" customWidth="1"/>
    <col min="1034" max="1034" width="9" style="460" bestFit="1" customWidth="1"/>
    <col min="1035" max="1035" width="4.7109375" style="460" bestFit="1" customWidth="1"/>
    <col min="1036" max="1036" width="21.140625" style="460" bestFit="1" customWidth="1"/>
    <col min="1037" max="1037" width="9.85546875" style="460" bestFit="1" customWidth="1"/>
    <col min="1038" max="1280" width="9.140625" style="460"/>
    <col min="1281" max="1281" width="5.42578125" style="460" customWidth="1"/>
    <col min="1282" max="1282" width="0" style="460" hidden="1" customWidth="1"/>
    <col min="1283" max="1283" width="10.28515625" style="460" customWidth="1"/>
    <col min="1284" max="1284" width="13.7109375" style="460" bestFit="1" customWidth="1"/>
    <col min="1285" max="1285" width="10.7109375" style="460" customWidth="1"/>
    <col min="1286" max="1286" width="11.7109375" style="460" bestFit="1" customWidth="1"/>
    <col min="1287" max="1287" width="12.85546875" style="460" bestFit="1" customWidth="1"/>
    <col min="1288" max="1288" width="11.28515625" style="460" bestFit="1" customWidth="1"/>
    <col min="1289" max="1289" width="5.85546875" style="460" bestFit="1" customWidth="1"/>
    <col min="1290" max="1290" width="9" style="460" bestFit="1" customWidth="1"/>
    <col min="1291" max="1291" width="4.7109375" style="460" bestFit="1" customWidth="1"/>
    <col min="1292" max="1292" width="21.140625" style="460" bestFit="1" customWidth="1"/>
    <col min="1293" max="1293" width="9.85546875" style="460" bestFit="1" customWidth="1"/>
    <col min="1294" max="1536" width="9.140625" style="460"/>
    <col min="1537" max="1537" width="5.42578125" style="460" customWidth="1"/>
    <col min="1538" max="1538" width="0" style="460" hidden="1" customWidth="1"/>
    <col min="1539" max="1539" width="10.28515625" style="460" customWidth="1"/>
    <col min="1540" max="1540" width="13.7109375" style="460" bestFit="1" customWidth="1"/>
    <col min="1541" max="1541" width="10.7109375" style="460" customWidth="1"/>
    <col min="1542" max="1542" width="11.7109375" style="460" bestFit="1" customWidth="1"/>
    <col min="1543" max="1543" width="12.85546875" style="460" bestFit="1" customWidth="1"/>
    <col min="1544" max="1544" width="11.28515625" style="460" bestFit="1" customWidth="1"/>
    <col min="1545" max="1545" width="5.85546875" style="460" bestFit="1" customWidth="1"/>
    <col min="1546" max="1546" width="9" style="460" bestFit="1" customWidth="1"/>
    <col min="1547" max="1547" width="4.7109375" style="460" bestFit="1" customWidth="1"/>
    <col min="1548" max="1548" width="21.140625" style="460" bestFit="1" customWidth="1"/>
    <col min="1549" max="1549" width="9.85546875" style="460" bestFit="1" customWidth="1"/>
    <col min="1550" max="1792" width="9.140625" style="460"/>
    <col min="1793" max="1793" width="5.42578125" style="460" customWidth="1"/>
    <col min="1794" max="1794" width="0" style="460" hidden="1" customWidth="1"/>
    <col min="1795" max="1795" width="10.28515625" style="460" customWidth="1"/>
    <col min="1796" max="1796" width="13.7109375" style="460" bestFit="1" customWidth="1"/>
    <col min="1797" max="1797" width="10.7109375" style="460" customWidth="1"/>
    <col min="1798" max="1798" width="11.7109375" style="460" bestFit="1" customWidth="1"/>
    <col min="1799" max="1799" width="12.85546875" style="460" bestFit="1" customWidth="1"/>
    <col min="1800" max="1800" width="11.28515625" style="460" bestFit="1" customWidth="1"/>
    <col min="1801" max="1801" width="5.85546875" style="460" bestFit="1" customWidth="1"/>
    <col min="1802" max="1802" width="9" style="460" bestFit="1" customWidth="1"/>
    <col min="1803" max="1803" width="4.7109375" style="460" bestFit="1" customWidth="1"/>
    <col min="1804" max="1804" width="21.140625" style="460" bestFit="1" customWidth="1"/>
    <col min="1805" max="1805" width="9.85546875" style="460" bestFit="1" customWidth="1"/>
    <col min="1806" max="2048" width="9.140625" style="460"/>
    <col min="2049" max="2049" width="5.42578125" style="460" customWidth="1"/>
    <col min="2050" max="2050" width="0" style="460" hidden="1" customWidth="1"/>
    <col min="2051" max="2051" width="10.28515625" style="460" customWidth="1"/>
    <col min="2052" max="2052" width="13.7109375" style="460" bestFit="1" customWidth="1"/>
    <col min="2053" max="2053" width="10.7109375" style="460" customWidth="1"/>
    <col min="2054" max="2054" width="11.7109375" style="460" bestFit="1" customWidth="1"/>
    <col min="2055" max="2055" width="12.85546875" style="460" bestFit="1" customWidth="1"/>
    <col min="2056" max="2056" width="11.28515625" style="460" bestFit="1" customWidth="1"/>
    <col min="2057" max="2057" width="5.85546875" style="460" bestFit="1" customWidth="1"/>
    <col min="2058" max="2058" width="9" style="460" bestFit="1" customWidth="1"/>
    <col min="2059" max="2059" width="4.7109375" style="460" bestFit="1" customWidth="1"/>
    <col min="2060" max="2060" width="21.140625" style="460" bestFit="1" customWidth="1"/>
    <col min="2061" max="2061" width="9.85546875" style="460" bestFit="1" customWidth="1"/>
    <col min="2062" max="2304" width="9.140625" style="460"/>
    <col min="2305" max="2305" width="5.42578125" style="460" customWidth="1"/>
    <col min="2306" max="2306" width="0" style="460" hidden="1" customWidth="1"/>
    <col min="2307" max="2307" width="10.28515625" style="460" customWidth="1"/>
    <col min="2308" max="2308" width="13.7109375" style="460" bestFit="1" customWidth="1"/>
    <col min="2309" max="2309" width="10.7109375" style="460" customWidth="1"/>
    <col min="2310" max="2310" width="11.7109375" style="460" bestFit="1" customWidth="1"/>
    <col min="2311" max="2311" width="12.85546875" style="460" bestFit="1" customWidth="1"/>
    <col min="2312" max="2312" width="11.28515625" style="460" bestFit="1" customWidth="1"/>
    <col min="2313" max="2313" width="5.85546875" style="460" bestFit="1" customWidth="1"/>
    <col min="2314" max="2314" width="9" style="460" bestFit="1" customWidth="1"/>
    <col min="2315" max="2315" width="4.7109375" style="460" bestFit="1" customWidth="1"/>
    <col min="2316" max="2316" width="21.140625" style="460" bestFit="1" customWidth="1"/>
    <col min="2317" max="2317" width="9.85546875" style="460" bestFit="1" customWidth="1"/>
    <col min="2318" max="2560" width="9.140625" style="460"/>
    <col min="2561" max="2561" width="5.42578125" style="460" customWidth="1"/>
    <col min="2562" max="2562" width="0" style="460" hidden="1" customWidth="1"/>
    <col min="2563" max="2563" width="10.28515625" style="460" customWidth="1"/>
    <col min="2564" max="2564" width="13.7109375" style="460" bestFit="1" customWidth="1"/>
    <col min="2565" max="2565" width="10.7109375" style="460" customWidth="1"/>
    <col min="2566" max="2566" width="11.7109375" style="460" bestFit="1" customWidth="1"/>
    <col min="2567" max="2567" width="12.85546875" style="460" bestFit="1" customWidth="1"/>
    <col min="2568" max="2568" width="11.28515625" style="460" bestFit="1" customWidth="1"/>
    <col min="2569" max="2569" width="5.85546875" style="460" bestFit="1" customWidth="1"/>
    <col min="2570" max="2570" width="9" style="460" bestFit="1" customWidth="1"/>
    <col min="2571" max="2571" width="4.7109375" style="460" bestFit="1" customWidth="1"/>
    <col min="2572" max="2572" width="21.140625" style="460" bestFit="1" customWidth="1"/>
    <col min="2573" max="2573" width="9.85546875" style="460" bestFit="1" customWidth="1"/>
    <col min="2574" max="2816" width="9.140625" style="460"/>
    <col min="2817" max="2817" width="5.42578125" style="460" customWidth="1"/>
    <col min="2818" max="2818" width="0" style="460" hidden="1" customWidth="1"/>
    <col min="2819" max="2819" width="10.28515625" style="460" customWidth="1"/>
    <col min="2820" max="2820" width="13.7109375" style="460" bestFit="1" customWidth="1"/>
    <col min="2821" max="2821" width="10.7109375" style="460" customWidth="1"/>
    <col min="2822" max="2822" width="11.7109375" style="460" bestFit="1" customWidth="1"/>
    <col min="2823" max="2823" width="12.85546875" style="460" bestFit="1" customWidth="1"/>
    <col min="2824" max="2824" width="11.28515625" style="460" bestFit="1" customWidth="1"/>
    <col min="2825" max="2825" width="5.85546875" style="460" bestFit="1" customWidth="1"/>
    <col min="2826" max="2826" width="9" style="460" bestFit="1" customWidth="1"/>
    <col min="2827" max="2827" width="4.7109375" style="460" bestFit="1" customWidth="1"/>
    <col min="2828" max="2828" width="21.140625" style="460" bestFit="1" customWidth="1"/>
    <col min="2829" max="2829" width="9.85546875" style="460" bestFit="1" customWidth="1"/>
    <col min="2830" max="3072" width="9.140625" style="460"/>
    <col min="3073" max="3073" width="5.42578125" style="460" customWidth="1"/>
    <col min="3074" max="3074" width="0" style="460" hidden="1" customWidth="1"/>
    <col min="3075" max="3075" width="10.28515625" style="460" customWidth="1"/>
    <col min="3076" max="3076" width="13.7109375" style="460" bestFit="1" customWidth="1"/>
    <col min="3077" max="3077" width="10.7109375" style="460" customWidth="1"/>
    <col min="3078" max="3078" width="11.7109375" style="460" bestFit="1" customWidth="1"/>
    <col min="3079" max="3079" width="12.85546875" style="460" bestFit="1" customWidth="1"/>
    <col min="3080" max="3080" width="11.28515625" style="460" bestFit="1" customWidth="1"/>
    <col min="3081" max="3081" width="5.85546875" style="460" bestFit="1" customWidth="1"/>
    <col min="3082" max="3082" width="9" style="460" bestFit="1" customWidth="1"/>
    <col min="3083" max="3083" width="4.7109375" style="460" bestFit="1" customWidth="1"/>
    <col min="3084" max="3084" width="21.140625" style="460" bestFit="1" customWidth="1"/>
    <col min="3085" max="3085" width="9.85546875" style="460" bestFit="1" customWidth="1"/>
    <col min="3086" max="3328" width="9.140625" style="460"/>
    <col min="3329" max="3329" width="5.42578125" style="460" customWidth="1"/>
    <col min="3330" max="3330" width="0" style="460" hidden="1" customWidth="1"/>
    <col min="3331" max="3331" width="10.28515625" style="460" customWidth="1"/>
    <col min="3332" max="3332" width="13.7109375" style="460" bestFit="1" customWidth="1"/>
    <col min="3333" max="3333" width="10.7109375" style="460" customWidth="1"/>
    <col min="3334" max="3334" width="11.7109375" style="460" bestFit="1" customWidth="1"/>
    <col min="3335" max="3335" width="12.85546875" style="460" bestFit="1" customWidth="1"/>
    <col min="3336" max="3336" width="11.28515625" style="460" bestFit="1" customWidth="1"/>
    <col min="3337" max="3337" width="5.85546875" style="460" bestFit="1" customWidth="1"/>
    <col min="3338" max="3338" width="9" style="460" bestFit="1" customWidth="1"/>
    <col min="3339" max="3339" width="4.7109375" style="460" bestFit="1" customWidth="1"/>
    <col min="3340" max="3340" width="21.140625" style="460" bestFit="1" customWidth="1"/>
    <col min="3341" max="3341" width="9.85546875" style="460" bestFit="1" customWidth="1"/>
    <col min="3342" max="3584" width="9.140625" style="460"/>
    <col min="3585" max="3585" width="5.42578125" style="460" customWidth="1"/>
    <col min="3586" max="3586" width="0" style="460" hidden="1" customWidth="1"/>
    <col min="3587" max="3587" width="10.28515625" style="460" customWidth="1"/>
    <col min="3588" max="3588" width="13.7109375" style="460" bestFit="1" customWidth="1"/>
    <col min="3589" max="3589" width="10.7109375" style="460" customWidth="1"/>
    <col min="3590" max="3590" width="11.7109375" style="460" bestFit="1" customWidth="1"/>
    <col min="3591" max="3591" width="12.85546875" style="460" bestFit="1" customWidth="1"/>
    <col min="3592" max="3592" width="11.28515625" style="460" bestFit="1" customWidth="1"/>
    <col min="3593" max="3593" width="5.85546875" style="460" bestFit="1" customWidth="1"/>
    <col min="3594" max="3594" width="9" style="460" bestFit="1" customWidth="1"/>
    <col min="3595" max="3595" width="4.7109375" style="460" bestFit="1" customWidth="1"/>
    <col min="3596" max="3596" width="21.140625" style="460" bestFit="1" customWidth="1"/>
    <col min="3597" max="3597" width="9.85546875" style="460" bestFit="1" customWidth="1"/>
    <col min="3598" max="3840" width="9.140625" style="460"/>
    <col min="3841" max="3841" width="5.42578125" style="460" customWidth="1"/>
    <col min="3842" max="3842" width="0" style="460" hidden="1" customWidth="1"/>
    <col min="3843" max="3843" width="10.28515625" style="460" customWidth="1"/>
    <col min="3844" max="3844" width="13.7109375" style="460" bestFit="1" customWidth="1"/>
    <col min="3845" max="3845" width="10.7109375" style="460" customWidth="1"/>
    <col min="3846" max="3846" width="11.7109375" style="460" bestFit="1" customWidth="1"/>
    <col min="3847" max="3847" width="12.85546875" style="460" bestFit="1" customWidth="1"/>
    <col min="3848" max="3848" width="11.28515625" style="460" bestFit="1" customWidth="1"/>
    <col min="3849" max="3849" width="5.85546875" style="460" bestFit="1" customWidth="1"/>
    <col min="3850" max="3850" width="9" style="460" bestFit="1" customWidth="1"/>
    <col min="3851" max="3851" width="4.7109375" style="460" bestFit="1" customWidth="1"/>
    <col min="3852" max="3852" width="21.140625" style="460" bestFit="1" customWidth="1"/>
    <col min="3853" max="3853" width="9.85546875" style="460" bestFit="1" customWidth="1"/>
    <col min="3854" max="4096" width="9.140625" style="460"/>
    <col min="4097" max="4097" width="5.42578125" style="460" customWidth="1"/>
    <col min="4098" max="4098" width="0" style="460" hidden="1" customWidth="1"/>
    <col min="4099" max="4099" width="10.28515625" style="460" customWidth="1"/>
    <col min="4100" max="4100" width="13.7109375" style="460" bestFit="1" customWidth="1"/>
    <col min="4101" max="4101" width="10.7109375" style="460" customWidth="1"/>
    <col min="4102" max="4102" width="11.7109375" style="460" bestFit="1" customWidth="1"/>
    <col min="4103" max="4103" width="12.85546875" style="460" bestFit="1" customWidth="1"/>
    <col min="4104" max="4104" width="11.28515625" style="460" bestFit="1" customWidth="1"/>
    <col min="4105" max="4105" width="5.85546875" style="460" bestFit="1" customWidth="1"/>
    <col min="4106" max="4106" width="9" style="460" bestFit="1" customWidth="1"/>
    <col min="4107" max="4107" width="4.7109375" style="460" bestFit="1" customWidth="1"/>
    <col min="4108" max="4108" width="21.140625" style="460" bestFit="1" customWidth="1"/>
    <col min="4109" max="4109" width="9.85546875" style="460" bestFit="1" customWidth="1"/>
    <col min="4110" max="4352" width="9.140625" style="460"/>
    <col min="4353" max="4353" width="5.42578125" style="460" customWidth="1"/>
    <col min="4354" max="4354" width="0" style="460" hidden="1" customWidth="1"/>
    <col min="4355" max="4355" width="10.28515625" style="460" customWidth="1"/>
    <col min="4356" max="4356" width="13.7109375" style="460" bestFit="1" customWidth="1"/>
    <col min="4357" max="4357" width="10.7109375" style="460" customWidth="1"/>
    <col min="4358" max="4358" width="11.7109375" style="460" bestFit="1" customWidth="1"/>
    <col min="4359" max="4359" width="12.85546875" style="460" bestFit="1" customWidth="1"/>
    <col min="4360" max="4360" width="11.28515625" style="460" bestFit="1" customWidth="1"/>
    <col min="4361" max="4361" width="5.85546875" style="460" bestFit="1" customWidth="1"/>
    <col min="4362" max="4362" width="9" style="460" bestFit="1" customWidth="1"/>
    <col min="4363" max="4363" width="4.7109375" style="460" bestFit="1" customWidth="1"/>
    <col min="4364" max="4364" width="21.140625" style="460" bestFit="1" customWidth="1"/>
    <col min="4365" max="4365" width="9.85546875" style="460" bestFit="1" customWidth="1"/>
    <col min="4366" max="4608" width="9.140625" style="460"/>
    <col min="4609" max="4609" width="5.42578125" style="460" customWidth="1"/>
    <col min="4610" max="4610" width="0" style="460" hidden="1" customWidth="1"/>
    <col min="4611" max="4611" width="10.28515625" style="460" customWidth="1"/>
    <col min="4612" max="4612" width="13.7109375" style="460" bestFit="1" customWidth="1"/>
    <col min="4613" max="4613" width="10.7109375" style="460" customWidth="1"/>
    <col min="4614" max="4614" width="11.7109375" style="460" bestFit="1" customWidth="1"/>
    <col min="4615" max="4615" width="12.85546875" style="460" bestFit="1" customWidth="1"/>
    <col min="4616" max="4616" width="11.28515625" style="460" bestFit="1" customWidth="1"/>
    <col min="4617" max="4617" width="5.85546875" style="460" bestFit="1" customWidth="1"/>
    <col min="4618" max="4618" width="9" style="460" bestFit="1" customWidth="1"/>
    <col min="4619" max="4619" width="4.7109375" style="460" bestFit="1" customWidth="1"/>
    <col min="4620" max="4620" width="21.140625" style="460" bestFit="1" customWidth="1"/>
    <col min="4621" max="4621" width="9.85546875" style="460" bestFit="1" customWidth="1"/>
    <col min="4622" max="4864" width="9.140625" style="460"/>
    <col min="4865" max="4865" width="5.42578125" style="460" customWidth="1"/>
    <col min="4866" max="4866" width="0" style="460" hidden="1" customWidth="1"/>
    <col min="4867" max="4867" width="10.28515625" style="460" customWidth="1"/>
    <col min="4868" max="4868" width="13.7109375" style="460" bestFit="1" customWidth="1"/>
    <col min="4869" max="4869" width="10.7109375" style="460" customWidth="1"/>
    <col min="4870" max="4870" width="11.7109375" style="460" bestFit="1" customWidth="1"/>
    <col min="4871" max="4871" width="12.85546875" style="460" bestFit="1" customWidth="1"/>
    <col min="4872" max="4872" width="11.28515625" style="460" bestFit="1" customWidth="1"/>
    <col min="4873" max="4873" width="5.85546875" style="460" bestFit="1" customWidth="1"/>
    <col min="4874" max="4874" width="9" style="460" bestFit="1" customWidth="1"/>
    <col min="4875" max="4875" width="4.7109375" style="460" bestFit="1" customWidth="1"/>
    <col min="4876" max="4876" width="21.140625" style="460" bestFit="1" customWidth="1"/>
    <col min="4877" max="4877" width="9.85546875" style="460" bestFit="1" customWidth="1"/>
    <col min="4878" max="5120" width="9.140625" style="460"/>
    <col min="5121" max="5121" width="5.42578125" style="460" customWidth="1"/>
    <col min="5122" max="5122" width="0" style="460" hidden="1" customWidth="1"/>
    <col min="5123" max="5123" width="10.28515625" style="460" customWidth="1"/>
    <col min="5124" max="5124" width="13.7109375" style="460" bestFit="1" customWidth="1"/>
    <col min="5125" max="5125" width="10.7109375" style="460" customWidth="1"/>
    <col min="5126" max="5126" width="11.7109375" style="460" bestFit="1" customWidth="1"/>
    <col min="5127" max="5127" width="12.85546875" style="460" bestFit="1" customWidth="1"/>
    <col min="5128" max="5128" width="11.28515625" style="460" bestFit="1" customWidth="1"/>
    <col min="5129" max="5129" width="5.85546875" style="460" bestFit="1" customWidth="1"/>
    <col min="5130" max="5130" width="9" style="460" bestFit="1" customWidth="1"/>
    <col min="5131" max="5131" width="4.7109375" style="460" bestFit="1" customWidth="1"/>
    <col min="5132" max="5132" width="21.140625" style="460" bestFit="1" customWidth="1"/>
    <col min="5133" max="5133" width="9.85546875" style="460" bestFit="1" customWidth="1"/>
    <col min="5134" max="5376" width="9.140625" style="460"/>
    <col min="5377" max="5377" width="5.42578125" style="460" customWidth="1"/>
    <col min="5378" max="5378" width="0" style="460" hidden="1" customWidth="1"/>
    <col min="5379" max="5379" width="10.28515625" style="460" customWidth="1"/>
    <col min="5380" max="5380" width="13.7109375" style="460" bestFit="1" customWidth="1"/>
    <col min="5381" max="5381" width="10.7109375" style="460" customWidth="1"/>
    <col min="5382" max="5382" width="11.7109375" style="460" bestFit="1" customWidth="1"/>
    <col min="5383" max="5383" width="12.85546875" style="460" bestFit="1" customWidth="1"/>
    <col min="5384" max="5384" width="11.28515625" style="460" bestFit="1" customWidth="1"/>
    <col min="5385" max="5385" width="5.85546875" style="460" bestFit="1" customWidth="1"/>
    <col min="5386" max="5386" width="9" style="460" bestFit="1" customWidth="1"/>
    <col min="5387" max="5387" width="4.7109375" style="460" bestFit="1" customWidth="1"/>
    <col min="5388" max="5388" width="21.140625" style="460" bestFit="1" customWidth="1"/>
    <col min="5389" max="5389" width="9.85546875" style="460" bestFit="1" customWidth="1"/>
    <col min="5390" max="5632" width="9.140625" style="460"/>
    <col min="5633" max="5633" width="5.42578125" style="460" customWidth="1"/>
    <col min="5634" max="5634" width="0" style="460" hidden="1" customWidth="1"/>
    <col min="5635" max="5635" width="10.28515625" style="460" customWidth="1"/>
    <col min="5636" max="5636" width="13.7109375" style="460" bestFit="1" customWidth="1"/>
    <col min="5637" max="5637" width="10.7109375" style="460" customWidth="1"/>
    <col min="5638" max="5638" width="11.7109375" style="460" bestFit="1" customWidth="1"/>
    <col min="5639" max="5639" width="12.85546875" style="460" bestFit="1" customWidth="1"/>
    <col min="5640" max="5640" width="11.28515625" style="460" bestFit="1" customWidth="1"/>
    <col min="5641" max="5641" width="5.85546875" style="460" bestFit="1" customWidth="1"/>
    <col min="5642" max="5642" width="9" style="460" bestFit="1" customWidth="1"/>
    <col min="5643" max="5643" width="4.7109375" style="460" bestFit="1" customWidth="1"/>
    <col min="5644" max="5644" width="21.140625" style="460" bestFit="1" customWidth="1"/>
    <col min="5645" max="5645" width="9.85546875" style="460" bestFit="1" customWidth="1"/>
    <col min="5646" max="5888" width="9.140625" style="460"/>
    <col min="5889" max="5889" width="5.42578125" style="460" customWidth="1"/>
    <col min="5890" max="5890" width="0" style="460" hidden="1" customWidth="1"/>
    <col min="5891" max="5891" width="10.28515625" style="460" customWidth="1"/>
    <col min="5892" max="5892" width="13.7109375" style="460" bestFit="1" customWidth="1"/>
    <col min="5893" max="5893" width="10.7109375" style="460" customWidth="1"/>
    <col min="5894" max="5894" width="11.7109375" style="460" bestFit="1" customWidth="1"/>
    <col min="5895" max="5895" width="12.85546875" style="460" bestFit="1" customWidth="1"/>
    <col min="5896" max="5896" width="11.28515625" style="460" bestFit="1" customWidth="1"/>
    <col min="5897" max="5897" width="5.85546875" style="460" bestFit="1" customWidth="1"/>
    <col min="5898" max="5898" width="9" style="460" bestFit="1" customWidth="1"/>
    <col min="5899" max="5899" width="4.7109375" style="460" bestFit="1" customWidth="1"/>
    <col min="5900" max="5900" width="21.140625" style="460" bestFit="1" customWidth="1"/>
    <col min="5901" max="5901" width="9.85546875" style="460" bestFit="1" customWidth="1"/>
    <col min="5902" max="6144" width="9.140625" style="460"/>
    <col min="6145" max="6145" width="5.42578125" style="460" customWidth="1"/>
    <col min="6146" max="6146" width="0" style="460" hidden="1" customWidth="1"/>
    <col min="6147" max="6147" width="10.28515625" style="460" customWidth="1"/>
    <col min="6148" max="6148" width="13.7109375" style="460" bestFit="1" customWidth="1"/>
    <col min="6149" max="6149" width="10.7109375" style="460" customWidth="1"/>
    <col min="6150" max="6150" width="11.7109375" style="460" bestFit="1" customWidth="1"/>
    <col min="6151" max="6151" width="12.85546875" style="460" bestFit="1" customWidth="1"/>
    <col min="6152" max="6152" width="11.28515625" style="460" bestFit="1" customWidth="1"/>
    <col min="6153" max="6153" width="5.85546875" style="460" bestFit="1" customWidth="1"/>
    <col min="6154" max="6154" width="9" style="460" bestFit="1" customWidth="1"/>
    <col min="6155" max="6155" width="4.7109375" style="460" bestFit="1" customWidth="1"/>
    <col min="6156" max="6156" width="21.140625" style="460" bestFit="1" customWidth="1"/>
    <col min="6157" max="6157" width="9.85546875" style="460" bestFit="1" customWidth="1"/>
    <col min="6158" max="6400" width="9.140625" style="460"/>
    <col min="6401" max="6401" width="5.42578125" style="460" customWidth="1"/>
    <col min="6402" max="6402" width="0" style="460" hidden="1" customWidth="1"/>
    <col min="6403" max="6403" width="10.28515625" style="460" customWidth="1"/>
    <col min="6404" max="6404" width="13.7109375" style="460" bestFit="1" customWidth="1"/>
    <col min="6405" max="6405" width="10.7109375" style="460" customWidth="1"/>
    <col min="6406" max="6406" width="11.7109375" style="460" bestFit="1" customWidth="1"/>
    <col min="6407" max="6407" width="12.85546875" style="460" bestFit="1" customWidth="1"/>
    <col min="6408" max="6408" width="11.28515625" style="460" bestFit="1" customWidth="1"/>
    <col min="6409" max="6409" width="5.85546875" style="460" bestFit="1" customWidth="1"/>
    <col min="6410" max="6410" width="9" style="460" bestFit="1" customWidth="1"/>
    <col min="6411" max="6411" width="4.7109375" style="460" bestFit="1" customWidth="1"/>
    <col min="6412" max="6412" width="21.140625" style="460" bestFit="1" customWidth="1"/>
    <col min="6413" max="6413" width="9.85546875" style="460" bestFit="1" customWidth="1"/>
    <col min="6414" max="6656" width="9.140625" style="460"/>
    <col min="6657" max="6657" width="5.42578125" style="460" customWidth="1"/>
    <col min="6658" max="6658" width="0" style="460" hidden="1" customWidth="1"/>
    <col min="6659" max="6659" width="10.28515625" style="460" customWidth="1"/>
    <col min="6660" max="6660" width="13.7109375" style="460" bestFit="1" customWidth="1"/>
    <col min="6661" max="6661" width="10.7109375" style="460" customWidth="1"/>
    <col min="6662" max="6662" width="11.7109375" style="460" bestFit="1" customWidth="1"/>
    <col min="6663" max="6663" width="12.85546875" style="460" bestFit="1" customWidth="1"/>
    <col min="6664" max="6664" width="11.28515625" style="460" bestFit="1" customWidth="1"/>
    <col min="6665" max="6665" width="5.85546875" style="460" bestFit="1" customWidth="1"/>
    <col min="6666" max="6666" width="9" style="460" bestFit="1" customWidth="1"/>
    <col min="6667" max="6667" width="4.7109375" style="460" bestFit="1" customWidth="1"/>
    <col min="6668" max="6668" width="21.140625" style="460" bestFit="1" customWidth="1"/>
    <col min="6669" max="6669" width="9.85546875" style="460" bestFit="1" customWidth="1"/>
    <col min="6670" max="6912" width="9.140625" style="460"/>
    <col min="6913" max="6913" width="5.42578125" style="460" customWidth="1"/>
    <col min="6914" max="6914" width="0" style="460" hidden="1" customWidth="1"/>
    <col min="6915" max="6915" width="10.28515625" style="460" customWidth="1"/>
    <col min="6916" max="6916" width="13.7109375" style="460" bestFit="1" customWidth="1"/>
    <col min="6917" max="6917" width="10.7109375" style="460" customWidth="1"/>
    <col min="6918" max="6918" width="11.7109375" style="460" bestFit="1" customWidth="1"/>
    <col min="6919" max="6919" width="12.85546875" style="460" bestFit="1" customWidth="1"/>
    <col min="6920" max="6920" width="11.28515625" style="460" bestFit="1" customWidth="1"/>
    <col min="6921" max="6921" width="5.85546875" style="460" bestFit="1" customWidth="1"/>
    <col min="6922" max="6922" width="9" style="460" bestFit="1" customWidth="1"/>
    <col min="6923" max="6923" width="4.7109375" style="460" bestFit="1" customWidth="1"/>
    <col min="6924" max="6924" width="21.140625" style="460" bestFit="1" customWidth="1"/>
    <col min="6925" max="6925" width="9.85546875" style="460" bestFit="1" customWidth="1"/>
    <col min="6926" max="7168" width="9.140625" style="460"/>
    <col min="7169" max="7169" width="5.42578125" style="460" customWidth="1"/>
    <col min="7170" max="7170" width="0" style="460" hidden="1" customWidth="1"/>
    <col min="7171" max="7171" width="10.28515625" style="460" customWidth="1"/>
    <col min="7172" max="7172" width="13.7109375" style="460" bestFit="1" customWidth="1"/>
    <col min="7173" max="7173" width="10.7109375" style="460" customWidth="1"/>
    <col min="7174" max="7174" width="11.7109375" style="460" bestFit="1" customWidth="1"/>
    <col min="7175" max="7175" width="12.85546875" style="460" bestFit="1" customWidth="1"/>
    <col min="7176" max="7176" width="11.28515625" style="460" bestFit="1" customWidth="1"/>
    <col min="7177" max="7177" width="5.85546875" style="460" bestFit="1" customWidth="1"/>
    <col min="7178" max="7178" width="9" style="460" bestFit="1" customWidth="1"/>
    <col min="7179" max="7179" width="4.7109375" style="460" bestFit="1" customWidth="1"/>
    <col min="7180" max="7180" width="21.140625" style="460" bestFit="1" customWidth="1"/>
    <col min="7181" max="7181" width="9.85546875" style="460" bestFit="1" customWidth="1"/>
    <col min="7182" max="7424" width="9.140625" style="460"/>
    <col min="7425" max="7425" width="5.42578125" style="460" customWidth="1"/>
    <col min="7426" max="7426" width="0" style="460" hidden="1" customWidth="1"/>
    <col min="7427" max="7427" width="10.28515625" style="460" customWidth="1"/>
    <col min="7428" max="7428" width="13.7109375" style="460" bestFit="1" customWidth="1"/>
    <col min="7429" max="7429" width="10.7109375" style="460" customWidth="1"/>
    <col min="7430" max="7430" width="11.7109375" style="460" bestFit="1" customWidth="1"/>
    <col min="7431" max="7431" width="12.85546875" style="460" bestFit="1" customWidth="1"/>
    <col min="7432" max="7432" width="11.28515625" style="460" bestFit="1" customWidth="1"/>
    <col min="7433" max="7433" width="5.85546875" style="460" bestFit="1" customWidth="1"/>
    <col min="7434" max="7434" width="9" style="460" bestFit="1" customWidth="1"/>
    <col min="7435" max="7435" width="4.7109375" style="460" bestFit="1" customWidth="1"/>
    <col min="7436" max="7436" width="21.140625" style="460" bestFit="1" customWidth="1"/>
    <col min="7437" max="7437" width="9.85546875" style="460" bestFit="1" customWidth="1"/>
    <col min="7438" max="7680" width="9.140625" style="460"/>
    <col min="7681" max="7681" width="5.42578125" style="460" customWidth="1"/>
    <col min="7682" max="7682" width="0" style="460" hidden="1" customWidth="1"/>
    <col min="7683" max="7683" width="10.28515625" style="460" customWidth="1"/>
    <col min="7684" max="7684" width="13.7109375" style="460" bestFit="1" customWidth="1"/>
    <col min="7685" max="7685" width="10.7109375" style="460" customWidth="1"/>
    <col min="7686" max="7686" width="11.7109375" style="460" bestFit="1" customWidth="1"/>
    <col min="7687" max="7687" width="12.85546875" style="460" bestFit="1" customWidth="1"/>
    <col min="7688" max="7688" width="11.28515625" style="460" bestFit="1" customWidth="1"/>
    <col min="7689" max="7689" width="5.85546875" style="460" bestFit="1" customWidth="1"/>
    <col min="7690" max="7690" width="9" style="460" bestFit="1" customWidth="1"/>
    <col min="7691" max="7691" width="4.7109375" style="460" bestFit="1" customWidth="1"/>
    <col min="7692" max="7692" width="21.140625" style="460" bestFit="1" customWidth="1"/>
    <col min="7693" max="7693" width="9.85546875" style="460" bestFit="1" customWidth="1"/>
    <col min="7694" max="7936" width="9.140625" style="460"/>
    <col min="7937" max="7937" width="5.42578125" style="460" customWidth="1"/>
    <col min="7938" max="7938" width="0" style="460" hidden="1" customWidth="1"/>
    <col min="7939" max="7939" width="10.28515625" style="460" customWidth="1"/>
    <col min="7940" max="7940" width="13.7109375" style="460" bestFit="1" customWidth="1"/>
    <col min="7941" max="7941" width="10.7109375" style="460" customWidth="1"/>
    <col min="7942" max="7942" width="11.7109375" style="460" bestFit="1" customWidth="1"/>
    <col min="7943" max="7943" width="12.85546875" style="460" bestFit="1" customWidth="1"/>
    <col min="7944" max="7944" width="11.28515625" style="460" bestFit="1" customWidth="1"/>
    <col min="7945" max="7945" width="5.85546875" style="460" bestFit="1" customWidth="1"/>
    <col min="7946" max="7946" width="9" style="460" bestFit="1" customWidth="1"/>
    <col min="7947" max="7947" width="4.7109375" style="460" bestFit="1" customWidth="1"/>
    <col min="7948" max="7948" width="21.140625" style="460" bestFit="1" customWidth="1"/>
    <col min="7949" max="7949" width="9.85546875" style="460" bestFit="1" customWidth="1"/>
    <col min="7950" max="8192" width="9.140625" style="460"/>
    <col min="8193" max="8193" width="5.42578125" style="460" customWidth="1"/>
    <col min="8194" max="8194" width="0" style="460" hidden="1" customWidth="1"/>
    <col min="8195" max="8195" width="10.28515625" style="460" customWidth="1"/>
    <col min="8196" max="8196" width="13.7109375" style="460" bestFit="1" customWidth="1"/>
    <col min="8197" max="8197" width="10.7109375" style="460" customWidth="1"/>
    <col min="8198" max="8198" width="11.7109375" style="460" bestFit="1" customWidth="1"/>
    <col min="8199" max="8199" width="12.85546875" style="460" bestFit="1" customWidth="1"/>
    <col min="8200" max="8200" width="11.28515625" style="460" bestFit="1" customWidth="1"/>
    <col min="8201" max="8201" width="5.85546875" style="460" bestFit="1" customWidth="1"/>
    <col min="8202" max="8202" width="9" style="460" bestFit="1" customWidth="1"/>
    <col min="8203" max="8203" width="4.7109375" style="460" bestFit="1" customWidth="1"/>
    <col min="8204" max="8204" width="21.140625" style="460" bestFit="1" customWidth="1"/>
    <col min="8205" max="8205" width="9.85546875" style="460" bestFit="1" customWidth="1"/>
    <col min="8206" max="8448" width="9.140625" style="460"/>
    <col min="8449" max="8449" width="5.42578125" style="460" customWidth="1"/>
    <col min="8450" max="8450" width="0" style="460" hidden="1" customWidth="1"/>
    <col min="8451" max="8451" width="10.28515625" style="460" customWidth="1"/>
    <col min="8452" max="8452" width="13.7109375" style="460" bestFit="1" customWidth="1"/>
    <col min="8453" max="8453" width="10.7109375" style="460" customWidth="1"/>
    <col min="8454" max="8454" width="11.7109375" style="460" bestFit="1" customWidth="1"/>
    <col min="8455" max="8455" width="12.85546875" style="460" bestFit="1" customWidth="1"/>
    <col min="8456" max="8456" width="11.28515625" style="460" bestFit="1" customWidth="1"/>
    <col min="8457" max="8457" width="5.85546875" style="460" bestFit="1" customWidth="1"/>
    <col min="8458" max="8458" width="9" style="460" bestFit="1" customWidth="1"/>
    <col min="8459" max="8459" width="4.7109375" style="460" bestFit="1" customWidth="1"/>
    <col min="8460" max="8460" width="21.140625" style="460" bestFit="1" customWidth="1"/>
    <col min="8461" max="8461" width="9.85546875" style="460" bestFit="1" customWidth="1"/>
    <col min="8462" max="8704" width="9.140625" style="460"/>
    <col min="8705" max="8705" width="5.42578125" style="460" customWidth="1"/>
    <col min="8706" max="8706" width="0" style="460" hidden="1" customWidth="1"/>
    <col min="8707" max="8707" width="10.28515625" style="460" customWidth="1"/>
    <col min="8708" max="8708" width="13.7109375" style="460" bestFit="1" customWidth="1"/>
    <col min="8709" max="8709" width="10.7109375" style="460" customWidth="1"/>
    <col min="8710" max="8710" width="11.7109375" style="460" bestFit="1" customWidth="1"/>
    <col min="8711" max="8711" width="12.85546875" style="460" bestFit="1" customWidth="1"/>
    <col min="8712" max="8712" width="11.28515625" style="460" bestFit="1" customWidth="1"/>
    <col min="8713" max="8713" width="5.85546875" style="460" bestFit="1" customWidth="1"/>
    <col min="8714" max="8714" width="9" style="460" bestFit="1" customWidth="1"/>
    <col min="8715" max="8715" width="4.7109375" style="460" bestFit="1" customWidth="1"/>
    <col min="8716" max="8716" width="21.140625" style="460" bestFit="1" customWidth="1"/>
    <col min="8717" max="8717" width="9.85546875" style="460" bestFit="1" customWidth="1"/>
    <col min="8718" max="8960" width="9.140625" style="460"/>
    <col min="8961" max="8961" width="5.42578125" style="460" customWidth="1"/>
    <col min="8962" max="8962" width="0" style="460" hidden="1" customWidth="1"/>
    <col min="8963" max="8963" width="10.28515625" style="460" customWidth="1"/>
    <col min="8964" max="8964" width="13.7109375" style="460" bestFit="1" customWidth="1"/>
    <col min="8965" max="8965" width="10.7109375" style="460" customWidth="1"/>
    <col min="8966" max="8966" width="11.7109375" style="460" bestFit="1" customWidth="1"/>
    <col min="8967" max="8967" width="12.85546875" style="460" bestFit="1" customWidth="1"/>
    <col min="8968" max="8968" width="11.28515625" style="460" bestFit="1" customWidth="1"/>
    <col min="8969" max="8969" width="5.85546875" style="460" bestFit="1" customWidth="1"/>
    <col min="8970" max="8970" width="9" style="460" bestFit="1" customWidth="1"/>
    <col min="8971" max="8971" width="4.7109375" style="460" bestFit="1" customWidth="1"/>
    <col min="8972" max="8972" width="21.140625" style="460" bestFit="1" customWidth="1"/>
    <col min="8973" max="8973" width="9.85546875" style="460" bestFit="1" customWidth="1"/>
    <col min="8974" max="9216" width="9.140625" style="460"/>
    <col min="9217" max="9217" width="5.42578125" style="460" customWidth="1"/>
    <col min="9218" max="9218" width="0" style="460" hidden="1" customWidth="1"/>
    <col min="9219" max="9219" width="10.28515625" style="460" customWidth="1"/>
    <col min="9220" max="9220" width="13.7109375" style="460" bestFit="1" customWidth="1"/>
    <col min="9221" max="9221" width="10.7109375" style="460" customWidth="1"/>
    <col min="9222" max="9222" width="11.7109375" style="460" bestFit="1" customWidth="1"/>
    <col min="9223" max="9223" width="12.85546875" style="460" bestFit="1" customWidth="1"/>
    <col min="9224" max="9224" width="11.28515625" style="460" bestFit="1" customWidth="1"/>
    <col min="9225" max="9225" width="5.85546875" style="460" bestFit="1" customWidth="1"/>
    <col min="9226" max="9226" width="9" style="460" bestFit="1" customWidth="1"/>
    <col min="9227" max="9227" width="4.7109375" style="460" bestFit="1" customWidth="1"/>
    <col min="9228" max="9228" width="21.140625" style="460" bestFit="1" customWidth="1"/>
    <col min="9229" max="9229" width="9.85546875" style="460" bestFit="1" customWidth="1"/>
    <col min="9230" max="9472" width="9.140625" style="460"/>
    <col min="9473" max="9473" width="5.42578125" style="460" customWidth="1"/>
    <col min="9474" max="9474" width="0" style="460" hidden="1" customWidth="1"/>
    <col min="9475" max="9475" width="10.28515625" style="460" customWidth="1"/>
    <col min="9476" max="9476" width="13.7109375" style="460" bestFit="1" customWidth="1"/>
    <col min="9477" max="9477" width="10.7109375" style="460" customWidth="1"/>
    <col min="9478" max="9478" width="11.7109375" style="460" bestFit="1" customWidth="1"/>
    <col min="9479" max="9479" width="12.85546875" style="460" bestFit="1" customWidth="1"/>
    <col min="9480" max="9480" width="11.28515625" style="460" bestFit="1" customWidth="1"/>
    <col min="9481" max="9481" width="5.85546875" style="460" bestFit="1" customWidth="1"/>
    <col min="9482" max="9482" width="9" style="460" bestFit="1" customWidth="1"/>
    <col min="9483" max="9483" width="4.7109375" style="460" bestFit="1" customWidth="1"/>
    <col min="9484" max="9484" width="21.140625" style="460" bestFit="1" customWidth="1"/>
    <col min="9485" max="9485" width="9.85546875" style="460" bestFit="1" customWidth="1"/>
    <col min="9486" max="9728" width="9.140625" style="460"/>
    <col min="9729" max="9729" width="5.42578125" style="460" customWidth="1"/>
    <col min="9730" max="9730" width="0" style="460" hidden="1" customWidth="1"/>
    <col min="9731" max="9731" width="10.28515625" style="460" customWidth="1"/>
    <col min="9732" max="9732" width="13.7109375" style="460" bestFit="1" customWidth="1"/>
    <col min="9733" max="9733" width="10.7109375" style="460" customWidth="1"/>
    <col min="9734" max="9734" width="11.7109375" style="460" bestFit="1" customWidth="1"/>
    <col min="9735" max="9735" width="12.85546875" style="460" bestFit="1" customWidth="1"/>
    <col min="9736" max="9736" width="11.28515625" style="460" bestFit="1" customWidth="1"/>
    <col min="9737" max="9737" width="5.85546875" style="460" bestFit="1" customWidth="1"/>
    <col min="9738" max="9738" width="9" style="460" bestFit="1" customWidth="1"/>
    <col min="9739" max="9739" width="4.7109375" style="460" bestFit="1" customWidth="1"/>
    <col min="9740" max="9740" width="21.140625" style="460" bestFit="1" customWidth="1"/>
    <col min="9741" max="9741" width="9.85546875" style="460" bestFit="1" customWidth="1"/>
    <col min="9742" max="9984" width="9.140625" style="460"/>
    <col min="9985" max="9985" width="5.42578125" style="460" customWidth="1"/>
    <col min="9986" max="9986" width="0" style="460" hidden="1" customWidth="1"/>
    <col min="9987" max="9987" width="10.28515625" style="460" customWidth="1"/>
    <col min="9988" max="9988" width="13.7109375" style="460" bestFit="1" customWidth="1"/>
    <col min="9989" max="9989" width="10.7109375" style="460" customWidth="1"/>
    <col min="9990" max="9990" width="11.7109375" style="460" bestFit="1" customWidth="1"/>
    <col min="9991" max="9991" width="12.85546875" style="460" bestFit="1" customWidth="1"/>
    <col min="9992" max="9992" width="11.28515625" style="460" bestFit="1" customWidth="1"/>
    <col min="9993" max="9993" width="5.85546875" style="460" bestFit="1" customWidth="1"/>
    <col min="9994" max="9994" width="9" style="460" bestFit="1" customWidth="1"/>
    <col min="9995" max="9995" width="4.7109375" style="460" bestFit="1" customWidth="1"/>
    <col min="9996" max="9996" width="21.140625" style="460" bestFit="1" customWidth="1"/>
    <col min="9997" max="9997" width="9.85546875" style="460" bestFit="1" customWidth="1"/>
    <col min="9998" max="10240" width="9.140625" style="460"/>
    <col min="10241" max="10241" width="5.42578125" style="460" customWidth="1"/>
    <col min="10242" max="10242" width="0" style="460" hidden="1" customWidth="1"/>
    <col min="10243" max="10243" width="10.28515625" style="460" customWidth="1"/>
    <col min="10244" max="10244" width="13.7109375" style="460" bestFit="1" customWidth="1"/>
    <col min="10245" max="10245" width="10.7109375" style="460" customWidth="1"/>
    <col min="10246" max="10246" width="11.7109375" style="460" bestFit="1" customWidth="1"/>
    <col min="10247" max="10247" width="12.85546875" style="460" bestFit="1" customWidth="1"/>
    <col min="10248" max="10248" width="11.28515625" style="460" bestFit="1" customWidth="1"/>
    <col min="10249" max="10249" width="5.85546875" style="460" bestFit="1" customWidth="1"/>
    <col min="10250" max="10250" width="9" style="460" bestFit="1" customWidth="1"/>
    <col min="10251" max="10251" width="4.7109375" style="460" bestFit="1" customWidth="1"/>
    <col min="10252" max="10252" width="21.140625" style="460" bestFit="1" customWidth="1"/>
    <col min="10253" max="10253" width="9.85546875" style="460" bestFit="1" customWidth="1"/>
    <col min="10254" max="10496" width="9.140625" style="460"/>
    <col min="10497" max="10497" width="5.42578125" style="460" customWidth="1"/>
    <col min="10498" max="10498" width="0" style="460" hidden="1" customWidth="1"/>
    <col min="10499" max="10499" width="10.28515625" style="460" customWidth="1"/>
    <col min="10500" max="10500" width="13.7109375" style="460" bestFit="1" customWidth="1"/>
    <col min="10501" max="10501" width="10.7109375" style="460" customWidth="1"/>
    <col min="10502" max="10502" width="11.7109375" style="460" bestFit="1" customWidth="1"/>
    <col min="10503" max="10503" width="12.85546875" style="460" bestFit="1" customWidth="1"/>
    <col min="10504" max="10504" width="11.28515625" style="460" bestFit="1" customWidth="1"/>
    <col min="10505" max="10505" width="5.85546875" style="460" bestFit="1" customWidth="1"/>
    <col min="10506" max="10506" width="9" style="460" bestFit="1" customWidth="1"/>
    <col min="10507" max="10507" width="4.7109375" style="460" bestFit="1" customWidth="1"/>
    <col min="10508" max="10508" width="21.140625" style="460" bestFit="1" customWidth="1"/>
    <col min="10509" max="10509" width="9.85546875" style="460" bestFit="1" customWidth="1"/>
    <col min="10510" max="10752" width="9.140625" style="460"/>
    <col min="10753" max="10753" width="5.42578125" style="460" customWidth="1"/>
    <col min="10754" max="10754" width="0" style="460" hidden="1" customWidth="1"/>
    <col min="10755" max="10755" width="10.28515625" style="460" customWidth="1"/>
    <col min="10756" max="10756" width="13.7109375" style="460" bestFit="1" customWidth="1"/>
    <col min="10757" max="10757" width="10.7109375" style="460" customWidth="1"/>
    <col min="10758" max="10758" width="11.7109375" style="460" bestFit="1" customWidth="1"/>
    <col min="10759" max="10759" width="12.85546875" style="460" bestFit="1" customWidth="1"/>
    <col min="10760" max="10760" width="11.28515625" style="460" bestFit="1" customWidth="1"/>
    <col min="10761" max="10761" width="5.85546875" style="460" bestFit="1" customWidth="1"/>
    <col min="10762" max="10762" width="9" style="460" bestFit="1" customWidth="1"/>
    <col min="10763" max="10763" width="4.7109375" style="460" bestFit="1" customWidth="1"/>
    <col min="10764" max="10764" width="21.140625" style="460" bestFit="1" customWidth="1"/>
    <col min="10765" max="10765" width="9.85546875" style="460" bestFit="1" customWidth="1"/>
    <col min="10766" max="11008" width="9.140625" style="460"/>
    <col min="11009" max="11009" width="5.42578125" style="460" customWidth="1"/>
    <col min="11010" max="11010" width="0" style="460" hidden="1" customWidth="1"/>
    <col min="11011" max="11011" width="10.28515625" style="460" customWidth="1"/>
    <col min="11012" max="11012" width="13.7109375" style="460" bestFit="1" customWidth="1"/>
    <col min="11013" max="11013" width="10.7109375" style="460" customWidth="1"/>
    <col min="11014" max="11014" width="11.7109375" style="460" bestFit="1" customWidth="1"/>
    <col min="11015" max="11015" width="12.85546875" style="460" bestFit="1" customWidth="1"/>
    <col min="11016" max="11016" width="11.28515625" style="460" bestFit="1" customWidth="1"/>
    <col min="11017" max="11017" width="5.85546875" style="460" bestFit="1" customWidth="1"/>
    <col min="11018" max="11018" width="9" style="460" bestFit="1" customWidth="1"/>
    <col min="11019" max="11019" width="4.7109375" style="460" bestFit="1" customWidth="1"/>
    <col min="11020" max="11020" width="21.140625" style="460" bestFit="1" customWidth="1"/>
    <col min="11021" max="11021" width="9.85546875" style="460" bestFit="1" customWidth="1"/>
    <col min="11022" max="11264" width="9.140625" style="460"/>
    <col min="11265" max="11265" width="5.42578125" style="460" customWidth="1"/>
    <col min="11266" max="11266" width="0" style="460" hidden="1" customWidth="1"/>
    <col min="11267" max="11267" width="10.28515625" style="460" customWidth="1"/>
    <col min="11268" max="11268" width="13.7109375" style="460" bestFit="1" customWidth="1"/>
    <col min="11269" max="11269" width="10.7109375" style="460" customWidth="1"/>
    <col min="11270" max="11270" width="11.7109375" style="460" bestFit="1" customWidth="1"/>
    <col min="11271" max="11271" width="12.85546875" style="460" bestFit="1" customWidth="1"/>
    <col min="11272" max="11272" width="11.28515625" style="460" bestFit="1" customWidth="1"/>
    <col min="11273" max="11273" width="5.85546875" style="460" bestFit="1" customWidth="1"/>
    <col min="11274" max="11274" width="9" style="460" bestFit="1" customWidth="1"/>
    <col min="11275" max="11275" width="4.7109375" style="460" bestFit="1" customWidth="1"/>
    <col min="11276" max="11276" width="21.140625" style="460" bestFit="1" customWidth="1"/>
    <col min="11277" max="11277" width="9.85546875" style="460" bestFit="1" customWidth="1"/>
    <col min="11278" max="11520" width="9.140625" style="460"/>
    <col min="11521" max="11521" width="5.42578125" style="460" customWidth="1"/>
    <col min="11522" max="11522" width="0" style="460" hidden="1" customWidth="1"/>
    <col min="11523" max="11523" width="10.28515625" style="460" customWidth="1"/>
    <col min="11524" max="11524" width="13.7109375" style="460" bestFit="1" customWidth="1"/>
    <col min="11525" max="11525" width="10.7109375" style="460" customWidth="1"/>
    <col min="11526" max="11526" width="11.7109375" style="460" bestFit="1" customWidth="1"/>
    <col min="11527" max="11527" width="12.85546875" style="460" bestFit="1" customWidth="1"/>
    <col min="11528" max="11528" width="11.28515625" style="460" bestFit="1" customWidth="1"/>
    <col min="11529" max="11529" width="5.85546875" style="460" bestFit="1" customWidth="1"/>
    <col min="11530" max="11530" width="9" style="460" bestFit="1" customWidth="1"/>
    <col min="11531" max="11531" width="4.7109375" style="460" bestFit="1" customWidth="1"/>
    <col min="11532" max="11532" width="21.140625" style="460" bestFit="1" customWidth="1"/>
    <col min="11533" max="11533" width="9.85546875" style="460" bestFit="1" customWidth="1"/>
    <col min="11534" max="11776" width="9.140625" style="460"/>
    <col min="11777" max="11777" width="5.42578125" style="460" customWidth="1"/>
    <col min="11778" max="11778" width="0" style="460" hidden="1" customWidth="1"/>
    <col min="11779" max="11779" width="10.28515625" style="460" customWidth="1"/>
    <col min="11780" max="11780" width="13.7109375" style="460" bestFit="1" customWidth="1"/>
    <col min="11781" max="11781" width="10.7109375" style="460" customWidth="1"/>
    <col min="11782" max="11782" width="11.7109375" style="460" bestFit="1" customWidth="1"/>
    <col min="11783" max="11783" width="12.85546875" style="460" bestFit="1" customWidth="1"/>
    <col min="11784" max="11784" width="11.28515625" style="460" bestFit="1" customWidth="1"/>
    <col min="11785" max="11785" width="5.85546875" style="460" bestFit="1" customWidth="1"/>
    <col min="11786" max="11786" width="9" style="460" bestFit="1" customWidth="1"/>
    <col min="11787" max="11787" width="4.7109375" style="460" bestFit="1" customWidth="1"/>
    <col min="11788" max="11788" width="21.140625" style="460" bestFit="1" customWidth="1"/>
    <col min="11789" max="11789" width="9.85546875" style="460" bestFit="1" customWidth="1"/>
    <col min="11790" max="12032" width="9.140625" style="460"/>
    <col min="12033" max="12033" width="5.42578125" style="460" customWidth="1"/>
    <col min="12034" max="12034" width="0" style="460" hidden="1" customWidth="1"/>
    <col min="12035" max="12035" width="10.28515625" style="460" customWidth="1"/>
    <col min="12036" max="12036" width="13.7109375" style="460" bestFit="1" customWidth="1"/>
    <col min="12037" max="12037" width="10.7109375" style="460" customWidth="1"/>
    <col min="12038" max="12038" width="11.7109375" style="460" bestFit="1" customWidth="1"/>
    <col min="12039" max="12039" width="12.85546875" style="460" bestFit="1" customWidth="1"/>
    <col min="12040" max="12040" width="11.28515625" style="460" bestFit="1" customWidth="1"/>
    <col min="12041" max="12041" width="5.85546875" style="460" bestFit="1" customWidth="1"/>
    <col min="12042" max="12042" width="9" style="460" bestFit="1" customWidth="1"/>
    <col min="12043" max="12043" width="4.7109375" style="460" bestFit="1" customWidth="1"/>
    <col min="12044" max="12044" width="21.140625" style="460" bestFit="1" customWidth="1"/>
    <col min="12045" max="12045" width="9.85546875" style="460" bestFit="1" customWidth="1"/>
    <col min="12046" max="12288" width="9.140625" style="460"/>
    <col min="12289" max="12289" width="5.42578125" style="460" customWidth="1"/>
    <col min="12290" max="12290" width="0" style="460" hidden="1" customWidth="1"/>
    <col min="12291" max="12291" width="10.28515625" style="460" customWidth="1"/>
    <col min="12292" max="12292" width="13.7109375" style="460" bestFit="1" customWidth="1"/>
    <col min="12293" max="12293" width="10.7109375" style="460" customWidth="1"/>
    <col min="12294" max="12294" width="11.7109375" style="460" bestFit="1" customWidth="1"/>
    <col min="12295" max="12295" width="12.85546875" style="460" bestFit="1" customWidth="1"/>
    <col min="12296" max="12296" width="11.28515625" style="460" bestFit="1" customWidth="1"/>
    <col min="12297" max="12297" width="5.85546875" style="460" bestFit="1" customWidth="1"/>
    <col min="12298" max="12298" width="9" style="460" bestFit="1" customWidth="1"/>
    <col min="12299" max="12299" width="4.7109375" style="460" bestFit="1" customWidth="1"/>
    <col min="12300" max="12300" width="21.140625" style="460" bestFit="1" customWidth="1"/>
    <col min="12301" max="12301" width="9.85546875" style="460" bestFit="1" customWidth="1"/>
    <col min="12302" max="12544" width="9.140625" style="460"/>
    <col min="12545" max="12545" width="5.42578125" style="460" customWidth="1"/>
    <col min="12546" max="12546" width="0" style="460" hidden="1" customWidth="1"/>
    <col min="12547" max="12547" width="10.28515625" style="460" customWidth="1"/>
    <col min="12548" max="12548" width="13.7109375" style="460" bestFit="1" customWidth="1"/>
    <col min="12549" max="12549" width="10.7109375" style="460" customWidth="1"/>
    <col min="12550" max="12550" width="11.7109375" style="460" bestFit="1" customWidth="1"/>
    <col min="12551" max="12551" width="12.85546875" style="460" bestFit="1" customWidth="1"/>
    <col min="12552" max="12552" width="11.28515625" style="460" bestFit="1" customWidth="1"/>
    <col min="12553" max="12553" width="5.85546875" style="460" bestFit="1" customWidth="1"/>
    <col min="12554" max="12554" width="9" style="460" bestFit="1" customWidth="1"/>
    <col min="12555" max="12555" width="4.7109375" style="460" bestFit="1" customWidth="1"/>
    <col min="12556" max="12556" width="21.140625" style="460" bestFit="1" customWidth="1"/>
    <col min="12557" max="12557" width="9.85546875" style="460" bestFit="1" customWidth="1"/>
    <col min="12558" max="12800" width="9.140625" style="460"/>
    <col min="12801" max="12801" width="5.42578125" style="460" customWidth="1"/>
    <col min="12802" max="12802" width="0" style="460" hidden="1" customWidth="1"/>
    <col min="12803" max="12803" width="10.28515625" style="460" customWidth="1"/>
    <col min="12804" max="12804" width="13.7109375" style="460" bestFit="1" customWidth="1"/>
    <col min="12805" max="12805" width="10.7109375" style="460" customWidth="1"/>
    <col min="12806" max="12806" width="11.7109375" style="460" bestFit="1" customWidth="1"/>
    <col min="12807" max="12807" width="12.85546875" style="460" bestFit="1" customWidth="1"/>
    <col min="12808" max="12808" width="11.28515625" style="460" bestFit="1" customWidth="1"/>
    <col min="12809" max="12809" width="5.85546875" style="460" bestFit="1" customWidth="1"/>
    <col min="12810" max="12810" width="9" style="460" bestFit="1" customWidth="1"/>
    <col min="12811" max="12811" width="4.7109375" style="460" bestFit="1" customWidth="1"/>
    <col min="12812" max="12812" width="21.140625" style="460" bestFit="1" customWidth="1"/>
    <col min="12813" max="12813" width="9.85546875" style="460" bestFit="1" customWidth="1"/>
    <col min="12814" max="13056" width="9.140625" style="460"/>
    <col min="13057" max="13057" width="5.42578125" style="460" customWidth="1"/>
    <col min="13058" max="13058" width="0" style="460" hidden="1" customWidth="1"/>
    <col min="13059" max="13059" width="10.28515625" style="460" customWidth="1"/>
    <col min="13060" max="13060" width="13.7109375" style="460" bestFit="1" customWidth="1"/>
    <col min="13061" max="13061" width="10.7109375" style="460" customWidth="1"/>
    <col min="13062" max="13062" width="11.7109375" style="460" bestFit="1" customWidth="1"/>
    <col min="13063" max="13063" width="12.85546875" style="460" bestFit="1" customWidth="1"/>
    <col min="13064" max="13064" width="11.28515625" style="460" bestFit="1" customWidth="1"/>
    <col min="13065" max="13065" width="5.85546875" style="460" bestFit="1" customWidth="1"/>
    <col min="13066" max="13066" width="9" style="460" bestFit="1" customWidth="1"/>
    <col min="13067" max="13067" width="4.7109375" style="460" bestFit="1" customWidth="1"/>
    <col min="13068" max="13068" width="21.140625" style="460" bestFit="1" customWidth="1"/>
    <col min="13069" max="13069" width="9.85546875" style="460" bestFit="1" customWidth="1"/>
    <col min="13070" max="13312" width="9.140625" style="460"/>
    <col min="13313" max="13313" width="5.42578125" style="460" customWidth="1"/>
    <col min="13314" max="13314" width="0" style="460" hidden="1" customWidth="1"/>
    <col min="13315" max="13315" width="10.28515625" style="460" customWidth="1"/>
    <col min="13316" max="13316" width="13.7109375" style="460" bestFit="1" customWidth="1"/>
    <col min="13317" max="13317" width="10.7109375" style="460" customWidth="1"/>
    <col min="13318" max="13318" width="11.7109375" style="460" bestFit="1" customWidth="1"/>
    <col min="13319" max="13319" width="12.85546875" style="460" bestFit="1" customWidth="1"/>
    <col min="13320" max="13320" width="11.28515625" style="460" bestFit="1" customWidth="1"/>
    <col min="13321" max="13321" width="5.85546875" style="460" bestFit="1" customWidth="1"/>
    <col min="13322" max="13322" width="9" style="460" bestFit="1" customWidth="1"/>
    <col min="13323" max="13323" width="4.7109375" style="460" bestFit="1" customWidth="1"/>
    <col min="13324" max="13324" width="21.140625" style="460" bestFit="1" customWidth="1"/>
    <col min="13325" max="13325" width="9.85546875" style="460" bestFit="1" customWidth="1"/>
    <col min="13326" max="13568" width="9.140625" style="460"/>
    <col min="13569" max="13569" width="5.42578125" style="460" customWidth="1"/>
    <col min="13570" max="13570" width="0" style="460" hidden="1" customWidth="1"/>
    <col min="13571" max="13571" width="10.28515625" style="460" customWidth="1"/>
    <col min="13572" max="13572" width="13.7109375" style="460" bestFit="1" customWidth="1"/>
    <col min="13573" max="13573" width="10.7109375" style="460" customWidth="1"/>
    <col min="13574" max="13574" width="11.7109375" style="460" bestFit="1" customWidth="1"/>
    <col min="13575" max="13575" width="12.85546875" style="460" bestFit="1" customWidth="1"/>
    <col min="13576" max="13576" width="11.28515625" style="460" bestFit="1" customWidth="1"/>
    <col min="13577" max="13577" width="5.85546875" style="460" bestFit="1" customWidth="1"/>
    <col min="13578" max="13578" width="9" style="460" bestFit="1" customWidth="1"/>
    <col min="13579" max="13579" width="4.7109375" style="460" bestFit="1" customWidth="1"/>
    <col min="13580" max="13580" width="21.140625" style="460" bestFit="1" customWidth="1"/>
    <col min="13581" max="13581" width="9.85546875" style="460" bestFit="1" customWidth="1"/>
    <col min="13582" max="13824" width="9.140625" style="460"/>
    <col min="13825" max="13825" width="5.42578125" style="460" customWidth="1"/>
    <col min="13826" max="13826" width="0" style="460" hidden="1" customWidth="1"/>
    <col min="13827" max="13827" width="10.28515625" style="460" customWidth="1"/>
    <col min="13828" max="13828" width="13.7109375" style="460" bestFit="1" customWidth="1"/>
    <col min="13829" max="13829" width="10.7109375" style="460" customWidth="1"/>
    <col min="13830" max="13830" width="11.7109375" style="460" bestFit="1" customWidth="1"/>
    <col min="13831" max="13831" width="12.85546875" style="460" bestFit="1" customWidth="1"/>
    <col min="13832" max="13832" width="11.28515625" style="460" bestFit="1" customWidth="1"/>
    <col min="13833" max="13833" width="5.85546875" style="460" bestFit="1" customWidth="1"/>
    <col min="13834" max="13834" width="9" style="460" bestFit="1" customWidth="1"/>
    <col min="13835" max="13835" width="4.7109375" style="460" bestFit="1" customWidth="1"/>
    <col min="13836" max="13836" width="21.140625" style="460" bestFit="1" customWidth="1"/>
    <col min="13837" max="13837" width="9.85546875" style="460" bestFit="1" customWidth="1"/>
    <col min="13838" max="14080" width="9.140625" style="460"/>
    <col min="14081" max="14081" width="5.42578125" style="460" customWidth="1"/>
    <col min="14082" max="14082" width="0" style="460" hidden="1" customWidth="1"/>
    <col min="14083" max="14083" width="10.28515625" style="460" customWidth="1"/>
    <col min="14084" max="14084" width="13.7109375" style="460" bestFit="1" customWidth="1"/>
    <col min="14085" max="14085" width="10.7109375" style="460" customWidth="1"/>
    <col min="14086" max="14086" width="11.7109375" style="460" bestFit="1" customWidth="1"/>
    <col min="14087" max="14087" width="12.85546875" style="460" bestFit="1" customWidth="1"/>
    <col min="14088" max="14088" width="11.28515625" style="460" bestFit="1" customWidth="1"/>
    <col min="14089" max="14089" width="5.85546875" style="460" bestFit="1" customWidth="1"/>
    <col min="14090" max="14090" width="9" style="460" bestFit="1" customWidth="1"/>
    <col min="14091" max="14091" width="4.7109375" style="460" bestFit="1" customWidth="1"/>
    <col min="14092" max="14092" width="21.140625" style="460" bestFit="1" customWidth="1"/>
    <col min="14093" max="14093" width="9.85546875" style="460" bestFit="1" customWidth="1"/>
    <col min="14094" max="14336" width="9.140625" style="460"/>
    <col min="14337" max="14337" width="5.42578125" style="460" customWidth="1"/>
    <col min="14338" max="14338" width="0" style="460" hidden="1" customWidth="1"/>
    <col min="14339" max="14339" width="10.28515625" style="460" customWidth="1"/>
    <col min="14340" max="14340" width="13.7109375" style="460" bestFit="1" customWidth="1"/>
    <col min="14341" max="14341" width="10.7109375" style="460" customWidth="1"/>
    <col min="14342" max="14342" width="11.7109375" style="460" bestFit="1" customWidth="1"/>
    <col min="14343" max="14343" width="12.85546875" style="460" bestFit="1" customWidth="1"/>
    <col min="14344" max="14344" width="11.28515625" style="460" bestFit="1" customWidth="1"/>
    <col min="14345" max="14345" width="5.85546875" style="460" bestFit="1" customWidth="1"/>
    <col min="14346" max="14346" width="9" style="460" bestFit="1" customWidth="1"/>
    <col min="14347" max="14347" width="4.7109375" style="460" bestFit="1" customWidth="1"/>
    <col min="14348" max="14348" width="21.140625" style="460" bestFit="1" customWidth="1"/>
    <col min="14349" max="14349" width="9.85546875" style="460" bestFit="1" customWidth="1"/>
    <col min="14350" max="14592" width="9.140625" style="460"/>
    <col min="14593" max="14593" width="5.42578125" style="460" customWidth="1"/>
    <col min="14594" max="14594" width="0" style="460" hidden="1" customWidth="1"/>
    <col min="14595" max="14595" width="10.28515625" style="460" customWidth="1"/>
    <col min="14596" max="14596" width="13.7109375" style="460" bestFit="1" customWidth="1"/>
    <col min="14597" max="14597" width="10.7109375" style="460" customWidth="1"/>
    <col min="14598" max="14598" width="11.7109375" style="460" bestFit="1" customWidth="1"/>
    <col min="14599" max="14599" width="12.85546875" style="460" bestFit="1" customWidth="1"/>
    <col min="14600" max="14600" width="11.28515625" style="460" bestFit="1" customWidth="1"/>
    <col min="14601" max="14601" width="5.85546875" style="460" bestFit="1" customWidth="1"/>
    <col min="14602" max="14602" width="9" style="460" bestFit="1" customWidth="1"/>
    <col min="14603" max="14603" width="4.7109375" style="460" bestFit="1" customWidth="1"/>
    <col min="14604" max="14604" width="21.140625" style="460" bestFit="1" customWidth="1"/>
    <col min="14605" max="14605" width="9.85546875" style="460" bestFit="1" customWidth="1"/>
    <col min="14606" max="14848" width="9.140625" style="460"/>
    <col min="14849" max="14849" width="5.42578125" style="460" customWidth="1"/>
    <col min="14850" max="14850" width="0" style="460" hidden="1" customWidth="1"/>
    <col min="14851" max="14851" width="10.28515625" style="460" customWidth="1"/>
    <col min="14852" max="14852" width="13.7109375" style="460" bestFit="1" customWidth="1"/>
    <col min="14853" max="14853" width="10.7109375" style="460" customWidth="1"/>
    <col min="14854" max="14854" width="11.7109375" style="460" bestFit="1" customWidth="1"/>
    <col min="14855" max="14855" width="12.85546875" style="460" bestFit="1" customWidth="1"/>
    <col min="14856" max="14856" width="11.28515625" style="460" bestFit="1" customWidth="1"/>
    <col min="14857" max="14857" width="5.85546875" style="460" bestFit="1" customWidth="1"/>
    <col min="14858" max="14858" width="9" style="460" bestFit="1" customWidth="1"/>
    <col min="14859" max="14859" width="4.7109375" style="460" bestFit="1" customWidth="1"/>
    <col min="14860" max="14860" width="21.140625" style="460" bestFit="1" customWidth="1"/>
    <col min="14861" max="14861" width="9.85546875" style="460" bestFit="1" customWidth="1"/>
    <col min="14862" max="15104" width="9.140625" style="460"/>
    <col min="15105" max="15105" width="5.42578125" style="460" customWidth="1"/>
    <col min="15106" max="15106" width="0" style="460" hidden="1" customWidth="1"/>
    <col min="15107" max="15107" width="10.28515625" style="460" customWidth="1"/>
    <col min="15108" max="15108" width="13.7109375" style="460" bestFit="1" customWidth="1"/>
    <col min="15109" max="15109" width="10.7109375" style="460" customWidth="1"/>
    <col min="15110" max="15110" width="11.7109375" style="460" bestFit="1" customWidth="1"/>
    <col min="15111" max="15111" width="12.85546875" style="460" bestFit="1" customWidth="1"/>
    <col min="15112" max="15112" width="11.28515625" style="460" bestFit="1" customWidth="1"/>
    <col min="15113" max="15113" width="5.85546875" style="460" bestFit="1" customWidth="1"/>
    <col min="15114" max="15114" width="9" style="460" bestFit="1" customWidth="1"/>
    <col min="15115" max="15115" width="4.7109375" style="460" bestFit="1" customWidth="1"/>
    <col min="15116" max="15116" width="21.140625" style="460" bestFit="1" customWidth="1"/>
    <col min="15117" max="15117" width="9.85546875" style="460" bestFit="1" customWidth="1"/>
    <col min="15118" max="15360" width="9.140625" style="460"/>
    <col min="15361" max="15361" width="5.42578125" style="460" customWidth="1"/>
    <col min="15362" max="15362" width="0" style="460" hidden="1" customWidth="1"/>
    <col min="15363" max="15363" width="10.28515625" style="460" customWidth="1"/>
    <col min="15364" max="15364" width="13.7109375" style="460" bestFit="1" customWidth="1"/>
    <col min="15365" max="15365" width="10.7109375" style="460" customWidth="1"/>
    <col min="15366" max="15366" width="11.7109375" style="460" bestFit="1" customWidth="1"/>
    <col min="15367" max="15367" width="12.85546875" style="460" bestFit="1" customWidth="1"/>
    <col min="15368" max="15368" width="11.28515625" style="460" bestFit="1" customWidth="1"/>
    <col min="15369" max="15369" width="5.85546875" style="460" bestFit="1" customWidth="1"/>
    <col min="15370" max="15370" width="9" style="460" bestFit="1" customWidth="1"/>
    <col min="15371" max="15371" width="4.7109375" style="460" bestFit="1" customWidth="1"/>
    <col min="15372" max="15372" width="21.140625" style="460" bestFit="1" customWidth="1"/>
    <col min="15373" max="15373" width="9.85546875" style="460" bestFit="1" customWidth="1"/>
    <col min="15374" max="15616" width="9.140625" style="460"/>
    <col min="15617" max="15617" width="5.42578125" style="460" customWidth="1"/>
    <col min="15618" max="15618" width="0" style="460" hidden="1" customWidth="1"/>
    <col min="15619" max="15619" width="10.28515625" style="460" customWidth="1"/>
    <col min="15620" max="15620" width="13.7109375" style="460" bestFit="1" customWidth="1"/>
    <col min="15621" max="15621" width="10.7109375" style="460" customWidth="1"/>
    <col min="15622" max="15622" width="11.7109375" style="460" bestFit="1" customWidth="1"/>
    <col min="15623" max="15623" width="12.85546875" style="460" bestFit="1" customWidth="1"/>
    <col min="15624" max="15624" width="11.28515625" style="460" bestFit="1" customWidth="1"/>
    <col min="15625" max="15625" width="5.85546875" style="460" bestFit="1" customWidth="1"/>
    <col min="15626" max="15626" width="9" style="460" bestFit="1" customWidth="1"/>
    <col min="15627" max="15627" width="4.7109375" style="460" bestFit="1" customWidth="1"/>
    <col min="15628" max="15628" width="21.140625" style="460" bestFit="1" customWidth="1"/>
    <col min="15629" max="15629" width="9.85546875" style="460" bestFit="1" customWidth="1"/>
    <col min="15630" max="15872" width="9.140625" style="460"/>
    <col min="15873" max="15873" width="5.42578125" style="460" customWidth="1"/>
    <col min="15874" max="15874" width="0" style="460" hidden="1" customWidth="1"/>
    <col min="15875" max="15875" width="10.28515625" style="460" customWidth="1"/>
    <col min="15876" max="15876" width="13.7109375" style="460" bestFit="1" customWidth="1"/>
    <col min="15877" max="15877" width="10.7109375" style="460" customWidth="1"/>
    <col min="15878" max="15878" width="11.7109375" style="460" bestFit="1" customWidth="1"/>
    <col min="15879" max="15879" width="12.85546875" style="460" bestFit="1" customWidth="1"/>
    <col min="15880" max="15880" width="11.28515625" style="460" bestFit="1" customWidth="1"/>
    <col min="15881" max="15881" width="5.85546875" style="460" bestFit="1" customWidth="1"/>
    <col min="15882" max="15882" width="9" style="460" bestFit="1" customWidth="1"/>
    <col min="15883" max="15883" width="4.7109375" style="460" bestFit="1" customWidth="1"/>
    <col min="15884" max="15884" width="21.140625" style="460" bestFit="1" customWidth="1"/>
    <col min="15885" max="15885" width="9.85546875" style="460" bestFit="1" customWidth="1"/>
    <col min="15886" max="16128" width="9.140625" style="460"/>
    <col min="16129" max="16129" width="5.42578125" style="460" customWidth="1"/>
    <col min="16130" max="16130" width="0" style="460" hidden="1" customWidth="1"/>
    <col min="16131" max="16131" width="10.28515625" style="460" customWidth="1"/>
    <col min="16132" max="16132" width="13.7109375" style="460" bestFit="1" customWidth="1"/>
    <col min="16133" max="16133" width="10.7109375" style="460" customWidth="1"/>
    <col min="16134" max="16134" width="11.7109375" style="460" bestFit="1" customWidth="1"/>
    <col min="16135" max="16135" width="12.85546875" style="460" bestFit="1" customWidth="1"/>
    <col min="16136" max="16136" width="11.28515625" style="460" bestFit="1" customWidth="1"/>
    <col min="16137" max="16137" width="5.85546875" style="460" bestFit="1" customWidth="1"/>
    <col min="16138" max="16138" width="9" style="460" bestFit="1" customWidth="1"/>
    <col min="16139" max="16139" width="4.7109375" style="460" bestFit="1" customWidth="1"/>
    <col min="16140" max="16140" width="21.140625" style="460" bestFit="1" customWidth="1"/>
    <col min="16141" max="16141" width="9.85546875" style="460" bestFit="1" customWidth="1"/>
    <col min="16142" max="16384" width="9.140625" style="460"/>
  </cols>
  <sheetData>
    <row r="1" spans="1:14" s="484" customFormat="1" ht="15.75" x14ac:dyDescent="0.2">
      <c r="A1" s="484" t="s">
        <v>1388</v>
      </c>
      <c r="D1" s="498"/>
      <c r="E1" s="497"/>
      <c r="F1" s="497"/>
      <c r="G1" s="497"/>
      <c r="H1" s="496"/>
      <c r="I1" s="496"/>
      <c r="J1" s="495"/>
      <c r="K1" s="500"/>
      <c r="L1" s="500"/>
      <c r="M1" s="499"/>
    </row>
    <row r="2" spans="1:14" s="484" customFormat="1" ht="15.75" x14ac:dyDescent="0.2">
      <c r="A2" s="484" t="s">
        <v>1205</v>
      </c>
      <c r="D2" s="498"/>
      <c r="E2" s="497"/>
      <c r="F2" s="497"/>
      <c r="G2" s="496"/>
      <c r="H2" s="496"/>
      <c r="I2" s="495"/>
      <c r="J2" s="495"/>
      <c r="K2" s="495"/>
      <c r="L2" s="495"/>
      <c r="M2" s="494"/>
      <c r="N2" s="493"/>
    </row>
    <row r="3" spans="1:14" s="462" customFormat="1" ht="12" customHeight="1" x14ac:dyDescent="0.2">
      <c r="A3" s="460"/>
      <c r="B3" s="460"/>
      <c r="C3" s="460"/>
      <c r="D3" s="492"/>
      <c r="E3" s="483"/>
      <c r="F3" s="491"/>
      <c r="G3" s="491"/>
      <c r="H3" s="491"/>
      <c r="I3" s="491"/>
      <c r="J3" s="463"/>
      <c r="K3" s="463"/>
      <c r="L3" s="490"/>
      <c r="M3" s="489"/>
    </row>
    <row r="4" spans="1:14" s="487" customFormat="1" ht="15.75" x14ac:dyDescent="0.2">
      <c r="C4" s="484" t="s">
        <v>1211</v>
      </c>
      <c r="D4" s="484"/>
      <c r="E4" s="483"/>
      <c r="F4" s="482"/>
      <c r="G4" s="482"/>
      <c r="H4" s="464"/>
      <c r="I4" s="464"/>
      <c r="J4" s="463"/>
      <c r="K4" s="463"/>
      <c r="L4" s="462"/>
      <c r="M4" s="488"/>
    </row>
    <row r="5" spans="1:14" ht="16.5" thickBot="1" x14ac:dyDescent="0.25">
      <c r="C5" s="485"/>
      <c r="D5" s="484"/>
      <c r="E5" s="483"/>
      <c r="F5" s="482"/>
      <c r="G5" s="482"/>
    </row>
    <row r="6" spans="1:14" s="475" customFormat="1" ht="18" customHeight="1" thickBot="1" x14ac:dyDescent="0.25">
      <c r="A6" s="108" t="s">
        <v>2</v>
      </c>
      <c r="B6" s="109" t="s">
        <v>3</v>
      </c>
      <c r="C6" s="481" t="s">
        <v>4</v>
      </c>
      <c r="D6" s="480" t="s">
        <v>5</v>
      </c>
      <c r="E6" s="479" t="s">
        <v>6</v>
      </c>
      <c r="F6" s="410" t="s">
        <v>7</v>
      </c>
      <c r="G6" s="410" t="s">
        <v>8</v>
      </c>
      <c r="H6" s="410" t="s">
        <v>9</v>
      </c>
      <c r="I6" s="410" t="s">
        <v>178</v>
      </c>
      <c r="J6" s="478" t="s">
        <v>10</v>
      </c>
      <c r="K6" s="416" t="s">
        <v>179</v>
      </c>
      <c r="L6" s="477" t="s">
        <v>11</v>
      </c>
      <c r="M6" s="476"/>
    </row>
    <row r="7" spans="1:14" ht="18" customHeight="1" x14ac:dyDescent="0.2">
      <c r="A7" s="419">
        <v>1</v>
      </c>
      <c r="B7" s="473"/>
      <c r="C7" s="472" t="s">
        <v>252</v>
      </c>
      <c r="D7" s="471" t="s">
        <v>253</v>
      </c>
      <c r="E7" s="470" t="s">
        <v>254</v>
      </c>
      <c r="F7" s="467" t="s">
        <v>853</v>
      </c>
      <c r="G7" s="467" t="s">
        <v>42</v>
      </c>
      <c r="H7" s="469" t="s">
        <v>80</v>
      </c>
      <c r="I7" s="502">
        <v>18</v>
      </c>
      <c r="J7" s="474">
        <v>43.66</v>
      </c>
      <c r="K7" s="468" t="s">
        <v>183</v>
      </c>
      <c r="L7" s="467" t="s">
        <v>255</v>
      </c>
    </row>
    <row r="8" spans="1:14" ht="18" customHeight="1" x14ac:dyDescent="0.2">
      <c r="A8" s="419">
        <v>2</v>
      </c>
      <c r="B8" s="473"/>
      <c r="C8" s="472" t="s">
        <v>828</v>
      </c>
      <c r="D8" s="471" t="s">
        <v>829</v>
      </c>
      <c r="E8" s="470" t="s">
        <v>830</v>
      </c>
      <c r="F8" s="467" t="s">
        <v>15</v>
      </c>
      <c r="G8" s="467" t="s">
        <v>16</v>
      </c>
      <c r="H8" s="469"/>
      <c r="I8" s="502">
        <v>16</v>
      </c>
      <c r="J8" s="474">
        <v>44.32</v>
      </c>
      <c r="K8" s="468" t="s">
        <v>184</v>
      </c>
      <c r="L8" s="467" t="s">
        <v>54</v>
      </c>
    </row>
    <row r="9" spans="1:14" ht="18" customHeight="1" x14ac:dyDescent="0.2">
      <c r="A9" s="419">
        <v>3</v>
      </c>
      <c r="B9" s="473"/>
      <c r="C9" s="472" t="s">
        <v>287</v>
      </c>
      <c r="D9" s="471" t="s">
        <v>393</v>
      </c>
      <c r="E9" s="470">
        <v>38000</v>
      </c>
      <c r="F9" s="467" t="s">
        <v>67</v>
      </c>
      <c r="G9" s="467" t="s">
        <v>68</v>
      </c>
      <c r="H9" s="469"/>
      <c r="I9" s="502">
        <v>14</v>
      </c>
      <c r="J9" s="474">
        <v>44.32</v>
      </c>
      <c r="K9" s="468" t="s">
        <v>184</v>
      </c>
      <c r="L9" s="467" t="s">
        <v>394</v>
      </c>
    </row>
    <row r="10" spans="1:14" ht="18" customHeight="1" x14ac:dyDescent="0.2">
      <c r="A10" s="419">
        <v>4</v>
      </c>
      <c r="B10" s="473"/>
      <c r="C10" s="472" t="s">
        <v>262</v>
      </c>
      <c r="D10" s="471" t="s">
        <v>384</v>
      </c>
      <c r="E10" s="470">
        <v>38161</v>
      </c>
      <c r="F10" s="467" t="s">
        <v>67</v>
      </c>
      <c r="G10" s="467" t="s">
        <v>68</v>
      </c>
      <c r="H10" s="469"/>
      <c r="I10" s="502">
        <v>13</v>
      </c>
      <c r="J10" s="474">
        <v>44.52</v>
      </c>
      <c r="K10" s="468" t="s">
        <v>184</v>
      </c>
      <c r="L10" s="467" t="s">
        <v>383</v>
      </c>
    </row>
    <row r="11" spans="1:14" ht="18" customHeight="1" x14ac:dyDescent="0.2">
      <c r="A11" s="419">
        <v>5</v>
      </c>
      <c r="B11" s="473"/>
      <c r="C11" s="472" t="s">
        <v>349</v>
      </c>
      <c r="D11" s="471" t="s">
        <v>395</v>
      </c>
      <c r="E11" s="470">
        <v>38037</v>
      </c>
      <c r="F11" s="467" t="s">
        <v>396</v>
      </c>
      <c r="G11" s="467" t="s">
        <v>397</v>
      </c>
      <c r="H11" s="469"/>
      <c r="I11" s="502">
        <v>12</v>
      </c>
      <c r="J11" s="474">
        <v>45.76</v>
      </c>
      <c r="K11" s="468" t="s">
        <v>184</v>
      </c>
      <c r="L11" s="467" t="s">
        <v>398</v>
      </c>
    </row>
    <row r="12" spans="1:14" ht="18" customHeight="1" x14ac:dyDescent="0.2">
      <c r="A12" s="419">
        <v>6</v>
      </c>
      <c r="B12" s="473"/>
      <c r="C12" s="472" t="s">
        <v>401</v>
      </c>
      <c r="D12" s="471" t="s">
        <v>402</v>
      </c>
      <c r="E12" s="470">
        <v>38413</v>
      </c>
      <c r="F12" s="467" t="s">
        <v>98</v>
      </c>
      <c r="G12" s="467" t="s">
        <v>68</v>
      </c>
      <c r="H12" s="469"/>
      <c r="I12" s="502">
        <v>11</v>
      </c>
      <c r="J12" s="474">
        <v>46.81</v>
      </c>
      <c r="K12" s="468" t="s">
        <v>184</v>
      </c>
      <c r="L12" s="467" t="s">
        <v>222</v>
      </c>
      <c r="M12" s="461">
        <v>48.4</v>
      </c>
    </row>
    <row r="13" spans="1:14" ht="18" customHeight="1" x14ac:dyDescent="0.2">
      <c r="A13" s="419">
        <v>7</v>
      </c>
      <c r="B13" s="473"/>
      <c r="C13" s="472" t="s">
        <v>1207</v>
      </c>
      <c r="D13" s="471" t="s">
        <v>1206</v>
      </c>
      <c r="E13" s="470">
        <v>38282</v>
      </c>
      <c r="F13" s="467" t="s">
        <v>499</v>
      </c>
      <c r="G13" s="467" t="s">
        <v>500</v>
      </c>
      <c r="H13" s="469"/>
      <c r="I13" s="502">
        <v>10</v>
      </c>
      <c r="J13" s="474">
        <v>46.97</v>
      </c>
      <c r="K13" s="468" t="s">
        <v>184</v>
      </c>
      <c r="L13" s="467" t="s">
        <v>501</v>
      </c>
    </row>
    <row r="14" spans="1:14" ht="18" customHeight="1" x14ac:dyDescent="0.2">
      <c r="A14" s="419">
        <v>8</v>
      </c>
      <c r="B14" s="473"/>
      <c r="C14" s="472" t="s">
        <v>907</v>
      </c>
      <c r="D14" s="471" t="s">
        <v>908</v>
      </c>
      <c r="E14" s="470">
        <v>38387</v>
      </c>
      <c r="F14" s="467" t="s">
        <v>21</v>
      </c>
      <c r="G14" s="467" t="s">
        <v>22</v>
      </c>
      <c r="H14" s="469"/>
      <c r="I14" s="502">
        <v>9</v>
      </c>
      <c r="J14" s="474">
        <v>47.84</v>
      </c>
      <c r="K14" s="468" t="s">
        <v>825</v>
      </c>
      <c r="L14" s="467" t="s">
        <v>803</v>
      </c>
    </row>
    <row r="15" spans="1:14" ht="18" customHeight="1" x14ac:dyDescent="0.2">
      <c r="A15" s="419">
        <v>9</v>
      </c>
      <c r="B15" s="473"/>
      <c r="C15" s="472" t="s">
        <v>381</v>
      </c>
      <c r="D15" s="471" t="s">
        <v>382</v>
      </c>
      <c r="E15" s="470">
        <v>38227</v>
      </c>
      <c r="F15" s="467" t="s">
        <v>98</v>
      </c>
      <c r="G15" s="467" t="s">
        <v>68</v>
      </c>
      <c r="H15" s="469"/>
      <c r="I15" s="502">
        <v>8</v>
      </c>
      <c r="J15" s="474">
        <v>50.06</v>
      </c>
      <c r="K15" s="468"/>
      <c r="L15" s="467" t="s">
        <v>383</v>
      </c>
      <c r="M15" s="461">
        <v>48.19</v>
      </c>
    </row>
    <row r="16" spans="1:14" ht="18" customHeight="1" x14ac:dyDescent="0.2">
      <c r="A16" s="419">
        <v>10</v>
      </c>
      <c r="B16" s="473"/>
      <c r="C16" s="472" t="s">
        <v>391</v>
      </c>
      <c r="D16" s="471" t="s">
        <v>392</v>
      </c>
      <c r="E16" s="470">
        <v>38651</v>
      </c>
      <c r="F16" s="467" t="s">
        <v>98</v>
      </c>
      <c r="G16" s="467" t="s">
        <v>68</v>
      </c>
      <c r="H16" s="469"/>
      <c r="I16" s="502">
        <v>7</v>
      </c>
      <c r="J16" s="474">
        <v>50.96</v>
      </c>
      <c r="K16" s="468"/>
      <c r="L16" s="467" t="s">
        <v>383</v>
      </c>
      <c r="M16" s="461">
        <v>48.4</v>
      </c>
    </row>
    <row r="17" spans="1:12" ht="18" customHeight="1" x14ac:dyDescent="0.2">
      <c r="A17" s="419">
        <v>11</v>
      </c>
      <c r="B17" s="473"/>
      <c r="C17" s="472" t="s">
        <v>303</v>
      </c>
      <c r="D17" s="471" t="s">
        <v>304</v>
      </c>
      <c r="E17" s="470" t="s">
        <v>305</v>
      </c>
      <c r="F17" s="467" t="s">
        <v>27</v>
      </c>
      <c r="G17" s="467" t="s">
        <v>127</v>
      </c>
      <c r="H17" s="469" t="s">
        <v>29</v>
      </c>
      <c r="I17" s="502">
        <v>6</v>
      </c>
      <c r="J17" s="474">
        <v>54.28</v>
      </c>
      <c r="K17" s="468"/>
      <c r="L17" s="467" t="s">
        <v>128</v>
      </c>
    </row>
    <row r="18" spans="1:12" ht="18" customHeight="1" x14ac:dyDescent="0.2">
      <c r="A18" s="419">
        <v>12</v>
      </c>
      <c r="B18" s="473"/>
      <c r="C18" s="472" t="s">
        <v>412</v>
      </c>
      <c r="D18" s="471" t="s">
        <v>1210</v>
      </c>
      <c r="E18" s="470" t="s">
        <v>1209</v>
      </c>
      <c r="F18" s="467" t="s">
        <v>1208</v>
      </c>
      <c r="G18" s="467" t="s">
        <v>122</v>
      </c>
      <c r="H18" s="469"/>
      <c r="I18" s="502" t="s">
        <v>379</v>
      </c>
      <c r="J18" s="474">
        <v>54.9</v>
      </c>
      <c r="K18" s="468"/>
      <c r="L18" s="467" t="s">
        <v>227</v>
      </c>
    </row>
  </sheetData>
  <autoFilter ref="A6:L6">
    <sortState ref="A7:L18">
      <sortCondition ref="J6"/>
    </sortState>
  </autoFilter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8" workbookViewId="0">
      <selection activeCell="G15" sqref="G15"/>
    </sheetView>
  </sheetViews>
  <sheetFormatPr defaultRowHeight="12.75" x14ac:dyDescent="0.2"/>
  <cols>
    <col min="1" max="1" width="5.7109375" style="94" customWidth="1"/>
    <col min="2" max="2" width="5.7109375" style="94" hidden="1" customWidth="1"/>
    <col min="3" max="3" width="13.28515625" style="94" customWidth="1"/>
    <col min="4" max="4" width="16.42578125" style="94" customWidth="1"/>
    <col min="5" max="5" width="10.7109375" style="123" customWidth="1"/>
    <col min="6" max="6" width="15.42578125" style="124" customWidth="1"/>
    <col min="7" max="7" width="17.42578125" style="124" bestFit="1" customWidth="1"/>
    <col min="8" max="8" width="12.85546875" style="124" customWidth="1"/>
    <col min="9" max="9" width="5.5703125" style="124" customWidth="1"/>
    <col min="10" max="10" width="11" style="125" bestFit="1" customWidth="1"/>
    <col min="11" max="11" width="24.85546875" style="101" customWidth="1"/>
    <col min="12" max="257" width="9.140625" style="94"/>
    <col min="258" max="258" width="5.7109375" style="94" customWidth="1"/>
    <col min="259" max="259" width="0" style="94" hidden="1" customWidth="1"/>
    <col min="260" max="260" width="13.28515625" style="94" customWidth="1"/>
    <col min="261" max="261" width="16.42578125" style="94" customWidth="1"/>
    <col min="262" max="262" width="10.7109375" style="94" customWidth="1"/>
    <col min="263" max="263" width="15.42578125" style="94" customWidth="1"/>
    <col min="264" max="265" width="12.85546875" style="94" customWidth="1"/>
    <col min="266" max="266" width="11" style="94" bestFit="1" customWidth="1"/>
    <col min="267" max="267" width="24.85546875" style="94" customWidth="1"/>
    <col min="268" max="513" width="9.140625" style="94"/>
    <col min="514" max="514" width="5.7109375" style="94" customWidth="1"/>
    <col min="515" max="515" width="0" style="94" hidden="1" customWidth="1"/>
    <col min="516" max="516" width="13.28515625" style="94" customWidth="1"/>
    <col min="517" max="517" width="16.42578125" style="94" customWidth="1"/>
    <col min="518" max="518" width="10.7109375" style="94" customWidth="1"/>
    <col min="519" max="519" width="15.42578125" style="94" customWidth="1"/>
    <col min="520" max="521" width="12.85546875" style="94" customWidth="1"/>
    <col min="522" max="522" width="11" style="94" bestFit="1" customWidth="1"/>
    <col min="523" max="523" width="24.85546875" style="94" customWidth="1"/>
    <col min="524" max="769" width="9.140625" style="94"/>
    <col min="770" max="770" width="5.7109375" style="94" customWidth="1"/>
    <col min="771" max="771" width="0" style="94" hidden="1" customWidth="1"/>
    <col min="772" max="772" width="13.28515625" style="94" customWidth="1"/>
    <col min="773" max="773" width="16.42578125" style="94" customWidth="1"/>
    <col min="774" max="774" width="10.7109375" style="94" customWidth="1"/>
    <col min="775" max="775" width="15.42578125" style="94" customWidth="1"/>
    <col min="776" max="777" width="12.85546875" style="94" customWidth="1"/>
    <col min="778" max="778" width="11" style="94" bestFit="1" customWidth="1"/>
    <col min="779" max="779" width="24.85546875" style="94" customWidth="1"/>
    <col min="780" max="1025" width="9.140625" style="94"/>
    <col min="1026" max="1026" width="5.7109375" style="94" customWidth="1"/>
    <col min="1027" max="1027" width="0" style="94" hidden="1" customWidth="1"/>
    <col min="1028" max="1028" width="13.28515625" style="94" customWidth="1"/>
    <col min="1029" max="1029" width="16.42578125" style="94" customWidth="1"/>
    <col min="1030" max="1030" width="10.7109375" style="94" customWidth="1"/>
    <col min="1031" max="1031" width="15.42578125" style="94" customWidth="1"/>
    <col min="1032" max="1033" width="12.85546875" style="94" customWidth="1"/>
    <col min="1034" max="1034" width="11" style="94" bestFit="1" customWidth="1"/>
    <col min="1035" max="1035" width="24.85546875" style="94" customWidth="1"/>
    <col min="1036" max="1281" width="9.140625" style="94"/>
    <col min="1282" max="1282" width="5.7109375" style="94" customWidth="1"/>
    <col min="1283" max="1283" width="0" style="94" hidden="1" customWidth="1"/>
    <col min="1284" max="1284" width="13.28515625" style="94" customWidth="1"/>
    <col min="1285" max="1285" width="16.42578125" style="94" customWidth="1"/>
    <col min="1286" max="1286" width="10.7109375" style="94" customWidth="1"/>
    <col min="1287" max="1287" width="15.42578125" style="94" customWidth="1"/>
    <col min="1288" max="1289" width="12.85546875" style="94" customWidth="1"/>
    <col min="1290" max="1290" width="11" style="94" bestFit="1" customWidth="1"/>
    <col min="1291" max="1291" width="24.85546875" style="94" customWidth="1"/>
    <col min="1292" max="1537" width="9.140625" style="94"/>
    <col min="1538" max="1538" width="5.7109375" style="94" customWidth="1"/>
    <col min="1539" max="1539" width="0" style="94" hidden="1" customWidth="1"/>
    <col min="1540" max="1540" width="13.28515625" style="94" customWidth="1"/>
    <col min="1541" max="1541" width="16.42578125" style="94" customWidth="1"/>
    <col min="1542" max="1542" width="10.7109375" style="94" customWidth="1"/>
    <col min="1543" max="1543" width="15.42578125" style="94" customWidth="1"/>
    <col min="1544" max="1545" width="12.85546875" style="94" customWidth="1"/>
    <col min="1546" max="1546" width="11" style="94" bestFit="1" customWidth="1"/>
    <col min="1547" max="1547" width="24.85546875" style="94" customWidth="1"/>
    <col min="1548" max="1793" width="9.140625" style="94"/>
    <col min="1794" max="1794" width="5.7109375" style="94" customWidth="1"/>
    <col min="1795" max="1795" width="0" style="94" hidden="1" customWidth="1"/>
    <col min="1796" max="1796" width="13.28515625" style="94" customWidth="1"/>
    <col min="1797" max="1797" width="16.42578125" style="94" customWidth="1"/>
    <col min="1798" max="1798" width="10.7109375" style="94" customWidth="1"/>
    <col min="1799" max="1799" width="15.42578125" style="94" customWidth="1"/>
    <col min="1800" max="1801" width="12.85546875" style="94" customWidth="1"/>
    <col min="1802" max="1802" width="11" style="94" bestFit="1" customWidth="1"/>
    <col min="1803" max="1803" width="24.85546875" style="94" customWidth="1"/>
    <col min="1804" max="2049" width="9.140625" style="94"/>
    <col min="2050" max="2050" width="5.7109375" style="94" customWidth="1"/>
    <col min="2051" max="2051" width="0" style="94" hidden="1" customWidth="1"/>
    <col min="2052" max="2052" width="13.28515625" style="94" customWidth="1"/>
    <col min="2053" max="2053" width="16.42578125" style="94" customWidth="1"/>
    <col min="2054" max="2054" width="10.7109375" style="94" customWidth="1"/>
    <col min="2055" max="2055" width="15.42578125" style="94" customWidth="1"/>
    <col min="2056" max="2057" width="12.85546875" style="94" customWidth="1"/>
    <col min="2058" max="2058" width="11" style="94" bestFit="1" customWidth="1"/>
    <col min="2059" max="2059" width="24.85546875" style="94" customWidth="1"/>
    <col min="2060" max="2305" width="9.140625" style="94"/>
    <col min="2306" max="2306" width="5.7109375" style="94" customWidth="1"/>
    <col min="2307" max="2307" width="0" style="94" hidden="1" customWidth="1"/>
    <col min="2308" max="2308" width="13.28515625" style="94" customWidth="1"/>
    <col min="2309" max="2309" width="16.42578125" style="94" customWidth="1"/>
    <col min="2310" max="2310" width="10.7109375" style="94" customWidth="1"/>
    <col min="2311" max="2311" width="15.42578125" style="94" customWidth="1"/>
    <col min="2312" max="2313" width="12.85546875" style="94" customWidth="1"/>
    <col min="2314" max="2314" width="11" style="94" bestFit="1" customWidth="1"/>
    <col min="2315" max="2315" width="24.85546875" style="94" customWidth="1"/>
    <col min="2316" max="2561" width="9.140625" style="94"/>
    <col min="2562" max="2562" width="5.7109375" style="94" customWidth="1"/>
    <col min="2563" max="2563" width="0" style="94" hidden="1" customWidth="1"/>
    <col min="2564" max="2564" width="13.28515625" style="94" customWidth="1"/>
    <col min="2565" max="2565" width="16.42578125" style="94" customWidth="1"/>
    <col min="2566" max="2566" width="10.7109375" style="94" customWidth="1"/>
    <col min="2567" max="2567" width="15.42578125" style="94" customWidth="1"/>
    <col min="2568" max="2569" width="12.85546875" style="94" customWidth="1"/>
    <col min="2570" max="2570" width="11" style="94" bestFit="1" customWidth="1"/>
    <col min="2571" max="2571" width="24.85546875" style="94" customWidth="1"/>
    <col min="2572" max="2817" width="9.140625" style="94"/>
    <col min="2818" max="2818" width="5.7109375" style="94" customWidth="1"/>
    <col min="2819" max="2819" width="0" style="94" hidden="1" customWidth="1"/>
    <col min="2820" max="2820" width="13.28515625" style="94" customWidth="1"/>
    <col min="2821" max="2821" width="16.42578125" style="94" customWidth="1"/>
    <col min="2822" max="2822" width="10.7109375" style="94" customWidth="1"/>
    <col min="2823" max="2823" width="15.42578125" style="94" customWidth="1"/>
    <col min="2824" max="2825" width="12.85546875" style="94" customWidth="1"/>
    <col min="2826" max="2826" width="11" style="94" bestFit="1" customWidth="1"/>
    <col min="2827" max="2827" width="24.85546875" style="94" customWidth="1"/>
    <col min="2828" max="3073" width="9.140625" style="94"/>
    <col min="3074" max="3074" width="5.7109375" style="94" customWidth="1"/>
    <col min="3075" max="3075" width="0" style="94" hidden="1" customWidth="1"/>
    <col min="3076" max="3076" width="13.28515625" style="94" customWidth="1"/>
    <col min="3077" max="3077" width="16.42578125" style="94" customWidth="1"/>
    <col min="3078" max="3078" width="10.7109375" style="94" customWidth="1"/>
    <col min="3079" max="3079" width="15.42578125" style="94" customWidth="1"/>
    <col min="3080" max="3081" width="12.85546875" style="94" customWidth="1"/>
    <col min="3082" max="3082" width="11" style="94" bestFit="1" customWidth="1"/>
    <col min="3083" max="3083" width="24.85546875" style="94" customWidth="1"/>
    <col min="3084" max="3329" width="9.140625" style="94"/>
    <col min="3330" max="3330" width="5.7109375" style="94" customWidth="1"/>
    <col min="3331" max="3331" width="0" style="94" hidden="1" customWidth="1"/>
    <col min="3332" max="3332" width="13.28515625" style="94" customWidth="1"/>
    <col min="3333" max="3333" width="16.42578125" style="94" customWidth="1"/>
    <col min="3334" max="3334" width="10.7109375" style="94" customWidth="1"/>
    <col min="3335" max="3335" width="15.42578125" style="94" customWidth="1"/>
    <col min="3336" max="3337" width="12.85546875" style="94" customWidth="1"/>
    <col min="3338" max="3338" width="11" style="94" bestFit="1" customWidth="1"/>
    <col min="3339" max="3339" width="24.85546875" style="94" customWidth="1"/>
    <col min="3340" max="3585" width="9.140625" style="94"/>
    <col min="3586" max="3586" width="5.7109375" style="94" customWidth="1"/>
    <col min="3587" max="3587" width="0" style="94" hidden="1" customWidth="1"/>
    <col min="3588" max="3588" width="13.28515625" style="94" customWidth="1"/>
    <col min="3589" max="3589" width="16.42578125" style="94" customWidth="1"/>
    <col min="3590" max="3590" width="10.7109375" style="94" customWidth="1"/>
    <col min="3591" max="3591" width="15.42578125" style="94" customWidth="1"/>
    <col min="3592" max="3593" width="12.85546875" style="94" customWidth="1"/>
    <col min="3594" max="3594" width="11" style="94" bestFit="1" customWidth="1"/>
    <col min="3595" max="3595" width="24.85546875" style="94" customWidth="1"/>
    <col min="3596" max="3841" width="9.140625" style="94"/>
    <col min="3842" max="3842" width="5.7109375" style="94" customWidth="1"/>
    <col min="3843" max="3843" width="0" style="94" hidden="1" customWidth="1"/>
    <col min="3844" max="3844" width="13.28515625" style="94" customWidth="1"/>
    <col min="3845" max="3845" width="16.42578125" style="94" customWidth="1"/>
    <col min="3846" max="3846" width="10.7109375" style="94" customWidth="1"/>
    <col min="3847" max="3847" width="15.42578125" style="94" customWidth="1"/>
    <col min="3848" max="3849" width="12.85546875" style="94" customWidth="1"/>
    <col min="3850" max="3850" width="11" style="94" bestFit="1" customWidth="1"/>
    <col min="3851" max="3851" width="24.85546875" style="94" customWidth="1"/>
    <col min="3852" max="4097" width="9.140625" style="94"/>
    <col min="4098" max="4098" width="5.7109375" style="94" customWidth="1"/>
    <col min="4099" max="4099" width="0" style="94" hidden="1" customWidth="1"/>
    <col min="4100" max="4100" width="13.28515625" style="94" customWidth="1"/>
    <col min="4101" max="4101" width="16.42578125" style="94" customWidth="1"/>
    <col min="4102" max="4102" width="10.7109375" style="94" customWidth="1"/>
    <col min="4103" max="4103" width="15.42578125" style="94" customWidth="1"/>
    <col min="4104" max="4105" width="12.85546875" style="94" customWidth="1"/>
    <col min="4106" max="4106" width="11" style="94" bestFit="1" customWidth="1"/>
    <col min="4107" max="4107" width="24.85546875" style="94" customWidth="1"/>
    <col min="4108" max="4353" width="9.140625" style="94"/>
    <col min="4354" max="4354" width="5.7109375" style="94" customWidth="1"/>
    <col min="4355" max="4355" width="0" style="94" hidden="1" customWidth="1"/>
    <col min="4356" max="4356" width="13.28515625" style="94" customWidth="1"/>
    <col min="4357" max="4357" width="16.42578125" style="94" customWidth="1"/>
    <col min="4358" max="4358" width="10.7109375" style="94" customWidth="1"/>
    <col min="4359" max="4359" width="15.42578125" style="94" customWidth="1"/>
    <col min="4360" max="4361" width="12.85546875" style="94" customWidth="1"/>
    <col min="4362" max="4362" width="11" style="94" bestFit="1" customWidth="1"/>
    <col min="4363" max="4363" width="24.85546875" style="94" customWidth="1"/>
    <col min="4364" max="4609" width="9.140625" style="94"/>
    <col min="4610" max="4610" width="5.7109375" style="94" customWidth="1"/>
    <col min="4611" max="4611" width="0" style="94" hidden="1" customWidth="1"/>
    <col min="4612" max="4612" width="13.28515625" style="94" customWidth="1"/>
    <col min="4613" max="4613" width="16.42578125" style="94" customWidth="1"/>
    <col min="4614" max="4614" width="10.7109375" style="94" customWidth="1"/>
    <col min="4615" max="4615" width="15.42578125" style="94" customWidth="1"/>
    <col min="4616" max="4617" width="12.85546875" style="94" customWidth="1"/>
    <col min="4618" max="4618" width="11" style="94" bestFit="1" customWidth="1"/>
    <col min="4619" max="4619" width="24.85546875" style="94" customWidth="1"/>
    <col min="4620" max="4865" width="9.140625" style="94"/>
    <col min="4866" max="4866" width="5.7109375" style="94" customWidth="1"/>
    <col min="4867" max="4867" width="0" style="94" hidden="1" customWidth="1"/>
    <col min="4868" max="4868" width="13.28515625" style="94" customWidth="1"/>
    <col min="4869" max="4869" width="16.42578125" style="94" customWidth="1"/>
    <col min="4870" max="4870" width="10.7109375" style="94" customWidth="1"/>
    <col min="4871" max="4871" width="15.42578125" style="94" customWidth="1"/>
    <col min="4872" max="4873" width="12.85546875" style="94" customWidth="1"/>
    <col min="4874" max="4874" width="11" style="94" bestFit="1" customWidth="1"/>
    <col min="4875" max="4875" width="24.85546875" style="94" customWidth="1"/>
    <col min="4876" max="5121" width="9.140625" style="94"/>
    <col min="5122" max="5122" width="5.7109375" style="94" customWidth="1"/>
    <col min="5123" max="5123" width="0" style="94" hidden="1" customWidth="1"/>
    <col min="5124" max="5124" width="13.28515625" style="94" customWidth="1"/>
    <col min="5125" max="5125" width="16.42578125" style="94" customWidth="1"/>
    <col min="5126" max="5126" width="10.7109375" style="94" customWidth="1"/>
    <col min="5127" max="5127" width="15.42578125" style="94" customWidth="1"/>
    <col min="5128" max="5129" width="12.85546875" style="94" customWidth="1"/>
    <col min="5130" max="5130" width="11" style="94" bestFit="1" customWidth="1"/>
    <col min="5131" max="5131" width="24.85546875" style="94" customWidth="1"/>
    <col min="5132" max="5377" width="9.140625" style="94"/>
    <col min="5378" max="5378" width="5.7109375" style="94" customWidth="1"/>
    <col min="5379" max="5379" width="0" style="94" hidden="1" customWidth="1"/>
    <col min="5380" max="5380" width="13.28515625" style="94" customWidth="1"/>
    <col min="5381" max="5381" width="16.42578125" style="94" customWidth="1"/>
    <col min="5382" max="5382" width="10.7109375" style="94" customWidth="1"/>
    <col min="5383" max="5383" width="15.42578125" style="94" customWidth="1"/>
    <col min="5384" max="5385" width="12.85546875" style="94" customWidth="1"/>
    <col min="5386" max="5386" width="11" style="94" bestFit="1" customWidth="1"/>
    <col min="5387" max="5387" width="24.85546875" style="94" customWidth="1"/>
    <col min="5388" max="5633" width="9.140625" style="94"/>
    <col min="5634" max="5634" width="5.7109375" style="94" customWidth="1"/>
    <col min="5635" max="5635" width="0" style="94" hidden="1" customWidth="1"/>
    <col min="5636" max="5636" width="13.28515625" style="94" customWidth="1"/>
    <col min="5637" max="5637" width="16.42578125" style="94" customWidth="1"/>
    <col min="5638" max="5638" width="10.7109375" style="94" customWidth="1"/>
    <col min="5639" max="5639" width="15.42578125" style="94" customWidth="1"/>
    <col min="5640" max="5641" width="12.85546875" style="94" customWidth="1"/>
    <col min="5642" max="5642" width="11" style="94" bestFit="1" customWidth="1"/>
    <col min="5643" max="5643" width="24.85546875" style="94" customWidth="1"/>
    <col min="5644" max="5889" width="9.140625" style="94"/>
    <col min="5890" max="5890" width="5.7109375" style="94" customWidth="1"/>
    <col min="5891" max="5891" width="0" style="94" hidden="1" customWidth="1"/>
    <col min="5892" max="5892" width="13.28515625" style="94" customWidth="1"/>
    <col min="5893" max="5893" width="16.42578125" style="94" customWidth="1"/>
    <col min="5894" max="5894" width="10.7109375" style="94" customWidth="1"/>
    <col min="5895" max="5895" width="15.42578125" style="94" customWidth="1"/>
    <col min="5896" max="5897" width="12.85546875" style="94" customWidth="1"/>
    <col min="5898" max="5898" width="11" style="94" bestFit="1" customWidth="1"/>
    <col min="5899" max="5899" width="24.85546875" style="94" customWidth="1"/>
    <col min="5900" max="6145" width="9.140625" style="94"/>
    <col min="6146" max="6146" width="5.7109375" style="94" customWidth="1"/>
    <col min="6147" max="6147" width="0" style="94" hidden="1" customWidth="1"/>
    <col min="6148" max="6148" width="13.28515625" style="94" customWidth="1"/>
    <col min="6149" max="6149" width="16.42578125" style="94" customWidth="1"/>
    <col min="6150" max="6150" width="10.7109375" style="94" customWidth="1"/>
    <col min="6151" max="6151" width="15.42578125" style="94" customWidth="1"/>
    <col min="6152" max="6153" width="12.85546875" style="94" customWidth="1"/>
    <col min="6154" max="6154" width="11" style="94" bestFit="1" customWidth="1"/>
    <col min="6155" max="6155" width="24.85546875" style="94" customWidth="1"/>
    <col min="6156" max="6401" width="9.140625" style="94"/>
    <col min="6402" max="6402" width="5.7109375" style="94" customWidth="1"/>
    <col min="6403" max="6403" width="0" style="94" hidden="1" customWidth="1"/>
    <col min="6404" max="6404" width="13.28515625" style="94" customWidth="1"/>
    <col min="6405" max="6405" width="16.42578125" style="94" customWidth="1"/>
    <col min="6406" max="6406" width="10.7109375" style="94" customWidth="1"/>
    <col min="6407" max="6407" width="15.42578125" style="94" customWidth="1"/>
    <col min="6408" max="6409" width="12.85546875" style="94" customWidth="1"/>
    <col min="6410" max="6410" width="11" style="94" bestFit="1" customWidth="1"/>
    <col min="6411" max="6411" width="24.85546875" style="94" customWidth="1"/>
    <col min="6412" max="6657" width="9.140625" style="94"/>
    <col min="6658" max="6658" width="5.7109375" style="94" customWidth="1"/>
    <col min="6659" max="6659" width="0" style="94" hidden="1" customWidth="1"/>
    <col min="6660" max="6660" width="13.28515625" style="94" customWidth="1"/>
    <col min="6661" max="6661" width="16.42578125" style="94" customWidth="1"/>
    <col min="6662" max="6662" width="10.7109375" style="94" customWidth="1"/>
    <col min="6663" max="6663" width="15.42578125" style="94" customWidth="1"/>
    <col min="6664" max="6665" width="12.85546875" style="94" customWidth="1"/>
    <col min="6666" max="6666" width="11" style="94" bestFit="1" customWidth="1"/>
    <col min="6667" max="6667" width="24.85546875" style="94" customWidth="1"/>
    <col min="6668" max="6913" width="9.140625" style="94"/>
    <col min="6914" max="6914" width="5.7109375" style="94" customWidth="1"/>
    <col min="6915" max="6915" width="0" style="94" hidden="1" customWidth="1"/>
    <col min="6916" max="6916" width="13.28515625" style="94" customWidth="1"/>
    <col min="6917" max="6917" width="16.42578125" style="94" customWidth="1"/>
    <col min="6918" max="6918" width="10.7109375" style="94" customWidth="1"/>
    <col min="6919" max="6919" width="15.42578125" style="94" customWidth="1"/>
    <col min="6920" max="6921" width="12.85546875" style="94" customWidth="1"/>
    <col min="6922" max="6922" width="11" style="94" bestFit="1" customWidth="1"/>
    <col min="6923" max="6923" width="24.85546875" style="94" customWidth="1"/>
    <col min="6924" max="7169" width="9.140625" style="94"/>
    <col min="7170" max="7170" width="5.7109375" style="94" customWidth="1"/>
    <col min="7171" max="7171" width="0" style="94" hidden="1" customWidth="1"/>
    <col min="7172" max="7172" width="13.28515625" style="94" customWidth="1"/>
    <col min="7173" max="7173" width="16.42578125" style="94" customWidth="1"/>
    <col min="7174" max="7174" width="10.7109375" style="94" customWidth="1"/>
    <col min="7175" max="7175" width="15.42578125" style="94" customWidth="1"/>
    <col min="7176" max="7177" width="12.85546875" style="94" customWidth="1"/>
    <col min="7178" max="7178" width="11" style="94" bestFit="1" customWidth="1"/>
    <col min="7179" max="7179" width="24.85546875" style="94" customWidth="1"/>
    <col min="7180" max="7425" width="9.140625" style="94"/>
    <col min="7426" max="7426" width="5.7109375" style="94" customWidth="1"/>
    <col min="7427" max="7427" width="0" style="94" hidden="1" customWidth="1"/>
    <col min="7428" max="7428" width="13.28515625" style="94" customWidth="1"/>
    <col min="7429" max="7429" width="16.42578125" style="94" customWidth="1"/>
    <col min="7430" max="7430" width="10.7109375" style="94" customWidth="1"/>
    <col min="7431" max="7431" width="15.42578125" style="94" customWidth="1"/>
    <col min="7432" max="7433" width="12.85546875" style="94" customWidth="1"/>
    <col min="7434" max="7434" width="11" style="94" bestFit="1" customWidth="1"/>
    <col min="7435" max="7435" width="24.85546875" style="94" customWidth="1"/>
    <col min="7436" max="7681" width="9.140625" style="94"/>
    <col min="7682" max="7682" width="5.7109375" style="94" customWidth="1"/>
    <col min="7683" max="7683" width="0" style="94" hidden="1" customWidth="1"/>
    <col min="7684" max="7684" width="13.28515625" style="94" customWidth="1"/>
    <col min="7685" max="7685" width="16.42578125" style="94" customWidth="1"/>
    <col min="7686" max="7686" width="10.7109375" style="94" customWidth="1"/>
    <col min="7687" max="7687" width="15.42578125" style="94" customWidth="1"/>
    <col min="7688" max="7689" width="12.85546875" style="94" customWidth="1"/>
    <col min="7690" max="7690" width="11" style="94" bestFit="1" customWidth="1"/>
    <col min="7691" max="7691" width="24.85546875" style="94" customWidth="1"/>
    <col min="7692" max="7937" width="9.140625" style="94"/>
    <col min="7938" max="7938" width="5.7109375" style="94" customWidth="1"/>
    <col min="7939" max="7939" width="0" style="94" hidden="1" customWidth="1"/>
    <col min="7940" max="7940" width="13.28515625" style="94" customWidth="1"/>
    <col min="7941" max="7941" width="16.42578125" style="94" customWidth="1"/>
    <col min="7942" max="7942" width="10.7109375" style="94" customWidth="1"/>
    <col min="7943" max="7943" width="15.42578125" style="94" customWidth="1"/>
    <col min="7944" max="7945" width="12.85546875" style="94" customWidth="1"/>
    <col min="7946" max="7946" width="11" style="94" bestFit="1" customWidth="1"/>
    <col min="7947" max="7947" width="24.85546875" style="94" customWidth="1"/>
    <col min="7948" max="8193" width="9.140625" style="94"/>
    <col min="8194" max="8194" width="5.7109375" style="94" customWidth="1"/>
    <col min="8195" max="8195" width="0" style="94" hidden="1" customWidth="1"/>
    <col min="8196" max="8196" width="13.28515625" style="94" customWidth="1"/>
    <col min="8197" max="8197" width="16.42578125" style="94" customWidth="1"/>
    <col min="8198" max="8198" width="10.7109375" style="94" customWidth="1"/>
    <col min="8199" max="8199" width="15.42578125" style="94" customWidth="1"/>
    <col min="8200" max="8201" width="12.85546875" style="94" customWidth="1"/>
    <col min="8202" max="8202" width="11" style="94" bestFit="1" customWidth="1"/>
    <col min="8203" max="8203" width="24.85546875" style="94" customWidth="1"/>
    <col min="8204" max="8449" width="9.140625" style="94"/>
    <col min="8450" max="8450" width="5.7109375" style="94" customWidth="1"/>
    <col min="8451" max="8451" width="0" style="94" hidden="1" customWidth="1"/>
    <col min="8452" max="8452" width="13.28515625" style="94" customWidth="1"/>
    <col min="8453" max="8453" width="16.42578125" style="94" customWidth="1"/>
    <col min="8454" max="8454" width="10.7109375" style="94" customWidth="1"/>
    <col min="8455" max="8455" width="15.42578125" style="94" customWidth="1"/>
    <col min="8456" max="8457" width="12.85546875" style="94" customWidth="1"/>
    <col min="8458" max="8458" width="11" style="94" bestFit="1" customWidth="1"/>
    <col min="8459" max="8459" width="24.85546875" style="94" customWidth="1"/>
    <col min="8460" max="8705" width="9.140625" style="94"/>
    <col min="8706" max="8706" width="5.7109375" style="94" customWidth="1"/>
    <col min="8707" max="8707" width="0" style="94" hidden="1" customWidth="1"/>
    <col min="8708" max="8708" width="13.28515625" style="94" customWidth="1"/>
    <col min="8709" max="8709" width="16.42578125" style="94" customWidth="1"/>
    <col min="8710" max="8710" width="10.7109375" style="94" customWidth="1"/>
    <col min="8711" max="8711" width="15.42578125" style="94" customWidth="1"/>
    <col min="8712" max="8713" width="12.85546875" style="94" customWidth="1"/>
    <col min="8714" max="8714" width="11" style="94" bestFit="1" customWidth="1"/>
    <col min="8715" max="8715" width="24.85546875" style="94" customWidth="1"/>
    <col min="8716" max="8961" width="9.140625" style="94"/>
    <col min="8962" max="8962" width="5.7109375" style="94" customWidth="1"/>
    <col min="8963" max="8963" width="0" style="94" hidden="1" customWidth="1"/>
    <col min="8964" max="8964" width="13.28515625" style="94" customWidth="1"/>
    <col min="8965" max="8965" width="16.42578125" style="94" customWidth="1"/>
    <col min="8966" max="8966" width="10.7109375" style="94" customWidth="1"/>
    <col min="8967" max="8967" width="15.42578125" style="94" customWidth="1"/>
    <col min="8968" max="8969" width="12.85546875" style="94" customWidth="1"/>
    <col min="8970" max="8970" width="11" style="94" bestFit="1" customWidth="1"/>
    <col min="8971" max="8971" width="24.85546875" style="94" customWidth="1"/>
    <col min="8972" max="9217" width="9.140625" style="94"/>
    <col min="9218" max="9218" width="5.7109375" style="94" customWidth="1"/>
    <col min="9219" max="9219" width="0" style="94" hidden="1" customWidth="1"/>
    <col min="9220" max="9220" width="13.28515625" style="94" customWidth="1"/>
    <col min="9221" max="9221" width="16.42578125" style="94" customWidth="1"/>
    <col min="9222" max="9222" width="10.7109375" style="94" customWidth="1"/>
    <col min="9223" max="9223" width="15.42578125" style="94" customWidth="1"/>
    <col min="9224" max="9225" width="12.85546875" style="94" customWidth="1"/>
    <col min="9226" max="9226" width="11" style="94" bestFit="1" customWidth="1"/>
    <col min="9227" max="9227" width="24.85546875" style="94" customWidth="1"/>
    <col min="9228" max="9473" width="9.140625" style="94"/>
    <col min="9474" max="9474" width="5.7109375" style="94" customWidth="1"/>
    <col min="9475" max="9475" width="0" style="94" hidden="1" customWidth="1"/>
    <col min="9476" max="9476" width="13.28515625" style="94" customWidth="1"/>
    <col min="9477" max="9477" width="16.42578125" style="94" customWidth="1"/>
    <col min="9478" max="9478" width="10.7109375" style="94" customWidth="1"/>
    <col min="9479" max="9479" width="15.42578125" style="94" customWidth="1"/>
    <col min="9480" max="9481" width="12.85546875" style="94" customWidth="1"/>
    <col min="9482" max="9482" width="11" style="94" bestFit="1" customWidth="1"/>
    <col min="9483" max="9483" width="24.85546875" style="94" customWidth="1"/>
    <col min="9484" max="9729" width="9.140625" style="94"/>
    <col min="9730" max="9730" width="5.7109375" style="94" customWidth="1"/>
    <col min="9731" max="9731" width="0" style="94" hidden="1" customWidth="1"/>
    <col min="9732" max="9732" width="13.28515625" style="94" customWidth="1"/>
    <col min="9733" max="9733" width="16.42578125" style="94" customWidth="1"/>
    <col min="9734" max="9734" width="10.7109375" style="94" customWidth="1"/>
    <col min="9735" max="9735" width="15.42578125" style="94" customWidth="1"/>
    <col min="9736" max="9737" width="12.85546875" style="94" customWidth="1"/>
    <col min="9738" max="9738" width="11" style="94" bestFit="1" customWidth="1"/>
    <col min="9739" max="9739" width="24.85546875" style="94" customWidth="1"/>
    <col min="9740" max="9985" width="9.140625" style="94"/>
    <col min="9986" max="9986" width="5.7109375" style="94" customWidth="1"/>
    <col min="9987" max="9987" width="0" style="94" hidden="1" customWidth="1"/>
    <col min="9988" max="9988" width="13.28515625" style="94" customWidth="1"/>
    <col min="9989" max="9989" width="16.42578125" style="94" customWidth="1"/>
    <col min="9990" max="9990" width="10.7109375" style="94" customWidth="1"/>
    <col min="9991" max="9991" width="15.42578125" style="94" customWidth="1"/>
    <col min="9992" max="9993" width="12.85546875" style="94" customWidth="1"/>
    <col min="9994" max="9994" width="11" style="94" bestFit="1" customWidth="1"/>
    <col min="9995" max="9995" width="24.85546875" style="94" customWidth="1"/>
    <col min="9996" max="10241" width="9.140625" style="94"/>
    <col min="10242" max="10242" width="5.7109375" style="94" customWidth="1"/>
    <col min="10243" max="10243" width="0" style="94" hidden="1" customWidth="1"/>
    <col min="10244" max="10244" width="13.28515625" style="94" customWidth="1"/>
    <col min="10245" max="10245" width="16.42578125" style="94" customWidth="1"/>
    <col min="10246" max="10246" width="10.7109375" style="94" customWidth="1"/>
    <col min="10247" max="10247" width="15.42578125" style="94" customWidth="1"/>
    <col min="10248" max="10249" width="12.85546875" style="94" customWidth="1"/>
    <col min="10250" max="10250" width="11" style="94" bestFit="1" customWidth="1"/>
    <col min="10251" max="10251" width="24.85546875" style="94" customWidth="1"/>
    <col min="10252" max="10497" width="9.140625" style="94"/>
    <col min="10498" max="10498" width="5.7109375" style="94" customWidth="1"/>
    <col min="10499" max="10499" width="0" style="94" hidden="1" customWidth="1"/>
    <col min="10500" max="10500" width="13.28515625" style="94" customWidth="1"/>
    <col min="10501" max="10501" width="16.42578125" style="94" customWidth="1"/>
    <col min="10502" max="10502" width="10.7109375" style="94" customWidth="1"/>
    <col min="10503" max="10503" width="15.42578125" style="94" customWidth="1"/>
    <col min="10504" max="10505" width="12.85546875" style="94" customWidth="1"/>
    <col min="10506" max="10506" width="11" style="94" bestFit="1" customWidth="1"/>
    <col min="10507" max="10507" width="24.85546875" style="94" customWidth="1"/>
    <col min="10508" max="10753" width="9.140625" style="94"/>
    <col min="10754" max="10754" width="5.7109375" style="94" customWidth="1"/>
    <col min="10755" max="10755" width="0" style="94" hidden="1" customWidth="1"/>
    <col min="10756" max="10756" width="13.28515625" style="94" customWidth="1"/>
    <col min="10757" max="10757" width="16.42578125" style="94" customWidth="1"/>
    <col min="10758" max="10758" width="10.7109375" style="94" customWidth="1"/>
    <col min="10759" max="10759" width="15.42578125" style="94" customWidth="1"/>
    <col min="10760" max="10761" width="12.85546875" style="94" customWidth="1"/>
    <col min="10762" max="10762" width="11" style="94" bestFit="1" customWidth="1"/>
    <col min="10763" max="10763" width="24.85546875" style="94" customWidth="1"/>
    <col min="10764" max="11009" width="9.140625" style="94"/>
    <col min="11010" max="11010" width="5.7109375" style="94" customWidth="1"/>
    <col min="11011" max="11011" width="0" style="94" hidden="1" customWidth="1"/>
    <col min="11012" max="11012" width="13.28515625" style="94" customWidth="1"/>
    <col min="11013" max="11013" width="16.42578125" style="94" customWidth="1"/>
    <col min="11014" max="11014" width="10.7109375" style="94" customWidth="1"/>
    <col min="11015" max="11015" width="15.42578125" style="94" customWidth="1"/>
    <col min="11016" max="11017" width="12.85546875" style="94" customWidth="1"/>
    <col min="11018" max="11018" width="11" style="94" bestFit="1" customWidth="1"/>
    <col min="11019" max="11019" width="24.85546875" style="94" customWidth="1"/>
    <col min="11020" max="11265" width="9.140625" style="94"/>
    <col min="11266" max="11266" width="5.7109375" style="94" customWidth="1"/>
    <col min="11267" max="11267" width="0" style="94" hidden="1" customWidth="1"/>
    <col min="11268" max="11268" width="13.28515625" style="94" customWidth="1"/>
    <col min="11269" max="11269" width="16.42578125" style="94" customWidth="1"/>
    <col min="11270" max="11270" width="10.7109375" style="94" customWidth="1"/>
    <col min="11271" max="11271" width="15.42578125" style="94" customWidth="1"/>
    <col min="11272" max="11273" width="12.85546875" style="94" customWidth="1"/>
    <col min="11274" max="11274" width="11" style="94" bestFit="1" customWidth="1"/>
    <col min="11275" max="11275" width="24.85546875" style="94" customWidth="1"/>
    <col min="11276" max="11521" width="9.140625" style="94"/>
    <col min="11522" max="11522" width="5.7109375" style="94" customWidth="1"/>
    <col min="11523" max="11523" width="0" style="94" hidden="1" customWidth="1"/>
    <col min="11524" max="11524" width="13.28515625" style="94" customWidth="1"/>
    <col min="11525" max="11525" width="16.42578125" style="94" customWidth="1"/>
    <col min="11526" max="11526" width="10.7109375" style="94" customWidth="1"/>
    <col min="11527" max="11527" width="15.42578125" style="94" customWidth="1"/>
    <col min="11528" max="11529" width="12.85546875" style="94" customWidth="1"/>
    <col min="11530" max="11530" width="11" style="94" bestFit="1" customWidth="1"/>
    <col min="11531" max="11531" width="24.85546875" style="94" customWidth="1"/>
    <col min="11532" max="11777" width="9.140625" style="94"/>
    <col min="11778" max="11778" width="5.7109375" style="94" customWidth="1"/>
    <col min="11779" max="11779" width="0" style="94" hidden="1" customWidth="1"/>
    <col min="11780" max="11780" width="13.28515625" style="94" customWidth="1"/>
    <col min="11781" max="11781" width="16.42578125" style="94" customWidth="1"/>
    <col min="11782" max="11782" width="10.7109375" style="94" customWidth="1"/>
    <col min="11783" max="11783" width="15.42578125" style="94" customWidth="1"/>
    <col min="11784" max="11785" width="12.85546875" style="94" customWidth="1"/>
    <col min="11786" max="11786" width="11" style="94" bestFit="1" customWidth="1"/>
    <col min="11787" max="11787" width="24.85546875" style="94" customWidth="1"/>
    <col min="11788" max="12033" width="9.140625" style="94"/>
    <col min="12034" max="12034" width="5.7109375" style="94" customWidth="1"/>
    <col min="12035" max="12035" width="0" style="94" hidden="1" customWidth="1"/>
    <col min="12036" max="12036" width="13.28515625" style="94" customWidth="1"/>
    <col min="12037" max="12037" width="16.42578125" style="94" customWidth="1"/>
    <col min="12038" max="12038" width="10.7109375" style="94" customWidth="1"/>
    <col min="12039" max="12039" width="15.42578125" style="94" customWidth="1"/>
    <col min="12040" max="12041" width="12.85546875" style="94" customWidth="1"/>
    <col min="12042" max="12042" width="11" style="94" bestFit="1" customWidth="1"/>
    <col min="12043" max="12043" width="24.85546875" style="94" customWidth="1"/>
    <col min="12044" max="12289" width="9.140625" style="94"/>
    <col min="12290" max="12290" width="5.7109375" style="94" customWidth="1"/>
    <col min="12291" max="12291" width="0" style="94" hidden="1" customWidth="1"/>
    <col min="12292" max="12292" width="13.28515625" style="94" customWidth="1"/>
    <col min="12293" max="12293" width="16.42578125" style="94" customWidth="1"/>
    <col min="12294" max="12294" width="10.7109375" style="94" customWidth="1"/>
    <col min="12295" max="12295" width="15.42578125" style="94" customWidth="1"/>
    <col min="12296" max="12297" width="12.85546875" style="94" customWidth="1"/>
    <col min="12298" max="12298" width="11" style="94" bestFit="1" customWidth="1"/>
    <col min="12299" max="12299" width="24.85546875" style="94" customWidth="1"/>
    <col min="12300" max="12545" width="9.140625" style="94"/>
    <col min="12546" max="12546" width="5.7109375" style="94" customWidth="1"/>
    <col min="12547" max="12547" width="0" style="94" hidden="1" customWidth="1"/>
    <col min="12548" max="12548" width="13.28515625" style="94" customWidth="1"/>
    <col min="12549" max="12549" width="16.42578125" style="94" customWidth="1"/>
    <col min="12550" max="12550" width="10.7109375" style="94" customWidth="1"/>
    <col min="12551" max="12551" width="15.42578125" style="94" customWidth="1"/>
    <col min="12552" max="12553" width="12.85546875" style="94" customWidth="1"/>
    <col min="12554" max="12554" width="11" style="94" bestFit="1" customWidth="1"/>
    <col min="12555" max="12555" width="24.85546875" style="94" customWidth="1"/>
    <col min="12556" max="12801" width="9.140625" style="94"/>
    <col min="12802" max="12802" width="5.7109375" style="94" customWidth="1"/>
    <col min="12803" max="12803" width="0" style="94" hidden="1" customWidth="1"/>
    <col min="12804" max="12804" width="13.28515625" style="94" customWidth="1"/>
    <col min="12805" max="12805" width="16.42578125" style="94" customWidth="1"/>
    <col min="12806" max="12806" width="10.7109375" style="94" customWidth="1"/>
    <col min="12807" max="12807" width="15.42578125" style="94" customWidth="1"/>
    <col min="12808" max="12809" width="12.85546875" style="94" customWidth="1"/>
    <col min="12810" max="12810" width="11" style="94" bestFit="1" customWidth="1"/>
    <col min="12811" max="12811" width="24.85546875" style="94" customWidth="1"/>
    <col min="12812" max="13057" width="9.140625" style="94"/>
    <col min="13058" max="13058" width="5.7109375" style="94" customWidth="1"/>
    <col min="13059" max="13059" width="0" style="94" hidden="1" customWidth="1"/>
    <col min="13060" max="13060" width="13.28515625" style="94" customWidth="1"/>
    <col min="13061" max="13061" width="16.42578125" style="94" customWidth="1"/>
    <col min="13062" max="13062" width="10.7109375" style="94" customWidth="1"/>
    <col min="13063" max="13063" width="15.42578125" style="94" customWidth="1"/>
    <col min="13064" max="13065" width="12.85546875" style="94" customWidth="1"/>
    <col min="13066" max="13066" width="11" style="94" bestFit="1" customWidth="1"/>
    <col min="13067" max="13067" width="24.85546875" style="94" customWidth="1"/>
    <col min="13068" max="13313" width="9.140625" style="94"/>
    <col min="13314" max="13314" width="5.7109375" style="94" customWidth="1"/>
    <col min="13315" max="13315" width="0" style="94" hidden="1" customWidth="1"/>
    <col min="13316" max="13316" width="13.28515625" style="94" customWidth="1"/>
    <col min="13317" max="13317" width="16.42578125" style="94" customWidth="1"/>
    <col min="13318" max="13318" width="10.7109375" style="94" customWidth="1"/>
    <col min="13319" max="13319" width="15.42578125" style="94" customWidth="1"/>
    <col min="13320" max="13321" width="12.85546875" style="94" customWidth="1"/>
    <col min="13322" max="13322" width="11" style="94" bestFit="1" customWidth="1"/>
    <col min="13323" max="13323" width="24.85546875" style="94" customWidth="1"/>
    <col min="13324" max="13569" width="9.140625" style="94"/>
    <col min="13570" max="13570" width="5.7109375" style="94" customWidth="1"/>
    <col min="13571" max="13571" width="0" style="94" hidden="1" customWidth="1"/>
    <col min="13572" max="13572" width="13.28515625" style="94" customWidth="1"/>
    <col min="13573" max="13573" width="16.42578125" style="94" customWidth="1"/>
    <col min="13574" max="13574" width="10.7109375" style="94" customWidth="1"/>
    <col min="13575" max="13575" width="15.42578125" style="94" customWidth="1"/>
    <col min="13576" max="13577" width="12.85546875" style="94" customWidth="1"/>
    <col min="13578" max="13578" width="11" style="94" bestFit="1" customWidth="1"/>
    <col min="13579" max="13579" width="24.85546875" style="94" customWidth="1"/>
    <col min="13580" max="13825" width="9.140625" style="94"/>
    <col min="13826" max="13826" width="5.7109375" style="94" customWidth="1"/>
    <col min="13827" max="13827" width="0" style="94" hidden="1" customWidth="1"/>
    <col min="13828" max="13828" width="13.28515625" style="94" customWidth="1"/>
    <col min="13829" max="13829" width="16.42578125" style="94" customWidth="1"/>
    <col min="13830" max="13830" width="10.7109375" style="94" customWidth="1"/>
    <col min="13831" max="13831" width="15.42578125" style="94" customWidth="1"/>
    <col min="13832" max="13833" width="12.85546875" style="94" customWidth="1"/>
    <col min="13834" max="13834" width="11" style="94" bestFit="1" customWidth="1"/>
    <col min="13835" max="13835" width="24.85546875" style="94" customWidth="1"/>
    <col min="13836" max="14081" width="9.140625" style="94"/>
    <col min="14082" max="14082" width="5.7109375" style="94" customWidth="1"/>
    <col min="14083" max="14083" width="0" style="94" hidden="1" customWidth="1"/>
    <col min="14084" max="14084" width="13.28515625" style="94" customWidth="1"/>
    <col min="14085" max="14085" width="16.42578125" style="94" customWidth="1"/>
    <col min="14086" max="14086" width="10.7109375" style="94" customWidth="1"/>
    <col min="14087" max="14087" width="15.42578125" style="94" customWidth="1"/>
    <col min="14088" max="14089" width="12.85546875" style="94" customWidth="1"/>
    <col min="14090" max="14090" width="11" style="94" bestFit="1" customWidth="1"/>
    <col min="14091" max="14091" width="24.85546875" style="94" customWidth="1"/>
    <col min="14092" max="14337" width="9.140625" style="94"/>
    <col min="14338" max="14338" width="5.7109375" style="94" customWidth="1"/>
    <col min="14339" max="14339" width="0" style="94" hidden="1" customWidth="1"/>
    <col min="14340" max="14340" width="13.28515625" style="94" customWidth="1"/>
    <col min="14341" max="14341" width="16.42578125" style="94" customWidth="1"/>
    <col min="14342" max="14342" width="10.7109375" style="94" customWidth="1"/>
    <col min="14343" max="14343" width="15.42578125" style="94" customWidth="1"/>
    <col min="14344" max="14345" width="12.85546875" style="94" customWidth="1"/>
    <col min="14346" max="14346" width="11" style="94" bestFit="1" customWidth="1"/>
    <col min="14347" max="14347" width="24.85546875" style="94" customWidth="1"/>
    <col min="14348" max="14593" width="9.140625" style="94"/>
    <col min="14594" max="14594" width="5.7109375" style="94" customWidth="1"/>
    <col min="14595" max="14595" width="0" style="94" hidden="1" customWidth="1"/>
    <col min="14596" max="14596" width="13.28515625" style="94" customWidth="1"/>
    <col min="14597" max="14597" width="16.42578125" style="94" customWidth="1"/>
    <col min="14598" max="14598" width="10.7109375" style="94" customWidth="1"/>
    <col min="14599" max="14599" width="15.42578125" style="94" customWidth="1"/>
    <col min="14600" max="14601" width="12.85546875" style="94" customWidth="1"/>
    <col min="14602" max="14602" width="11" style="94" bestFit="1" customWidth="1"/>
    <col min="14603" max="14603" width="24.85546875" style="94" customWidth="1"/>
    <col min="14604" max="14849" width="9.140625" style="94"/>
    <col min="14850" max="14850" width="5.7109375" style="94" customWidth="1"/>
    <col min="14851" max="14851" width="0" style="94" hidden="1" customWidth="1"/>
    <col min="14852" max="14852" width="13.28515625" style="94" customWidth="1"/>
    <col min="14853" max="14853" width="16.42578125" style="94" customWidth="1"/>
    <col min="14854" max="14854" width="10.7109375" style="94" customWidth="1"/>
    <col min="14855" max="14855" width="15.42578125" style="94" customWidth="1"/>
    <col min="14856" max="14857" width="12.85546875" style="94" customWidth="1"/>
    <col min="14858" max="14858" width="11" style="94" bestFit="1" customWidth="1"/>
    <col min="14859" max="14859" width="24.85546875" style="94" customWidth="1"/>
    <col min="14860" max="15105" width="9.140625" style="94"/>
    <col min="15106" max="15106" width="5.7109375" style="94" customWidth="1"/>
    <col min="15107" max="15107" width="0" style="94" hidden="1" customWidth="1"/>
    <col min="15108" max="15108" width="13.28515625" style="94" customWidth="1"/>
    <col min="15109" max="15109" width="16.42578125" style="94" customWidth="1"/>
    <col min="15110" max="15110" width="10.7109375" style="94" customWidth="1"/>
    <col min="15111" max="15111" width="15.42578125" style="94" customWidth="1"/>
    <col min="15112" max="15113" width="12.85546875" style="94" customWidth="1"/>
    <col min="15114" max="15114" width="11" style="94" bestFit="1" customWidth="1"/>
    <col min="15115" max="15115" width="24.85546875" style="94" customWidth="1"/>
    <col min="15116" max="15361" width="9.140625" style="94"/>
    <col min="15362" max="15362" width="5.7109375" style="94" customWidth="1"/>
    <col min="15363" max="15363" width="0" style="94" hidden="1" customWidth="1"/>
    <col min="15364" max="15364" width="13.28515625" style="94" customWidth="1"/>
    <col min="15365" max="15365" width="16.42578125" style="94" customWidth="1"/>
    <col min="15366" max="15366" width="10.7109375" style="94" customWidth="1"/>
    <col min="15367" max="15367" width="15.42578125" style="94" customWidth="1"/>
    <col min="15368" max="15369" width="12.85546875" style="94" customWidth="1"/>
    <col min="15370" max="15370" width="11" style="94" bestFit="1" customWidth="1"/>
    <col min="15371" max="15371" width="24.85546875" style="94" customWidth="1"/>
    <col min="15372" max="15617" width="9.140625" style="94"/>
    <col min="15618" max="15618" width="5.7109375" style="94" customWidth="1"/>
    <col min="15619" max="15619" width="0" style="94" hidden="1" customWidth="1"/>
    <col min="15620" max="15620" width="13.28515625" style="94" customWidth="1"/>
    <col min="15621" max="15621" width="16.42578125" style="94" customWidth="1"/>
    <col min="15622" max="15622" width="10.7109375" style="94" customWidth="1"/>
    <col min="15623" max="15623" width="15.42578125" style="94" customWidth="1"/>
    <col min="15624" max="15625" width="12.85546875" style="94" customWidth="1"/>
    <col min="15626" max="15626" width="11" style="94" bestFit="1" customWidth="1"/>
    <col min="15627" max="15627" width="24.85546875" style="94" customWidth="1"/>
    <col min="15628" max="15873" width="9.140625" style="94"/>
    <col min="15874" max="15874" width="5.7109375" style="94" customWidth="1"/>
    <col min="15875" max="15875" width="0" style="94" hidden="1" customWidth="1"/>
    <col min="15876" max="15876" width="13.28515625" style="94" customWidth="1"/>
    <col min="15877" max="15877" width="16.42578125" style="94" customWidth="1"/>
    <col min="15878" max="15878" width="10.7109375" style="94" customWidth="1"/>
    <col min="15879" max="15879" width="15.42578125" style="94" customWidth="1"/>
    <col min="15880" max="15881" width="12.85546875" style="94" customWidth="1"/>
    <col min="15882" max="15882" width="11" style="94" bestFit="1" customWidth="1"/>
    <col min="15883" max="15883" width="24.85546875" style="94" customWidth="1"/>
    <col min="15884" max="16129" width="9.140625" style="94"/>
    <col min="16130" max="16130" width="5.7109375" style="94" customWidth="1"/>
    <col min="16131" max="16131" width="0" style="94" hidden="1" customWidth="1"/>
    <col min="16132" max="16132" width="13.28515625" style="94" customWidth="1"/>
    <col min="16133" max="16133" width="16.42578125" style="94" customWidth="1"/>
    <col min="16134" max="16134" width="10.7109375" style="94" customWidth="1"/>
    <col min="16135" max="16135" width="15.42578125" style="94" customWidth="1"/>
    <col min="16136" max="16137" width="12.85546875" style="94" customWidth="1"/>
    <col min="16138" max="16138" width="11" style="94" bestFit="1" customWidth="1"/>
    <col min="16139" max="16139" width="24.85546875" style="94" customWidth="1"/>
    <col min="16140" max="16384" width="9.140625" style="94"/>
  </cols>
  <sheetData>
    <row r="1" spans="1:11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6"/>
    </row>
    <row r="2" spans="1:11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</row>
    <row r="3" spans="1:11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98"/>
      <c r="K3" s="99"/>
    </row>
    <row r="4" spans="1:11" s="102" customFormat="1" ht="16.5" customHeight="1" x14ac:dyDescent="0.2">
      <c r="C4" s="103" t="s">
        <v>842</v>
      </c>
      <c r="D4" s="103"/>
      <c r="E4" s="104"/>
      <c r="F4" s="104"/>
      <c r="G4" s="104"/>
      <c r="H4" s="105"/>
      <c r="I4" s="105"/>
      <c r="J4" s="106"/>
    </row>
    <row r="5" spans="1:11" s="102" customFormat="1" ht="16.5" thickBot="1" x14ac:dyDescent="0.25">
      <c r="C5" s="1">
        <v>1</v>
      </c>
      <c r="D5" s="1" t="s">
        <v>175</v>
      </c>
      <c r="E5" s="104"/>
      <c r="F5" s="104"/>
      <c r="G5" s="104"/>
      <c r="H5" s="105"/>
      <c r="I5" s="105"/>
      <c r="J5" s="106"/>
    </row>
    <row r="6" spans="1:11" s="101" customFormat="1" ht="18" customHeight="1" thickBot="1" x14ac:dyDescent="0.25">
      <c r="A6" s="21" t="s">
        <v>176</v>
      </c>
      <c r="B6" s="130" t="s">
        <v>3</v>
      </c>
      <c r="C6" s="195" t="s">
        <v>4</v>
      </c>
      <c r="D6" s="111" t="s">
        <v>5</v>
      </c>
      <c r="E6" s="196" t="s">
        <v>6</v>
      </c>
      <c r="F6" s="197" t="s">
        <v>7</v>
      </c>
      <c r="G6" s="26" t="s">
        <v>8</v>
      </c>
      <c r="H6" s="26" t="s">
        <v>9</v>
      </c>
      <c r="I6" s="133"/>
      <c r="J6" s="196" t="s">
        <v>10</v>
      </c>
      <c r="K6" s="114" t="s">
        <v>11</v>
      </c>
    </row>
    <row r="7" spans="1:11" ht="18" customHeight="1" x14ac:dyDescent="0.2">
      <c r="A7" s="198">
        <v>2</v>
      </c>
      <c r="B7" s="199"/>
      <c r="C7" s="200" t="s">
        <v>843</v>
      </c>
      <c r="D7" s="201" t="s">
        <v>844</v>
      </c>
      <c r="E7" s="202" t="s">
        <v>845</v>
      </c>
      <c r="F7" s="203" t="s">
        <v>27</v>
      </c>
      <c r="G7" s="203" t="s">
        <v>28</v>
      </c>
      <c r="H7" s="203" t="s">
        <v>29</v>
      </c>
      <c r="I7" s="203"/>
      <c r="J7" s="204">
        <v>56.55</v>
      </c>
      <c r="K7" s="205" t="s">
        <v>30</v>
      </c>
    </row>
    <row r="8" spans="1:11" ht="18" customHeight="1" x14ac:dyDescent="0.2">
      <c r="A8" s="206">
        <f>A7</f>
        <v>2</v>
      </c>
      <c r="B8" s="40"/>
      <c r="C8" s="207" t="s">
        <v>503</v>
      </c>
      <c r="D8" s="208" t="s">
        <v>795</v>
      </c>
      <c r="E8" s="209" t="s">
        <v>796</v>
      </c>
      <c r="F8" s="210" t="s">
        <v>27</v>
      </c>
      <c r="G8" s="210" t="s">
        <v>28</v>
      </c>
      <c r="H8" s="210" t="s">
        <v>29</v>
      </c>
      <c r="I8" s="210"/>
      <c r="J8" s="69"/>
      <c r="K8" s="211" t="s">
        <v>30</v>
      </c>
    </row>
    <row r="9" spans="1:11" ht="18" customHeight="1" x14ac:dyDescent="0.2">
      <c r="A9" s="206">
        <f>A8</f>
        <v>2</v>
      </c>
      <c r="B9" s="40"/>
      <c r="C9" s="207" t="s">
        <v>489</v>
      </c>
      <c r="D9" s="208" t="s">
        <v>490</v>
      </c>
      <c r="E9" s="209" t="s">
        <v>56</v>
      </c>
      <c r="F9" s="210" t="s">
        <v>27</v>
      </c>
      <c r="G9" s="210" t="s">
        <v>127</v>
      </c>
      <c r="H9" s="210" t="s">
        <v>29</v>
      </c>
      <c r="I9" s="210"/>
      <c r="J9" s="69"/>
      <c r="K9" s="211" t="s">
        <v>30</v>
      </c>
    </row>
    <row r="10" spans="1:11" ht="18" customHeight="1" thickBot="1" x14ac:dyDescent="0.25">
      <c r="A10" s="212">
        <f>A9</f>
        <v>2</v>
      </c>
      <c r="B10" s="213"/>
      <c r="C10" s="214" t="s">
        <v>24</v>
      </c>
      <c r="D10" s="215" t="s">
        <v>25</v>
      </c>
      <c r="E10" s="216" t="s">
        <v>26</v>
      </c>
      <c r="F10" s="217" t="s">
        <v>27</v>
      </c>
      <c r="G10" s="217" t="s">
        <v>28</v>
      </c>
      <c r="H10" s="217" t="s">
        <v>29</v>
      </c>
      <c r="I10" s="217"/>
      <c r="J10" s="218"/>
      <c r="K10" s="219" t="s">
        <v>30</v>
      </c>
    </row>
    <row r="11" spans="1:11" ht="18" customHeight="1" x14ac:dyDescent="0.2">
      <c r="A11" s="198">
        <v>3</v>
      </c>
      <c r="B11" s="199"/>
      <c r="C11" s="200" t="s">
        <v>425</v>
      </c>
      <c r="D11" s="201" t="s">
        <v>554</v>
      </c>
      <c r="E11" s="202" t="s">
        <v>555</v>
      </c>
      <c r="F11" s="203" t="s">
        <v>388</v>
      </c>
      <c r="G11" s="203" t="s">
        <v>389</v>
      </c>
      <c r="H11" s="203"/>
      <c r="I11" s="203"/>
      <c r="J11" s="204" t="s">
        <v>151</v>
      </c>
      <c r="K11" s="205" t="s">
        <v>556</v>
      </c>
    </row>
    <row r="12" spans="1:11" ht="18" customHeight="1" x14ac:dyDescent="0.2">
      <c r="A12" s="206">
        <f>A11</f>
        <v>3</v>
      </c>
      <c r="B12" s="40"/>
      <c r="C12" s="207" t="s">
        <v>90</v>
      </c>
      <c r="D12" s="208" t="s">
        <v>846</v>
      </c>
      <c r="E12" s="209" t="s">
        <v>847</v>
      </c>
      <c r="F12" s="210" t="s">
        <v>388</v>
      </c>
      <c r="G12" s="210" t="s">
        <v>389</v>
      </c>
      <c r="H12" s="210"/>
      <c r="I12" s="210"/>
      <c r="J12" s="69"/>
      <c r="K12" s="211" t="s">
        <v>848</v>
      </c>
    </row>
    <row r="13" spans="1:11" ht="18" customHeight="1" x14ac:dyDescent="0.2">
      <c r="A13" s="206">
        <f>A12</f>
        <v>3</v>
      </c>
      <c r="B13" s="40"/>
      <c r="C13" s="207" t="s">
        <v>18</v>
      </c>
      <c r="D13" s="208" t="s">
        <v>822</v>
      </c>
      <c r="E13" s="209" t="s">
        <v>823</v>
      </c>
      <c r="F13" s="210" t="s">
        <v>388</v>
      </c>
      <c r="G13" s="210" t="s">
        <v>389</v>
      </c>
      <c r="H13" s="210"/>
      <c r="I13" s="210"/>
      <c r="J13" s="69"/>
      <c r="K13" s="211" t="s">
        <v>556</v>
      </c>
    </row>
    <row r="14" spans="1:11" ht="18" customHeight="1" thickBot="1" x14ac:dyDescent="0.25">
      <c r="A14" s="212">
        <f>A13</f>
        <v>3</v>
      </c>
      <c r="B14" s="213"/>
      <c r="C14" s="214" t="s">
        <v>849</v>
      </c>
      <c r="D14" s="215" t="s">
        <v>850</v>
      </c>
      <c r="E14" s="216" t="s">
        <v>851</v>
      </c>
      <c r="F14" s="217" t="s">
        <v>388</v>
      </c>
      <c r="G14" s="217" t="s">
        <v>389</v>
      </c>
      <c r="H14" s="217"/>
      <c r="I14" s="217"/>
      <c r="J14" s="218"/>
      <c r="K14" s="219" t="s">
        <v>400</v>
      </c>
    </row>
    <row r="15" spans="1:11" ht="18" customHeight="1" x14ac:dyDescent="0.2">
      <c r="A15" s="198">
        <v>4</v>
      </c>
      <c r="B15" s="199"/>
      <c r="C15" s="207" t="s">
        <v>1033</v>
      </c>
      <c r="D15" s="208" t="s">
        <v>1034</v>
      </c>
      <c r="E15" s="209" t="s">
        <v>516</v>
      </c>
      <c r="F15" s="210" t="s">
        <v>915</v>
      </c>
      <c r="G15" s="210" t="s">
        <v>42</v>
      </c>
      <c r="H15" s="210"/>
      <c r="I15" s="210" t="s">
        <v>379</v>
      </c>
      <c r="J15" s="69">
        <v>57.63</v>
      </c>
      <c r="K15" s="221" t="s">
        <v>197</v>
      </c>
    </row>
    <row r="16" spans="1:11" ht="18" customHeight="1" x14ac:dyDescent="0.2">
      <c r="A16" s="206">
        <f>A15</f>
        <v>4</v>
      </c>
      <c r="B16" s="40"/>
      <c r="C16" s="207" t="s">
        <v>38</v>
      </c>
      <c r="D16" s="208" t="s">
        <v>39</v>
      </c>
      <c r="E16" s="209" t="s">
        <v>40</v>
      </c>
      <c r="F16" s="210" t="s">
        <v>853</v>
      </c>
      <c r="G16" s="210" t="s">
        <v>42</v>
      </c>
      <c r="H16" s="210"/>
      <c r="I16" s="210"/>
      <c r="J16" s="69"/>
      <c r="K16" s="221" t="s">
        <v>43</v>
      </c>
    </row>
    <row r="17" spans="1:11" ht="18" customHeight="1" x14ac:dyDescent="0.2">
      <c r="A17" s="206">
        <f>A16</f>
        <v>4</v>
      </c>
      <c r="B17" s="40"/>
      <c r="C17" s="207" t="s">
        <v>482</v>
      </c>
      <c r="D17" s="208" t="s">
        <v>483</v>
      </c>
      <c r="E17" s="209">
        <v>38548</v>
      </c>
      <c r="F17" s="210" t="s">
        <v>824</v>
      </c>
      <c r="G17" s="210" t="s">
        <v>42</v>
      </c>
      <c r="H17" s="210" t="s">
        <v>455</v>
      </c>
      <c r="I17" s="210"/>
      <c r="J17" s="69"/>
      <c r="K17" s="211" t="s">
        <v>456</v>
      </c>
    </row>
    <row r="18" spans="1:11" ht="18" customHeight="1" thickBot="1" x14ac:dyDescent="0.25">
      <c r="A18" s="212">
        <f>A17</f>
        <v>4</v>
      </c>
      <c r="B18" s="213"/>
      <c r="C18" s="207" t="s">
        <v>124</v>
      </c>
      <c r="D18" s="208" t="s">
        <v>1006</v>
      </c>
      <c r="E18" s="209" t="s">
        <v>1007</v>
      </c>
      <c r="F18" s="210" t="s">
        <v>853</v>
      </c>
      <c r="G18" s="210" t="s">
        <v>42</v>
      </c>
      <c r="H18" s="217"/>
      <c r="I18" s="217"/>
      <c r="J18" s="69"/>
      <c r="K18" s="221" t="s">
        <v>43</v>
      </c>
    </row>
    <row r="19" spans="1:11" ht="18" customHeight="1" x14ac:dyDescent="0.2">
      <c r="A19" s="198">
        <v>5</v>
      </c>
      <c r="B19" s="199"/>
      <c r="C19" s="222" t="s">
        <v>510</v>
      </c>
      <c r="D19" s="223" t="s">
        <v>511</v>
      </c>
      <c r="E19" s="224" t="s">
        <v>512</v>
      </c>
      <c r="F19" s="203" t="s">
        <v>191</v>
      </c>
      <c r="G19" s="203" t="s">
        <v>22</v>
      </c>
      <c r="H19" s="225"/>
      <c r="I19" s="225"/>
      <c r="J19" s="204">
        <v>55.46</v>
      </c>
      <c r="K19" s="221" t="s">
        <v>513</v>
      </c>
    </row>
    <row r="20" spans="1:11" ht="18" customHeight="1" x14ac:dyDescent="0.2">
      <c r="A20" s="206">
        <f>A19</f>
        <v>5</v>
      </c>
      <c r="B20" s="40"/>
      <c r="C20" s="226" t="s">
        <v>158</v>
      </c>
      <c r="D20" s="227" t="s">
        <v>189</v>
      </c>
      <c r="E20" s="228" t="s">
        <v>190</v>
      </c>
      <c r="F20" s="210" t="s">
        <v>191</v>
      </c>
      <c r="G20" s="210" t="s">
        <v>22</v>
      </c>
      <c r="H20" s="229"/>
      <c r="I20" s="229"/>
      <c r="J20" s="69"/>
      <c r="K20" s="221" t="s">
        <v>192</v>
      </c>
    </row>
    <row r="21" spans="1:11" ht="18" customHeight="1" x14ac:dyDescent="0.2">
      <c r="A21" s="206">
        <f>A20</f>
        <v>5</v>
      </c>
      <c r="B21" s="40"/>
      <c r="C21" s="226" t="s">
        <v>857</v>
      </c>
      <c r="D21" s="227" t="s">
        <v>858</v>
      </c>
      <c r="E21" s="228">
        <v>38443</v>
      </c>
      <c r="F21" s="210" t="s">
        <v>191</v>
      </c>
      <c r="G21" s="210" t="s">
        <v>22</v>
      </c>
      <c r="H21" s="229"/>
      <c r="I21" s="229"/>
      <c r="J21" s="69"/>
      <c r="K21" s="221" t="s">
        <v>859</v>
      </c>
    </row>
    <row r="22" spans="1:11" ht="18" customHeight="1" thickBot="1" x14ac:dyDescent="0.25">
      <c r="B22" s="213"/>
      <c r="C22" s="230" t="s">
        <v>860</v>
      </c>
      <c r="D22" s="231" t="s">
        <v>861</v>
      </c>
      <c r="E22" s="228" t="s">
        <v>862</v>
      </c>
      <c r="F22" s="217" t="s">
        <v>191</v>
      </c>
      <c r="G22" s="217" t="s">
        <v>22</v>
      </c>
      <c r="H22" s="232"/>
      <c r="I22" s="232"/>
      <c r="J22" s="218"/>
      <c r="K22" s="221" t="s">
        <v>863</v>
      </c>
    </row>
    <row r="23" spans="1:11" ht="18" customHeight="1" x14ac:dyDescent="0.2">
      <c r="A23" s="198">
        <v>6</v>
      </c>
      <c r="B23" s="199"/>
      <c r="C23" s="200" t="s">
        <v>538</v>
      </c>
      <c r="D23" s="201" t="s">
        <v>539</v>
      </c>
      <c r="E23" s="202" t="s">
        <v>540</v>
      </c>
      <c r="F23" s="203" t="s">
        <v>541</v>
      </c>
      <c r="G23" s="203" t="s">
        <v>542</v>
      </c>
      <c r="H23" s="203"/>
      <c r="I23" s="203"/>
      <c r="J23" s="204">
        <v>54.87</v>
      </c>
      <c r="K23" s="205" t="s">
        <v>543</v>
      </c>
    </row>
    <row r="24" spans="1:11" ht="18" customHeight="1" x14ac:dyDescent="0.2">
      <c r="A24" s="206">
        <v>6</v>
      </c>
      <c r="B24" s="40"/>
      <c r="C24" s="207" t="s">
        <v>124</v>
      </c>
      <c r="D24" s="208" t="s">
        <v>566</v>
      </c>
      <c r="E24" s="209" t="s">
        <v>567</v>
      </c>
      <c r="F24" s="210" t="s">
        <v>541</v>
      </c>
      <c r="G24" s="210" t="s">
        <v>542</v>
      </c>
      <c r="H24" s="210"/>
      <c r="I24" s="210"/>
      <c r="J24" s="69"/>
      <c r="K24" s="211" t="s">
        <v>543</v>
      </c>
    </row>
    <row r="25" spans="1:11" ht="18" customHeight="1" thickBot="1" x14ac:dyDescent="0.25">
      <c r="A25" s="233"/>
      <c r="B25" s="213"/>
      <c r="C25" s="230" t="s">
        <v>548</v>
      </c>
      <c r="D25" s="231" t="s">
        <v>549</v>
      </c>
      <c r="E25" s="228" t="s">
        <v>550</v>
      </c>
      <c r="F25" s="210" t="s">
        <v>541</v>
      </c>
      <c r="G25" s="210" t="s">
        <v>542</v>
      </c>
      <c r="H25" s="232"/>
      <c r="I25" s="232"/>
      <c r="J25" s="69"/>
      <c r="K25" s="211" t="s">
        <v>543</v>
      </c>
    </row>
    <row r="26" spans="1:11" ht="18" customHeight="1" thickBot="1" x14ac:dyDescent="0.25">
      <c r="A26" s="212"/>
      <c r="B26" s="234"/>
      <c r="C26" s="235" t="s">
        <v>557</v>
      </c>
      <c r="D26" s="236" t="s">
        <v>558</v>
      </c>
      <c r="E26" s="237" t="s">
        <v>559</v>
      </c>
      <c r="F26" s="217" t="s">
        <v>541</v>
      </c>
      <c r="G26" s="217" t="s">
        <v>542</v>
      </c>
      <c r="H26" s="238"/>
      <c r="I26" s="238"/>
      <c r="J26" s="218"/>
      <c r="K26" s="219" t="s">
        <v>543</v>
      </c>
    </row>
    <row r="27" spans="1:11" x14ac:dyDescent="0.2">
      <c r="A27" s="239"/>
      <c r="B27" s="50"/>
      <c r="C27" s="51"/>
      <c r="D27" s="52"/>
      <c r="E27" s="53"/>
      <c r="F27" s="54"/>
      <c r="G27" s="54"/>
      <c r="H27" s="54"/>
      <c r="I27" s="54"/>
      <c r="J27" s="240"/>
      <c r="K27" s="56"/>
    </row>
    <row r="28" spans="1:11" x14ac:dyDescent="0.2">
      <c r="A28" s="239"/>
      <c r="B28" s="50"/>
      <c r="C28" s="51"/>
      <c r="D28" s="52"/>
      <c r="E28" s="53"/>
      <c r="F28" s="54"/>
      <c r="G28" s="54"/>
      <c r="H28" s="54"/>
      <c r="I28" s="54"/>
      <c r="J28" s="240"/>
      <c r="K28" s="56"/>
    </row>
    <row r="29" spans="1:11" x14ac:dyDescent="0.2">
      <c r="A29" s="239"/>
      <c r="B29" s="50"/>
      <c r="C29" s="51"/>
      <c r="D29" s="52"/>
      <c r="E29" s="53"/>
      <c r="F29" s="54"/>
      <c r="G29" s="54"/>
      <c r="H29" s="54"/>
      <c r="I29" s="54"/>
      <c r="J29" s="240"/>
      <c r="K29" s="56"/>
    </row>
    <row r="30" spans="1:11" x14ac:dyDescent="0.2">
      <c r="A30" s="239"/>
      <c r="B30" s="50"/>
      <c r="C30" s="51"/>
      <c r="D30" s="52"/>
      <c r="E30" s="53"/>
      <c r="F30" s="54"/>
      <c r="G30" s="54"/>
      <c r="H30" s="54"/>
      <c r="I30" s="54"/>
      <c r="J30" s="240"/>
      <c r="K30" s="56"/>
    </row>
    <row r="31" spans="1:11" x14ac:dyDescent="0.2">
      <c r="A31" s="239"/>
      <c r="B31" s="50"/>
      <c r="C31" s="51"/>
      <c r="D31" s="52"/>
      <c r="E31" s="53"/>
      <c r="F31" s="54"/>
      <c r="G31" s="54"/>
      <c r="H31" s="54"/>
      <c r="I31" s="54"/>
      <c r="J31" s="240"/>
      <c r="K31" s="56"/>
    </row>
    <row r="32" spans="1:11" x14ac:dyDescent="0.2">
      <c r="A32" s="239"/>
      <c r="B32" s="50"/>
      <c r="C32" s="51"/>
      <c r="D32" s="52"/>
      <c r="E32" s="53"/>
      <c r="F32" s="54"/>
      <c r="G32" s="54"/>
      <c r="H32" s="54"/>
      <c r="I32" s="54"/>
      <c r="J32" s="240"/>
      <c r="K32" s="56"/>
    </row>
    <row r="33" spans="1:11" x14ac:dyDescent="0.2">
      <c r="A33" s="239"/>
      <c r="B33" s="50"/>
      <c r="C33" s="51"/>
      <c r="D33" s="52"/>
      <c r="E33" s="53"/>
      <c r="F33" s="54"/>
      <c r="G33" s="54"/>
      <c r="H33" s="54"/>
      <c r="I33" s="54"/>
      <c r="J33" s="240"/>
      <c r="K33" s="56"/>
    </row>
    <row r="34" spans="1:11" x14ac:dyDescent="0.2">
      <c r="A34" s="239"/>
      <c r="B34" s="50"/>
      <c r="C34" s="51"/>
      <c r="D34" s="52"/>
      <c r="E34" s="53"/>
      <c r="F34" s="54"/>
      <c r="G34" s="54"/>
      <c r="H34" s="54"/>
      <c r="I34" s="54"/>
      <c r="J34" s="240"/>
      <c r="K34" s="56"/>
    </row>
    <row r="35" spans="1:11" s="1" customFormat="1" ht="15.75" x14ac:dyDescent="0.2">
      <c r="A35" s="1" t="s">
        <v>1388</v>
      </c>
      <c r="D35" s="2"/>
      <c r="E35" s="3"/>
      <c r="F35" s="3"/>
      <c r="G35" s="3"/>
      <c r="H35" s="4"/>
      <c r="I35" s="4"/>
      <c r="J35" s="5"/>
      <c r="K35" s="6"/>
    </row>
    <row r="36" spans="1:11" s="1" customFormat="1" ht="15.75" x14ac:dyDescent="0.2">
      <c r="A36" s="1" t="s">
        <v>0</v>
      </c>
      <c r="D36" s="2"/>
      <c r="E36" s="3"/>
      <c r="F36" s="3"/>
      <c r="G36" s="4"/>
      <c r="H36" s="4"/>
      <c r="I36" s="4"/>
      <c r="J36" s="5"/>
      <c r="K36" s="5"/>
    </row>
    <row r="37" spans="1:11" s="101" customFormat="1" x14ac:dyDescent="0.2">
      <c r="A37" s="94"/>
      <c r="B37" s="94"/>
      <c r="C37" s="94"/>
      <c r="D37" s="95"/>
      <c r="E37" s="96"/>
      <c r="F37" s="97"/>
      <c r="G37" s="97"/>
      <c r="H37" s="97"/>
      <c r="I37" s="97"/>
      <c r="J37" s="98"/>
      <c r="K37" s="99"/>
    </row>
    <row r="38" spans="1:11" s="102" customFormat="1" ht="15.75" x14ac:dyDescent="0.2">
      <c r="C38" s="103" t="s">
        <v>842</v>
      </c>
      <c r="D38" s="103"/>
      <c r="E38" s="104"/>
      <c r="F38" s="104"/>
      <c r="G38" s="104"/>
      <c r="H38" s="105"/>
      <c r="I38" s="105"/>
      <c r="J38" s="106"/>
    </row>
    <row r="39" spans="1:11" s="102" customFormat="1" ht="16.5" thickBot="1" x14ac:dyDescent="0.25">
      <c r="C39" s="1">
        <v>2</v>
      </c>
      <c r="D39" s="1" t="s">
        <v>175</v>
      </c>
      <c r="E39" s="104"/>
      <c r="F39" s="104"/>
      <c r="G39" s="104"/>
      <c r="H39" s="105"/>
      <c r="I39" s="105"/>
      <c r="J39" s="106"/>
    </row>
    <row r="40" spans="1:11" s="101" customFormat="1" ht="12" thickBot="1" x14ac:dyDescent="0.25">
      <c r="A40" s="21" t="s">
        <v>176</v>
      </c>
      <c r="B40" s="130" t="s">
        <v>3</v>
      </c>
      <c r="C40" s="195" t="s">
        <v>4</v>
      </c>
      <c r="D40" s="111" t="s">
        <v>5</v>
      </c>
      <c r="E40" s="196" t="s">
        <v>6</v>
      </c>
      <c r="F40" s="197" t="s">
        <v>7</v>
      </c>
      <c r="G40" s="26" t="s">
        <v>8</v>
      </c>
      <c r="H40" s="26" t="s">
        <v>9</v>
      </c>
      <c r="I40" s="133"/>
      <c r="J40" s="196" t="s">
        <v>10</v>
      </c>
      <c r="K40" s="114" t="s">
        <v>11</v>
      </c>
    </row>
    <row r="41" spans="1:11" ht="18" customHeight="1" x14ac:dyDescent="0.2">
      <c r="A41" s="198">
        <v>2</v>
      </c>
      <c r="B41" s="199"/>
      <c r="C41" s="200" t="s">
        <v>124</v>
      </c>
      <c r="D41" s="201" t="s">
        <v>435</v>
      </c>
      <c r="E41" s="202" t="s">
        <v>436</v>
      </c>
      <c r="F41" s="203" t="s">
        <v>864</v>
      </c>
      <c r="G41" s="203" t="s">
        <v>16</v>
      </c>
      <c r="H41" s="203"/>
      <c r="I41" s="203"/>
      <c r="J41" s="204">
        <v>53.22</v>
      </c>
      <c r="K41" s="205" t="s">
        <v>195</v>
      </c>
    </row>
    <row r="42" spans="1:11" ht="18" customHeight="1" x14ac:dyDescent="0.2">
      <c r="A42" s="206">
        <f>A41</f>
        <v>2</v>
      </c>
      <c r="B42" s="40"/>
      <c r="C42" s="207" t="s">
        <v>570</v>
      </c>
      <c r="D42" s="208" t="s">
        <v>463</v>
      </c>
      <c r="E42" s="209" t="s">
        <v>571</v>
      </c>
      <c r="F42" s="210" t="s">
        <v>864</v>
      </c>
      <c r="G42" s="210" t="s">
        <v>16</v>
      </c>
      <c r="H42" s="210"/>
      <c r="I42" s="210"/>
      <c r="J42" s="69"/>
      <c r="K42" s="211" t="s">
        <v>195</v>
      </c>
    </row>
    <row r="43" spans="1:11" ht="18" customHeight="1" x14ac:dyDescent="0.2">
      <c r="A43" s="206">
        <f>A42</f>
        <v>2</v>
      </c>
      <c r="B43" s="40"/>
      <c r="C43" s="207" t="s">
        <v>430</v>
      </c>
      <c r="D43" s="208" t="s">
        <v>431</v>
      </c>
      <c r="E43" s="209" t="s">
        <v>432</v>
      </c>
      <c r="F43" s="210" t="s">
        <v>864</v>
      </c>
      <c r="G43" s="210" t="s">
        <v>16</v>
      </c>
      <c r="H43" s="210"/>
      <c r="I43" s="210"/>
      <c r="J43" s="69"/>
      <c r="K43" s="211" t="s">
        <v>433</v>
      </c>
    </row>
    <row r="44" spans="1:11" ht="18" customHeight="1" thickBot="1" x14ac:dyDescent="0.25">
      <c r="A44" s="212">
        <f>A43</f>
        <v>2</v>
      </c>
      <c r="B44" s="213"/>
      <c r="C44" s="207" t="s">
        <v>865</v>
      </c>
      <c r="D44" s="208" t="s">
        <v>866</v>
      </c>
      <c r="E44" s="209" t="s">
        <v>867</v>
      </c>
      <c r="F44" s="210" t="s">
        <v>864</v>
      </c>
      <c r="G44" s="210" t="s">
        <v>16</v>
      </c>
      <c r="H44" s="210"/>
      <c r="I44" s="210"/>
      <c r="J44" s="218"/>
      <c r="K44" s="221" t="s">
        <v>291</v>
      </c>
    </row>
    <row r="45" spans="1:11" ht="18" customHeight="1" x14ac:dyDescent="0.2">
      <c r="A45" s="198">
        <v>3</v>
      </c>
      <c r="B45" s="199"/>
      <c r="C45" s="200" t="s">
        <v>698</v>
      </c>
      <c r="D45" s="201" t="s">
        <v>699</v>
      </c>
      <c r="E45" s="202">
        <v>38380</v>
      </c>
      <c r="F45" s="203" t="s">
        <v>295</v>
      </c>
      <c r="G45" s="203" t="s">
        <v>296</v>
      </c>
      <c r="H45" s="203" t="s">
        <v>439</v>
      </c>
      <c r="I45" s="203"/>
      <c r="J45" s="204">
        <v>57.22</v>
      </c>
      <c r="K45" s="205" t="s">
        <v>440</v>
      </c>
    </row>
    <row r="46" spans="1:11" ht="18" customHeight="1" x14ac:dyDescent="0.2">
      <c r="A46" s="206">
        <f>A45</f>
        <v>3</v>
      </c>
      <c r="B46" s="40"/>
      <c r="C46" s="207" t="s">
        <v>437</v>
      </c>
      <c r="D46" s="208" t="s">
        <v>438</v>
      </c>
      <c r="E46" s="209">
        <v>38391</v>
      </c>
      <c r="F46" s="210" t="s">
        <v>295</v>
      </c>
      <c r="G46" s="210" t="s">
        <v>296</v>
      </c>
      <c r="H46" s="210" t="s">
        <v>439</v>
      </c>
      <c r="I46" s="210"/>
      <c r="J46" s="69"/>
      <c r="K46" s="211" t="s">
        <v>440</v>
      </c>
    </row>
    <row r="47" spans="1:11" ht="18" customHeight="1" x14ac:dyDescent="0.2">
      <c r="A47" s="206">
        <f>A46</f>
        <v>3</v>
      </c>
      <c r="B47" s="40"/>
      <c r="C47" s="207" t="s">
        <v>158</v>
      </c>
      <c r="D47" s="208" t="s">
        <v>820</v>
      </c>
      <c r="E47" s="209">
        <v>38417</v>
      </c>
      <c r="F47" s="210" t="s">
        <v>295</v>
      </c>
      <c r="G47" s="210" t="s">
        <v>296</v>
      </c>
      <c r="H47" s="210" t="s">
        <v>439</v>
      </c>
      <c r="I47" s="210"/>
      <c r="J47" s="69"/>
      <c r="K47" s="211" t="s">
        <v>440</v>
      </c>
    </row>
    <row r="48" spans="1:11" ht="18" customHeight="1" thickBot="1" x14ac:dyDescent="0.25">
      <c r="A48" s="212">
        <f>A47</f>
        <v>3</v>
      </c>
      <c r="B48" s="213"/>
      <c r="C48" s="214" t="s">
        <v>868</v>
      </c>
      <c r="D48" s="215" t="s">
        <v>869</v>
      </c>
      <c r="E48" s="216">
        <v>38426</v>
      </c>
      <c r="F48" s="217" t="s">
        <v>295</v>
      </c>
      <c r="G48" s="217" t="s">
        <v>296</v>
      </c>
      <c r="H48" s="217" t="s">
        <v>439</v>
      </c>
      <c r="I48" s="217"/>
      <c r="J48" s="218"/>
      <c r="K48" s="219" t="s">
        <v>440</v>
      </c>
    </row>
    <row r="49" spans="1:11" ht="18" customHeight="1" x14ac:dyDescent="0.2">
      <c r="A49" s="198">
        <v>4</v>
      </c>
      <c r="B49" s="199"/>
      <c r="C49" s="207" t="s">
        <v>422</v>
      </c>
      <c r="D49" s="208" t="s">
        <v>423</v>
      </c>
      <c r="E49" s="209">
        <v>38475</v>
      </c>
      <c r="F49" s="210" t="s">
        <v>74</v>
      </c>
      <c r="G49" s="220" t="s">
        <v>75</v>
      </c>
      <c r="H49" s="210"/>
      <c r="I49" s="210"/>
      <c r="J49" s="69" t="s">
        <v>921</v>
      </c>
      <c r="K49" s="221" t="s">
        <v>424</v>
      </c>
    </row>
    <row r="50" spans="1:11" ht="18" customHeight="1" x14ac:dyDescent="0.2">
      <c r="A50" s="206">
        <f>A49</f>
        <v>4</v>
      </c>
      <c r="B50" s="40"/>
      <c r="C50" s="207" t="s">
        <v>870</v>
      </c>
      <c r="D50" s="208" t="s">
        <v>203</v>
      </c>
      <c r="E50" s="209">
        <v>38015</v>
      </c>
      <c r="F50" s="210" t="s">
        <v>74</v>
      </c>
      <c r="G50" s="210" t="s">
        <v>75</v>
      </c>
      <c r="H50" s="210"/>
      <c r="I50" s="210"/>
      <c r="J50" s="69"/>
      <c r="K50" s="211" t="s">
        <v>424</v>
      </c>
    </row>
    <row r="51" spans="1:11" ht="18" customHeight="1" x14ac:dyDescent="0.2">
      <c r="A51" s="206">
        <f>A50</f>
        <v>4</v>
      </c>
      <c r="B51" s="40"/>
      <c r="C51" s="207" t="s">
        <v>482</v>
      </c>
      <c r="D51" s="208" t="s">
        <v>871</v>
      </c>
      <c r="E51" s="209">
        <v>38313</v>
      </c>
      <c r="F51" s="210" t="s">
        <v>74</v>
      </c>
      <c r="G51" s="210" t="s">
        <v>75</v>
      </c>
      <c r="H51" s="210"/>
      <c r="I51" s="210"/>
      <c r="J51" s="69"/>
      <c r="K51" s="211" t="s">
        <v>424</v>
      </c>
    </row>
    <row r="52" spans="1:11" ht="18" customHeight="1" thickBot="1" x14ac:dyDescent="0.25">
      <c r="A52" s="212">
        <f>A51</f>
        <v>4</v>
      </c>
      <c r="B52" s="213"/>
      <c r="C52" s="214" t="s">
        <v>510</v>
      </c>
      <c r="D52" s="215" t="s">
        <v>872</v>
      </c>
      <c r="E52" s="216">
        <v>38086</v>
      </c>
      <c r="F52" s="217" t="s">
        <v>74</v>
      </c>
      <c r="G52" s="217" t="s">
        <v>75</v>
      </c>
      <c r="H52" s="217"/>
      <c r="I52" s="217"/>
      <c r="J52" s="69"/>
      <c r="K52" s="219" t="s">
        <v>424</v>
      </c>
    </row>
    <row r="53" spans="1:11" ht="18" customHeight="1" x14ac:dyDescent="0.2">
      <c r="A53" s="198">
        <v>5</v>
      </c>
      <c r="B53" s="199"/>
      <c r="C53" s="200" t="s">
        <v>497</v>
      </c>
      <c r="D53" s="201" t="s">
        <v>520</v>
      </c>
      <c r="E53" s="202" t="s">
        <v>521</v>
      </c>
      <c r="F53" s="203" t="s">
        <v>61</v>
      </c>
      <c r="G53" s="203" t="s">
        <v>62</v>
      </c>
      <c r="H53" s="203" t="s">
        <v>63</v>
      </c>
      <c r="I53" s="203"/>
      <c r="J53" s="204">
        <v>55.52</v>
      </c>
      <c r="K53" s="205" t="s">
        <v>64</v>
      </c>
    </row>
    <row r="54" spans="1:11" ht="18" customHeight="1" x14ac:dyDescent="0.2">
      <c r="A54" s="206">
        <f>A53</f>
        <v>5</v>
      </c>
      <c r="B54" s="40"/>
      <c r="C54" s="207" t="s">
        <v>503</v>
      </c>
      <c r="D54" s="208" t="s">
        <v>525</v>
      </c>
      <c r="E54" s="209" t="s">
        <v>526</v>
      </c>
      <c r="F54" s="210" t="s">
        <v>61</v>
      </c>
      <c r="G54" s="210" t="s">
        <v>62</v>
      </c>
      <c r="H54" s="210" t="s">
        <v>63</v>
      </c>
      <c r="I54" s="210"/>
      <c r="J54" s="69"/>
      <c r="K54" s="211" t="s">
        <v>64</v>
      </c>
    </row>
    <row r="55" spans="1:11" ht="18" customHeight="1" x14ac:dyDescent="0.2">
      <c r="A55" s="206">
        <f>A54</f>
        <v>5</v>
      </c>
      <c r="B55" s="40"/>
      <c r="C55" s="207" t="s">
        <v>231</v>
      </c>
      <c r="D55" s="208" t="s">
        <v>232</v>
      </c>
      <c r="E55" s="209" t="s">
        <v>233</v>
      </c>
      <c r="F55" s="210" t="s">
        <v>61</v>
      </c>
      <c r="G55" s="210" t="s">
        <v>62</v>
      </c>
      <c r="H55" s="210"/>
      <c r="I55" s="210"/>
      <c r="J55" s="69"/>
      <c r="K55" s="221" t="s">
        <v>173</v>
      </c>
    </row>
    <row r="56" spans="1:11" ht="18" customHeight="1" thickBot="1" x14ac:dyDescent="0.25">
      <c r="A56" s="212">
        <f>A55</f>
        <v>5</v>
      </c>
      <c r="B56" s="213"/>
      <c r="C56" s="214" t="s">
        <v>575</v>
      </c>
      <c r="D56" s="215" t="s">
        <v>873</v>
      </c>
      <c r="E56" s="216" t="s">
        <v>874</v>
      </c>
      <c r="F56" s="217" t="s">
        <v>61</v>
      </c>
      <c r="G56" s="217" t="s">
        <v>62</v>
      </c>
      <c r="H56" s="217" t="s">
        <v>63</v>
      </c>
      <c r="I56" s="217"/>
      <c r="J56" s="218"/>
      <c r="K56" s="219" t="s">
        <v>173</v>
      </c>
    </row>
    <row r="57" spans="1:11" ht="18" customHeight="1" x14ac:dyDescent="0.2">
      <c r="A57" s="198">
        <v>6</v>
      </c>
      <c r="B57" s="199"/>
      <c r="C57" s="200" t="s">
        <v>535</v>
      </c>
      <c r="D57" s="201" t="s">
        <v>536</v>
      </c>
      <c r="E57" s="202" t="s">
        <v>537</v>
      </c>
      <c r="F57" s="203" t="s">
        <v>87</v>
      </c>
      <c r="G57" s="203" t="s">
        <v>88</v>
      </c>
      <c r="H57" s="203"/>
      <c r="I57" s="203"/>
      <c r="J57" s="204">
        <v>55.68</v>
      </c>
      <c r="K57" s="205" t="s">
        <v>347</v>
      </c>
    </row>
    <row r="58" spans="1:11" ht="18" customHeight="1" x14ac:dyDescent="0.2">
      <c r="A58" s="206"/>
      <c r="B58" s="40"/>
      <c r="C58" s="207" t="s">
        <v>522</v>
      </c>
      <c r="D58" s="208" t="s">
        <v>523</v>
      </c>
      <c r="E58" s="209" t="s">
        <v>524</v>
      </c>
      <c r="F58" s="210" t="s">
        <v>87</v>
      </c>
      <c r="G58" s="210" t="s">
        <v>88</v>
      </c>
      <c r="H58" s="210"/>
      <c r="I58" s="210"/>
      <c r="J58" s="69"/>
      <c r="K58" s="211" t="s">
        <v>347</v>
      </c>
    </row>
    <row r="59" spans="1:11" ht="18" customHeight="1" x14ac:dyDescent="0.2">
      <c r="A59" s="206"/>
      <c r="B59" s="40"/>
      <c r="C59" s="207" t="s">
        <v>462</v>
      </c>
      <c r="D59" s="208" t="s">
        <v>463</v>
      </c>
      <c r="E59" s="209" t="s">
        <v>464</v>
      </c>
      <c r="F59" s="210" t="s">
        <v>87</v>
      </c>
      <c r="G59" s="210" t="s">
        <v>88</v>
      </c>
      <c r="H59" s="210"/>
      <c r="I59" s="210"/>
      <c r="J59" s="69"/>
      <c r="K59" s="211" t="s">
        <v>465</v>
      </c>
    </row>
    <row r="60" spans="1:11" ht="18" customHeight="1" thickBot="1" x14ac:dyDescent="0.25">
      <c r="A60" s="206"/>
      <c r="B60" s="40"/>
      <c r="C60" s="207" t="s">
        <v>870</v>
      </c>
      <c r="D60" s="208" t="s">
        <v>875</v>
      </c>
      <c r="E60" s="209" t="s">
        <v>876</v>
      </c>
      <c r="F60" s="210" t="s">
        <v>87</v>
      </c>
      <c r="G60" s="210" t="s">
        <v>88</v>
      </c>
      <c r="H60" s="210"/>
      <c r="I60" s="210"/>
      <c r="J60" s="218"/>
      <c r="K60" s="211" t="s">
        <v>651</v>
      </c>
    </row>
    <row r="61" spans="1:11" x14ac:dyDescent="0.2">
      <c r="A61" s="239"/>
      <c r="B61" s="50"/>
      <c r="C61" s="51"/>
      <c r="D61" s="52"/>
      <c r="E61" s="53"/>
      <c r="F61" s="54"/>
      <c r="G61" s="54"/>
      <c r="H61" s="54"/>
      <c r="I61" s="54"/>
      <c r="J61" s="241"/>
      <c r="K61" s="56"/>
    </row>
    <row r="62" spans="1:11" x14ac:dyDescent="0.2">
      <c r="A62" s="239"/>
      <c r="B62" s="50"/>
      <c r="C62" s="51"/>
      <c r="D62" s="52"/>
      <c r="E62" s="53"/>
      <c r="F62" s="54"/>
      <c r="G62" s="54"/>
      <c r="H62" s="54"/>
      <c r="I62" s="54"/>
      <c r="J62" s="241"/>
      <c r="K62" s="56"/>
    </row>
    <row r="63" spans="1:11" x14ac:dyDescent="0.2">
      <c r="A63" s="239"/>
      <c r="B63" s="50"/>
      <c r="C63" s="51"/>
      <c r="D63" s="52"/>
      <c r="E63" s="53"/>
      <c r="F63" s="54"/>
      <c r="G63" s="54"/>
      <c r="H63" s="54"/>
      <c r="I63" s="54"/>
      <c r="J63" s="241"/>
      <c r="K63" s="56"/>
    </row>
    <row r="64" spans="1:11" x14ac:dyDescent="0.2">
      <c r="A64" s="239"/>
      <c r="B64" s="50"/>
      <c r="C64" s="51"/>
      <c r="D64" s="52"/>
      <c r="E64" s="53"/>
      <c r="F64" s="54"/>
      <c r="G64" s="54"/>
      <c r="H64" s="54"/>
      <c r="I64" s="54"/>
      <c r="J64" s="241"/>
      <c r="K64" s="56"/>
    </row>
    <row r="65" spans="1:11" x14ac:dyDescent="0.2">
      <c r="A65" s="239"/>
      <c r="B65" s="50"/>
      <c r="C65" s="51"/>
      <c r="D65" s="52"/>
      <c r="E65" s="53"/>
      <c r="F65" s="54"/>
      <c r="G65" s="54"/>
      <c r="H65" s="54"/>
      <c r="I65" s="54"/>
      <c r="J65" s="241"/>
      <c r="K65" s="56"/>
    </row>
    <row r="66" spans="1:11" x14ac:dyDescent="0.2">
      <c r="A66" s="239"/>
      <c r="B66" s="50"/>
      <c r="C66" s="51"/>
      <c r="D66" s="52"/>
      <c r="E66" s="53"/>
      <c r="F66" s="54"/>
      <c r="G66" s="54"/>
      <c r="H66" s="54"/>
      <c r="I66" s="54"/>
      <c r="J66" s="241"/>
      <c r="K66" s="56"/>
    </row>
    <row r="67" spans="1:11" x14ac:dyDescent="0.2">
      <c r="A67" s="239"/>
      <c r="B67" s="50"/>
      <c r="C67" s="51"/>
      <c r="D67" s="52"/>
      <c r="E67" s="53"/>
      <c r="F67" s="54"/>
      <c r="G67" s="54"/>
      <c r="H67" s="54"/>
      <c r="I67" s="54"/>
      <c r="J67" s="241"/>
      <c r="K67" s="56"/>
    </row>
    <row r="68" spans="1:11" x14ac:dyDescent="0.2">
      <c r="A68" s="239"/>
      <c r="B68" s="50"/>
      <c r="C68" s="51"/>
      <c r="D68" s="52"/>
      <c r="E68" s="53"/>
      <c r="F68" s="54"/>
      <c r="G68" s="54"/>
      <c r="H68" s="54"/>
      <c r="I68" s="54"/>
      <c r="J68" s="241"/>
      <c r="K68" s="56"/>
    </row>
    <row r="69" spans="1:11" x14ac:dyDescent="0.2">
      <c r="A69" s="239"/>
      <c r="B69" s="50"/>
      <c r="C69" s="51"/>
      <c r="D69" s="52"/>
      <c r="E69" s="53"/>
      <c r="F69" s="54"/>
      <c r="G69" s="54"/>
      <c r="H69" s="54"/>
      <c r="I69" s="54"/>
      <c r="J69" s="241"/>
      <c r="K69" s="56"/>
    </row>
    <row r="70" spans="1:11" s="1" customFormat="1" ht="15.75" x14ac:dyDescent="0.2">
      <c r="A70" s="1" t="s">
        <v>1388</v>
      </c>
      <c r="D70" s="2"/>
      <c r="E70" s="3"/>
      <c r="F70" s="3"/>
      <c r="G70" s="3"/>
      <c r="H70" s="4"/>
      <c r="I70" s="4"/>
      <c r="J70" s="5"/>
      <c r="K70" s="6"/>
    </row>
    <row r="71" spans="1:11" s="1" customFormat="1" ht="15.75" x14ac:dyDescent="0.2">
      <c r="A71" s="1" t="s">
        <v>0</v>
      </c>
      <c r="D71" s="2"/>
      <c r="E71" s="3"/>
      <c r="F71" s="3"/>
      <c r="G71" s="4"/>
      <c r="H71" s="4"/>
      <c r="I71" s="4"/>
      <c r="J71" s="5"/>
      <c r="K71" s="5"/>
    </row>
    <row r="72" spans="1:11" s="101" customFormat="1" x14ac:dyDescent="0.2">
      <c r="A72" s="94"/>
      <c r="B72" s="94"/>
      <c r="C72" s="94"/>
      <c r="D72" s="95"/>
      <c r="E72" s="96"/>
      <c r="F72" s="97"/>
      <c r="G72" s="97"/>
      <c r="H72" s="97"/>
      <c r="I72" s="97"/>
      <c r="J72" s="98"/>
      <c r="K72" s="99"/>
    </row>
    <row r="73" spans="1:11" s="102" customFormat="1" ht="15.75" x14ac:dyDescent="0.2">
      <c r="C73" s="103" t="s">
        <v>842</v>
      </c>
      <c r="D73" s="103"/>
      <c r="E73" s="104"/>
      <c r="F73" s="104"/>
      <c r="G73" s="104"/>
      <c r="H73" s="105"/>
      <c r="I73" s="105"/>
      <c r="J73" s="106"/>
    </row>
    <row r="74" spans="1:11" s="102" customFormat="1" ht="16.5" thickBot="1" x14ac:dyDescent="0.25">
      <c r="C74" s="1">
        <v>3</v>
      </c>
      <c r="D74" s="1" t="s">
        <v>175</v>
      </c>
      <c r="E74" s="104"/>
      <c r="F74" s="104"/>
      <c r="G74" s="104"/>
      <c r="H74" s="105"/>
      <c r="I74" s="105"/>
      <c r="J74" s="106"/>
    </row>
    <row r="75" spans="1:11" s="101" customFormat="1" ht="12" thickBot="1" x14ac:dyDescent="0.25">
      <c r="A75" s="21" t="s">
        <v>176</v>
      </c>
      <c r="B75" s="130" t="s">
        <v>3</v>
      </c>
      <c r="C75" s="195" t="s">
        <v>4</v>
      </c>
      <c r="D75" s="111" t="s">
        <v>5</v>
      </c>
      <c r="E75" s="196" t="s">
        <v>6</v>
      </c>
      <c r="F75" s="197" t="s">
        <v>7</v>
      </c>
      <c r="G75" s="26" t="s">
        <v>8</v>
      </c>
      <c r="H75" s="26" t="s">
        <v>9</v>
      </c>
      <c r="I75" s="133"/>
      <c r="J75" s="196" t="s">
        <v>10</v>
      </c>
      <c r="K75" s="114" t="s">
        <v>11</v>
      </c>
    </row>
    <row r="76" spans="1:11" ht="18" customHeight="1" x14ac:dyDescent="0.2">
      <c r="A76" s="198">
        <v>2</v>
      </c>
      <c r="B76" s="199"/>
      <c r="C76" s="207" t="s">
        <v>38</v>
      </c>
      <c r="D76" s="208" t="s">
        <v>193</v>
      </c>
      <c r="E76" s="209" t="s">
        <v>194</v>
      </c>
      <c r="F76" s="210" t="s">
        <v>15</v>
      </c>
      <c r="G76" s="210" t="s">
        <v>16</v>
      </c>
      <c r="H76" s="210"/>
      <c r="I76" s="210"/>
      <c r="J76" s="69">
        <v>50.78</v>
      </c>
      <c r="K76" s="221" t="s">
        <v>195</v>
      </c>
    </row>
    <row r="77" spans="1:11" ht="18" customHeight="1" x14ac:dyDescent="0.2">
      <c r="A77" s="206"/>
      <c r="B77" s="40"/>
      <c r="C77" s="207" t="s">
        <v>469</v>
      </c>
      <c r="D77" s="208" t="s">
        <v>470</v>
      </c>
      <c r="E77" s="209" t="s">
        <v>471</v>
      </c>
      <c r="F77" s="210" t="s">
        <v>15</v>
      </c>
      <c r="G77" s="210" t="s">
        <v>16</v>
      </c>
      <c r="H77" s="210"/>
      <c r="I77" s="210"/>
      <c r="J77" s="69"/>
      <c r="K77" s="211" t="s">
        <v>195</v>
      </c>
    </row>
    <row r="78" spans="1:11" ht="18" customHeight="1" x14ac:dyDescent="0.2">
      <c r="A78" s="206" t="e">
        <f>#REF!</f>
        <v>#REF!</v>
      </c>
      <c r="B78" s="40"/>
      <c r="C78" s="207" t="s">
        <v>12</v>
      </c>
      <c r="D78" s="208" t="s">
        <v>13</v>
      </c>
      <c r="E78" s="209" t="s">
        <v>14</v>
      </c>
      <c r="F78" s="210" t="s">
        <v>15</v>
      </c>
      <c r="G78" s="210" t="s">
        <v>16</v>
      </c>
      <c r="H78" s="210"/>
      <c r="I78" s="210"/>
      <c r="J78" s="69"/>
      <c r="K78" s="211" t="s">
        <v>17</v>
      </c>
    </row>
    <row r="79" spans="1:11" ht="18" customHeight="1" thickBot="1" x14ac:dyDescent="0.25">
      <c r="A79" s="212" t="e">
        <f>A78</f>
        <v>#REF!</v>
      </c>
      <c r="B79" s="213"/>
      <c r="C79" s="214" t="s">
        <v>58</v>
      </c>
      <c r="D79" s="215" t="s">
        <v>452</v>
      </c>
      <c r="E79" s="216" t="s">
        <v>102</v>
      </c>
      <c r="F79" s="217" t="s">
        <v>15</v>
      </c>
      <c r="G79" s="217" t="s">
        <v>16</v>
      </c>
      <c r="H79" s="217"/>
      <c r="I79" s="217"/>
      <c r="J79" s="69"/>
      <c r="K79" s="219" t="s">
        <v>195</v>
      </c>
    </row>
    <row r="80" spans="1:11" ht="18" customHeight="1" x14ac:dyDescent="0.2">
      <c r="A80" s="198">
        <v>3</v>
      </c>
      <c r="B80" s="199"/>
      <c r="C80" s="200" t="s">
        <v>77</v>
      </c>
      <c r="D80" s="201" t="s">
        <v>237</v>
      </c>
      <c r="E80" s="202">
        <v>38079</v>
      </c>
      <c r="F80" s="203" t="s">
        <v>67</v>
      </c>
      <c r="G80" s="203" t="s">
        <v>68</v>
      </c>
      <c r="H80" s="203"/>
      <c r="I80" s="203"/>
      <c r="J80" s="271">
        <v>52.5</v>
      </c>
      <c r="K80" s="205" t="s">
        <v>238</v>
      </c>
    </row>
    <row r="81" spans="1:11" ht="18" customHeight="1" x14ac:dyDescent="0.2">
      <c r="A81" s="206">
        <f>A80</f>
        <v>3</v>
      </c>
      <c r="B81" s="40"/>
      <c r="C81" s="207" t="s">
        <v>485</v>
      </c>
      <c r="D81" s="208" t="s">
        <v>486</v>
      </c>
      <c r="E81" s="209">
        <v>38230</v>
      </c>
      <c r="F81" s="210" t="s">
        <v>67</v>
      </c>
      <c r="G81" s="210" t="s">
        <v>68</v>
      </c>
      <c r="H81" s="210"/>
      <c r="I81" s="210"/>
      <c r="J81" s="272"/>
      <c r="K81" s="211" t="s">
        <v>461</v>
      </c>
    </row>
    <row r="82" spans="1:11" ht="18" customHeight="1" x14ac:dyDescent="0.2">
      <c r="A82" s="206">
        <f>A81</f>
        <v>3</v>
      </c>
      <c r="B82" s="40"/>
      <c r="C82" s="207" t="s">
        <v>65</v>
      </c>
      <c r="D82" s="208" t="s">
        <v>66</v>
      </c>
      <c r="E82" s="209">
        <v>38617</v>
      </c>
      <c r="F82" s="210" t="s">
        <v>67</v>
      </c>
      <c r="G82" s="210" t="s">
        <v>68</v>
      </c>
      <c r="H82" s="210"/>
      <c r="I82" s="210"/>
      <c r="J82" s="272"/>
      <c r="K82" s="211" t="s">
        <v>69</v>
      </c>
    </row>
    <row r="83" spans="1:11" ht="18" customHeight="1" thickBot="1" x14ac:dyDescent="0.25">
      <c r="A83" s="212">
        <f>A82</f>
        <v>3</v>
      </c>
      <c r="B83" s="213"/>
      <c r="C83" s="214" t="s">
        <v>171</v>
      </c>
      <c r="D83" s="215" t="s">
        <v>446</v>
      </c>
      <c r="E83" s="216">
        <v>38362</v>
      </c>
      <c r="F83" s="217" t="s">
        <v>67</v>
      </c>
      <c r="G83" s="217" t="s">
        <v>68</v>
      </c>
      <c r="H83" s="217"/>
      <c r="I83" s="217"/>
      <c r="J83" s="272"/>
      <c r="K83" s="219" t="s">
        <v>447</v>
      </c>
    </row>
    <row r="84" spans="1:11" ht="18" customHeight="1" x14ac:dyDescent="0.2">
      <c r="A84" s="198">
        <v>4</v>
      </c>
      <c r="B84" s="199"/>
      <c r="C84" s="222" t="s">
        <v>234</v>
      </c>
      <c r="D84" s="223" t="s">
        <v>235</v>
      </c>
      <c r="E84" s="224">
        <v>38040</v>
      </c>
      <c r="F84" s="203" t="s">
        <v>21</v>
      </c>
      <c r="G84" s="203" t="s">
        <v>22</v>
      </c>
      <c r="H84" s="225"/>
      <c r="I84" s="225"/>
      <c r="J84" s="273">
        <v>51.07</v>
      </c>
      <c r="K84" s="221" t="s">
        <v>236</v>
      </c>
    </row>
    <row r="85" spans="1:11" ht="18" customHeight="1" x14ac:dyDescent="0.2">
      <c r="A85" s="206" t="e">
        <f>#REF!</f>
        <v>#REF!</v>
      </c>
      <c r="B85" s="40"/>
      <c r="C85" s="226" t="s">
        <v>18</v>
      </c>
      <c r="D85" s="227" t="s">
        <v>19</v>
      </c>
      <c r="E85" s="228" t="s">
        <v>20</v>
      </c>
      <c r="F85" s="210" t="s">
        <v>21</v>
      </c>
      <c r="G85" s="210" t="s">
        <v>22</v>
      </c>
      <c r="H85" s="229"/>
      <c r="I85" s="229"/>
      <c r="J85" s="274"/>
      <c r="K85" s="221" t="s">
        <v>23</v>
      </c>
    </row>
    <row r="86" spans="1:11" ht="18" customHeight="1" x14ac:dyDescent="0.2">
      <c r="A86" s="242"/>
      <c r="B86" s="243"/>
      <c r="C86" s="226" t="s">
        <v>503</v>
      </c>
      <c r="D86" s="227" t="s">
        <v>504</v>
      </c>
      <c r="E86" s="228" t="s">
        <v>505</v>
      </c>
      <c r="F86" s="210" t="s">
        <v>21</v>
      </c>
      <c r="G86" s="210" t="s">
        <v>22</v>
      </c>
      <c r="H86" s="229"/>
      <c r="I86" s="229"/>
      <c r="J86" s="274"/>
      <c r="K86" s="221" t="s">
        <v>156</v>
      </c>
    </row>
    <row r="87" spans="1:11" ht="18" customHeight="1" thickBot="1" x14ac:dyDescent="0.25">
      <c r="A87" s="212" t="e">
        <f>A85</f>
        <v>#REF!</v>
      </c>
      <c r="B87" s="213"/>
      <c r="C87" s="207" t="s">
        <v>502</v>
      </c>
      <c r="D87" s="208" t="s">
        <v>877</v>
      </c>
      <c r="E87" s="209">
        <v>38025</v>
      </c>
      <c r="F87" s="217" t="s">
        <v>21</v>
      </c>
      <c r="G87" s="217" t="s">
        <v>22</v>
      </c>
      <c r="H87" s="210"/>
      <c r="I87" s="210"/>
      <c r="J87" s="274"/>
      <c r="K87" s="221" t="s">
        <v>878</v>
      </c>
    </row>
    <row r="88" spans="1:11" ht="18" customHeight="1" x14ac:dyDescent="0.2">
      <c r="A88" s="198">
        <v>5</v>
      </c>
      <c r="B88" s="199"/>
      <c r="C88" s="200" t="s">
        <v>100</v>
      </c>
      <c r="D88" s="201" t="s">
        <v>544</v>
      </c>
      <c r="E88" s="202" t="s">
        <v>545</v>
      </c>
      <c r="F88" s="203" t="s">
        <v>546</v>
      </c>
      <c r="G88" s="203"/>
      <c r="H88" s="203"/>
      <c r="I88" s="203"/>
      <c r="J88" s="204" t="s">
        <v>151</v>
      </c>
      <c r="K88" s="205" t="s">
        <v>547</v>
      </c>
    </row>
    <row r="89" spans="1:11" ht="18" customHeight="1" x14ac:dyDescent="0.2">
      <c r="A89" s="206">
        <f>A88</f>
        <v>5</v>
      </c>
      <c r="B89" s="40"/>
      <c r="C89" s="207" t="s">
        <v>96</v>
      </c>
      <c r="D89" s="208" t="s">
        <v>544</v>
      </c>
      <c r="E89" s="209" t="s">
        <v>879</v>
      </c>
      <c r="F89" s="210" t="s">
        <v>546</v>
      </c>
      <c r="G89" s="210"/>
      <c r="H89" s="210"/>
      <c r="I89" s="210"/>
      <c r="J89" s="69"/>
      <c r="K89" s="211" t="s">
        <v>547</v>
      </c>
    </row>
    <row r="90" spans="1:11" ht="18" customHeight="1" x14ac:dyDescent="0.2">
      <c r="A90" s="206">
        <f>A89</f>
        <v>5</v>
      </c>
      <c r="B90" s="40"/>
      <c r="C90" s="207" t="s">
        <v>106</v>
      </c>
      <c r="D90" s="208" t="s">
        <v>560</v>
      </c>
      <c r="E90" s="209" t="s">
        <v>561</v>
      </c>
      <c r="F90" s="210" t="s">
        <v>880</v>
      </c>
      <c r="G90" s="210"/>
      <c r="H90" s="210"/>
      <c r="I90" s="210"/>
      <c r="J90" s="69"/>
      <c r="K90" s="211" t="s">
        <v>547</v>
      </c>
    </row>
    <row r="91" spans="1:11" ht="18" customHeight="1" thickBot="1" x14ac:dyDescent="0.25">
      <c r="A91" s="212">
        <f>A90</f>
        <v>5</v>
      </c>
      <c r="B91" s="213"/>
      <c r="C91" s="214" t="s">
        <v>106</v>
      </c>
      <c r="D91" s="215" t="s">
        <v>560</v>
      </c>
      <c r="E91" s="216" t="s">
        <v>561</v>
      </c>
      <c r="F91" s="217" t="s">
        <v>546</v>
      </c>
      <c r="G91" s="217"/>
      <c r="H91" s="217"/>
      <c r="I91" s="217"/>
      <c r="J91" s="218"/>
      <c r="K91" s="219" t="s">
        <v>547</v>
      </c>
    </row>
    <row r="92" spans="1:11" ht="18" customHeight="1" x14ac:dyDescent="0.2">
      <c r="A92" s="198">
        <v>6</v>
      </c>
      <c r="B92" s="199"/>
      <c r="C92" s="207" t="s">
        <v>77</v>
      </c>
      <c r="D92" s="208" t="s">
        <v>78</v>
      </c>
      <c r="E92" s="209">
        <v>38538</v>
      </c>
      <c r="F92" s="203" t="s">
        <v>185</v>
      </c>
      <c r="G92" s="203" t="s">
        <v>42</v>
      </c>
      <c r="H92" s="210" t="s">
        <v>80</v>
      </c>
      <c r="I92" s="210"/>
      <c r="J92" s="69">
        <v>54.65</v>
      </c>
      <c r="K92" s="211" t="s">
        <v>81</v>
      </c>
    </row>
    <row r="93" spans="1:11" ht="18" customHeight="1" x14ac:dyDescent="0.2">
      <c r="A93" s="206">
        <f>A92</f>
        <v>6</v>
      </c>
      <c r="B93" s="40"/>
      <c r="C93" s="207" t="s">
        <v>106</v>
      </c>
      <c r="D93" s="208" t="s">
        <v>428</v>
      </c>
      <c r="E93" s="209" t="s">
        <v>429</v>
      </c>
      <c r="F93" s="210" t="s">
        <v>853</v>
      </c>
      <c r="G93" s="210" t="s">
        <v>42</v>
      </c>
      <c r="H93" s="210"/>
      <c r="I93" s="210"/>
      <c r="J93" s="69"/>
      <c r="K93" s="221" t="s">
        <v>43</v>
      </c>
    </row>
    <row r="94" spans="1:11" ht="18" customHeight="1" x14ac:dyDescent="0.2">
      <c r="A94" s="206">
        <f>A93</f>
        <v>6</v>
      </c>
      <c r="B94" s="40"/>
      <c r="C94" s="207" t="s">
        <v>453</v>
      </c>
      <c r="D94" s="208" t="s">
        <v>454</v>
      </c>
      <c r="E94" s="209">
        <v>38103</v>
      </c>
      <c r="F94" s="210" t="s">
        <v>185</v>
      </c>
      <c r="G94" s="210" t="s">
        <v>42</v>
      </c>
      <c r="H94" s="210" t="s">
        <v>455</v>
      </c>
      <c r="I94" s="210"/>
      <c r="J94" s="69"/>
      <c r="K94" s="211" t="s">
        <v>456</v>
      </c>
    </row>
    <row r="95" spans="1:11" ht="18" customHeight="1" thickBot="1" x14ac:dyDescent="0.25">
      <c r="A95" s="212">
        <f>A94</f>
        <v>6</v>
      </c>
      <c r="B95" s="213"/>
      <c r="C95" s="207" t="s">
        <v>50</v>
      </c>
      <c r="D95" s="208" t="s">
        <v>506</v>
      </c>
      <c r="E95" s="209" t="s">
        <v>507</v>
      </c>
      <c r="F95" s="217" t="s">
        <v>853</v>
      </c>
      <c r="G95" s="217" t="s">
        <v>42</v>
      </c>
      <c r="H95" s="210" t="s">
        <v>80</v>
      </c>
      <c r="I95" s="210"/>
      <c r="J95" s="69"/>
      <c r="K95" s="221" t="s">
        <v>81</v>
      </c>
    </row>
  </sheetData>
  <autoFilter ref="C6:K6"/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XFD1048576"/>
    </sheetView>
  </sheetViews>
  <sheetFormatPr defaultRowHeight="12.75" x14ac:dyDescent="0.2"/>
  <cols>
    <col min="1" max="1" width="5.7109375" style="94" customWidth="1"/>
    <col min="2" max="2" width="5.7109375" style="94" hidden="1" customWidth="1"/>
    <col min="3" max="3" width="13.28515625" style="94" customWidth="1"/>
    <col min="4" max="4" width="16.42578125" style="94" customWidth="1"/>
    <col min="5" max="5" width="10.7109375" style="123" customWidth="1"/>
    <col min="6" max="6" width="15.42578125" style="124" customWidth="1"/>
    <col min="7" max="7" width="17.42578125" style="277" bestFit="1" customWidth="1"/>
    <col min="8" max="8" width="12.85546875" style="124" customWidth="1"/>
    <col min="9" max="9" width="5.5703125" style="97" customWidth="1"/>
    <col min="10" max="10" width="9.42578125" style="125" customWidth="1"/>
    <col min="11" max="11" width="7" style="125" customWidth="1"/>
    <col min="12" max="12" width="24.85546875" style="101" customWidth="1"/>
    <col min="13" max="258" width="9.140625" style="94"/>
    <col min="259" max="259" width="5.7109375" style="94" customWidth="1"/>
    <col min="260" max="260" width="0" style="94" hidden="1" customWidth="1"/>
    <col min="261" max="261" width="13.28515625" style="94" customWidth="1"/>
    <col min="262" max="262" width="16.42578125" style="94" customWidth="1"/>
    <col min="263" max="263" width="10.7109375" style="94" customWidth="1"/>
    <col min="264" max="264" width="15.42578125" style="94" customWidth="1"/>
    <col min="265" max="266" width="12.85546875" style="94" customWidth="1"/>
    <col min="267" max="267" width="11" style="94" bestFit="1" customWidth="1"/>
    <col min="268" max="268" width="24.85546875" style="94" customWidth="1"/>
    <col min="269" max="514" width="9.140625" style="94"/>
    <col min="515" max="515" width="5.7109375" style="94" customWidth="1"/>
    <col min="516" max="516" width="0" style="94" hidden="1" customWidth="1"/>
    <col min="517" max="517" width="13.28515625" style="94" customWidth="1"/>
    <col min="518" max="518" width="16.42578125" style="94" customWidth="1"/>
    <col min="519" max="519" width="10.7109375" style="94" customWidth="1"/>
    <col min="520" max="520" width="15.42578125" style="94" customWidth="1"/>
    <col min="521" max="522" width="12.85546875" style="94" customWidth="1"/>
    <col min="523" max="523" width="11" style="94" bestFit="1" customWidth="1"/>
    <col min="524" max="524" width="24.85546875" style="94" customWidth="1"/>
    <col min="525" max="770" width="9.140625" style="94"/>
    <col min="771" max="771" width="5.7109375" style="94" customWidth="1"/>
    <col min="772" max="772" width="0" style="94" hidden="1" customWidth="1"/>
    <col min="773" max="773" width="13.28515625" style="94" customWidth="1"/>
    <col min="774" max="774" width="16.42578125" style="94" customWidth="1"/>
    <col min="775" max="775" width="10.7109375" style="94" customWidth="1"/>
    <col min="776" max="776" width="15.42578125" style="94" customWidth="1"/>
    <col min="777" max="778" width="12.85546875" style="94" customWidth="1"/>
    <col min="779" max="779" width="11" style="94" bestFit="1" customWidth="1"/>
    <col min="780" max="780" width="24.85546875" style="94" customWidth="1"/>
    <col min="781" max="1026" width="9.140625" style="94"/>
    <col min="1027" max="1027" width="5.7109375" style="94" customWidth="1"/>
    <col min="1028" max="1028" width="0" style="94" hidden="1" customWidth="1"/>
    <col min="1029" max="1029" width="13.28515625" style="94" customWidth="1"/>
    <col min="1030" max="1030" width="16.42578125" style="94" customWidth="1"/>
    <col min="1031" max="1031" width="10.7109375" style="94" customWidth="1"/>
    <col min="1032" max="1032" width="15.42578125" style="94" customWidth="1"/>
    <col min="1033" max="1034" width="12.85546875" style="94" customWidth="1"/>
    <col min="1035" max="1035" width="11" style="94" bestFit="1" customWidth="1"/>
    <col min="1036" max="1036" width="24.85546875" style="94" customWidth="1"/>
    <col min="1037" max="1282" width="9.140625" style="94"/>
    <col min="1283" max="1283" width="5.7109375" style="94" customWidth="1"/>
    <col min="1284" max="1284" width="0" style="94" hidden="1" customWidth="1"/>
    <col min="1285" max="1285" width="13.28515625" style="94" customWidth="1"/>
    <col min="1286" max="1286" width="16.42578125" style="94" customWidth="1"/>
    <col min="1287" max="1287" width="10.7109375" style="94" customWidth="1"/>
    <col min="1288" max="1288" width="15.42578125" style="94" customWidth="1"/>
    <col min="1289" max="1290" width="12.85546875" style="94" customWidth="1"/>
    <col min="1291" max="1291" width="11" style="94" bestFit="1" customWidth="1"/>
    <col min="1292" max="1292" width="24.85546875" style="94" customWidth="1"/>
    <col min="1293" max="1538" width="9.140625" style="94"/>
    <col min="1539" max="1539" width="5.7109375" style="94" customWidth="1"/>
    <col min="1540" max="1540" width="0" style="94" hidden="1" customWidth="1"/>
    <col min="1541" max="1541" width="13.28515625" style="94" customWidth="1"/>
    <col min="1542" max="1542" width="16.42578125" style="94" customWidth="1"/>
    <col min="1543" max="1543" width="10.7109375" style="94" customWidth="1"/>
    <col min="1544" max="1544" width="15.42578125" style="94" customWidth="1"/>
    <col min="1545" max="1546" width="12.85546875" style="94" customWidth="1"/>
    <col min="1547" max="1547" width="11" style="94" bestFit="1" customWidth="1"/>
    <col min="1548" max="1548" width="24.85546875" style="94" customWidth="1"/>
    <col min="1549" max="1794" width="9.140625" style="94"/>
    <col min="1795" max="1795" width="5.7109375" style="94" customWidth="1"/>
    <col min="1796" max="1796" width="0" style="94" hidden="1" customWidth="1"/>
    <col min="1797" max="1797" width="13.28515625" style="94" customWidth="1"/>
    <col min="1798" max="1798" width="16.42578125" style="94" customWidth="1"/>
    <col min="1799" max="1799" width="10.7109375" style="94" customWidth="1"/>
    <col min="1800" max="1800" width="15.42578125" style="94" customWidth="1"/>
    <col min="1801" max="1802" width="12.85546875" style="94" customWidth="1"/>
    <col min="1803" max="1803" width="11" style="94" bestFit="1" customWidth="1"/>
    <col min="1804" max="1804" width="24.85546875" style="94" customWidth="1"/>
    <col min="1805" max="2050" width="9.140625" style="94"/>
    <col min="2051" max="2051" width="5.7109375" style="94" customWidth="1"/>
    <col min="2052" max="2052" width="0" style="94" hidden="1" customWidth="1"/>
    <col min="2053" max="2053" width="13.28515625" style="94" customWidth="1"/>
    <col min="2054" max="2054" width="16.42578125" style="94" customWidth="1"/>
    <col min="2055" max="2055" width="10.7109375" style="94" customWidth="1"/>
    <col min="2056" max="2056" width="15.42578125" style="94" customWidth="1"/>
    <col min="2057" max="2058" width="12.85546875" style="94" customWidth="1"/>
    <col min="2059" max="2059" width="11" style="94" bestFit="1" customWidth="1"/>
    <col min="2060" max="2060" width="24.85546875" style="94" customWidth="1"/>
    <col min="2061" max="2306" width="9.140625" style="94"/>
    <col min="2307" max="2307" width="5.7109375" style="94" customWidth="1"/>
    <col min="2308" max="2308" width="0" style="94" hidden="1" customWidth="1"/>
    <col min="2309" max="2309" width="13.28515625" style="94" customWidth="1"/>
    <col min="2310" max="2310" width="16.42578125" style="94" customWidth="1"/>
    <col min="2311" max="2311" width="10.7109375" style="94" customWidth="1"/>
    <col min="2312" max="2312" width="15.42578125" style="94" customWidth="1"/>
    <col min="2313" max="2314" width="12.85546875" style="94" customWidth="1"/>
    <col min="2315" max="2315" width="11" style="94" bestFit="1" customWidth="1"/>
    <col min="2316" max="2316" width="24.85546875" style="94" customWidth="1"/>
    <col min="2317" max="2562" width="9.140625" style="94"/>
    <col min="2563" max="2563" width="5.7109375" style="94" customWidth="1"/>
    <col min="2564" max="2564" width="0" style="94" hidden="1" customWidth="1"/>
    <col min="2565" max="2565" width="13.28515625" style="94" customWidth="1"/>
    <col min="2566" max="2566" width="16.42578125" style="94" customWidth="1"/>
    <col min="2567" max="2567" width="10.7109375" style="94" customWidth="1"/>
    <col min="2568" max="2568" width="15.42578125" style="94" customWidth="1"/>
    <col min="2569" max="2570" width="12.85546875" style="94" customWidth="1"/>
    <col min="2571" max="2571" width="11" style="94" bestFit="1" customWidth="1"/>
    <col min="2572" max="2572" width="24.85546875" style="94" customWidth="1"/>
    <col min="2573" max="2818" width="9.140625" style="94"/>
    <col min="2819" max="2819" width="5.7109375" style="94" customWidth="1"/>
    <col min="2820" max="2820" width="0" style="94" hidden="1" customWidth="1"/>
    <col min="2821" max="2821" width="13.28515625" style="94" customWidth="1"/>
    <col min="2822" max="2822" width="16.42578125" style="94" customWidth="1"/>
    <col min="2823" max="2823" width="10.7109375" style="94" customWidth="1"/>
    <col min="2824" max="2824" width="15.42578125" style="94" customWidth="1"/>
    <col min="2825" max="2826" width="12.85546875" style="94" customWidth="1"/>
    <col min="2827" max="2827" width="11" style="94" bestFit="1" customWidth="1"/>
    <col min="2828" max="2828" width="24.85546875" style="94" customWidth="1"/>
    <col min="2829" max="3074" width="9.140625" style="94"/>
    <col min="3075" max="3075" width="5.7109375" style="94" customWidth="1"/>
    <col min="3076" max="3076" width="0" style="94" hidden="1" customWidth="1"/>
    <col min="3077" max="3077" width="13.28515625" style="94" customWidth="1"/>
    <col min="3078" max="3078" width="16.42578125" style="94" customWidth="1"/>
    <col min="3079" max="3079" width="10.7109375" style="94" customWidth="1"/>
    <col min="3080" max="3080" width="15.42578125" style="94" customWidth="1"/>
    <col min="3081" max="3082" width="12.85546875" style="94" customWidth="1"/>
    <col min="3083" max="3083" width="11" style="94" bestFit="1" customWidth="1"/>
    <col min="3084" max="3084" width="24.85546875" style="94" customWidth="1"/>
    <col min="3085" max="3330" width="9.140625" style="94"/>
    <col min="3331" max="3331" width="5.7109375" style="94" customWidth="1"/>
    <col min="3332" max="3332" width="0" style="94" hidden="1" customWidth="1"/>
    <col min="3333" max="3333" width="13.28515625" style="94" customWidth="1"/>
    <col min="3334" max="3334" width="16.42578125" style="94" customWidth="1"/>
    <col min="3335" max="3335" width="10.7109375" style="94" customWidth="1"/>
    <col min="3336" max="3336" width="15.42578125" style="94" customWidth="1"/>
    <col min="3337" max="3338" width="12.85546875" style="94" customWidth="1"/>
    <col min="3339" max="3339" width="11" style="94" bestFit="1" customWidth="1"/>
    <col min="3340" max="3340" width="24.85546875" style="94" customWidth="1"/>
    <col min="3341" max="3586" width="9.140625" style="94"/>
    <col min="3587" max="3587" width="5.7109375" style="94" customWidth="1"/>
    <col min="3588" max="3588" width="0" style="94" hidden="1" customWidth="1"/>
    <col min="3589" max="3589" width="13.28515625" style="94" customWidth="1"/>
    <col min="3590" max="3590" width="16.42578125" style="94" customWidth="1"/>
    <col min="3591" max="3591" width="10.7109375" style="94" customWidth="1"/>
    <col min="3592" max="3592" width="15.42578125" style="94" customWidth="1"/>
    <col min="3593" max="3594" width="12.85546875" style="94" customWidth="1"/>
    <col min="3595" max="3595" width="11" style="94" bestFit="1" customWidth="1"/>
    <col min="3596" max="3596" width="24.85546875" style="94" customWidth="1"/>
    <col min="3597" max="3842" width="9.140625" style="94"/>
    <col min="3843" max="3843" width="5.7109375" style="94" customWidth="1"/>
    <col min="3844" max="3844" width="0" style="94" hidden="1" customWidth="1"/>
    <col min="3845" max="3845" width="13.28515625" style="94" customWidth="1"/>
    <col min="3846" max="3846" width="16.42578125" style="94" customWidth="1"/>
    <col min="3847" max="3847" width="10.7109375" style="94" customWidth="1"/>
    <col min="3848" max="3848" width="15.42578125" style="94" customWidth="1"/>
    <col min="3849" max="3850" width="12.85546875" style="94" customWidth="1"/>
    <col min="3851" max="3851" width="11" style="94" bestFit="1" customWidth="1"/>
    <col min="3852" max="3852" width="24.85546875" style="94" customWidth="1"/>
    <col min="3853" max="4098" width="9.140625" style="94"/>
    <col min="4099" max="4099" width="5.7109375" style="94" customWidth="1"/>
    <col min="4100" max="4100" width="0" style="94" hidden="1" customWidth="1"/>
    <col min="4101" max="4101" width="13.28515625" style="94" customWidth="1"/>
    <col min="4102" max="4102" width="16.42578125" style="94" customWidth="1"/>
    <col min="4103" max="4103" width="10.7109375" style="94" customWidth="1"/>
    <col min="4104" max="4104" width="15.42578125" style="94" customWidth="1"/>
    <col min="4105" max="4106" width="12.85546875" style="94" customWidth="1"/>
    <col min="4107" max="4107" width="11" style="94" bestFit="1" customWidth="1"/>
    <col min="4108" max="4108" width="24.85546875" style="94" customWidth="1"/>
    <col min="4109" max="4354" width="9.140625" style="94"/>
    <col min="4355" max="4355" width="5.7109375" style="94" customWidth="1"/>
    <col min="4356" max="4356" width="0" style="94" hidden="1" customWidth="1"/>
    <col min="4357" max="4357" width="13.28515625" style="94" customWidth="1"/>
    <col min="4358" max="4358" width="16.42578125" style="94" customWidth="1"/>
    <col min="4359" max="4359" width="10.7109375" style="94" customWidth="1"/>
    <col min="4360" max="4360" width="15.42578125" style="94" customWidth="1"/>
    <col min="4361" max="4362" width="12.85546875" style="94" customWidth="1"/>
    <col min="4363" max="4363" width="11" style="94" bestFit="1" customWidth="1"/>
    <col min="4364" max="4364" width="24.85546875" style="94" customWidth="1"/>
    <col min="4365" max="4610" width="9.140625" style="94"/>
    <col min="4611" max="4611" width="5.7109375" style="94" customWidth="1"/>
    <col min="4612" max="4612" width="0" style="94" hidden="1" customWidth="1"/>
    <col min="4613" max="4613" width="13.28515625" style="94" customWidth="1"/>
    <col min="4614" max="4614" width="16.42578125" style="94" customWidth="1"/>
    <col min="4615" max="4615" width="10.7109375" style="94" customWidth="1"/>
    <col min="4616" max="4616" width="15.42578125" style="94" customWidth="1"/>
    <col min="4617" max="4618" width="12.85546875" style="94" customWidth="1"/>
    <col min="4619" max="4619" width="11" style="94" bestFit="1" customWidth="1"/>
    <col min="4620" max="4620" width="24.85546875" style="94" customWidth="1"/>
    <col min="4621" max="4866" width="9.140625" style="94"/>
    <col min="4867" max="4867" width="5.7109375" style="94" customWidth="1"/>
    <col min="4868" max="4868" width="0" style="94" hidden="1" customWidth="1"/>
    <col min="4869" max="4869" width="13.28515625" style="94" customWidth="1"/>
    <col min="4870" max="4870" width="16.42578125" style="94" customWidth="1"/>
    <col min="4871" max="4871" width="10.7109375" style="94" customWidth="1"/>
    <col min="4872" max="4872" width="15.42578125" style="94" customWidth="1"/>
    <col min="4873" max="4874" width="12.85546875" style="94" customWidth="1"/>
    <col min="4875" max="4875" width="11" style="94" bestFit="1" customWidth="1"/>
    <col min="4876" max="4876" width="24.85546875" style="94" customWidth="1"/>
    <col min="4877" max="5122" width="9.140625" style="94"/>
    <col min="5123" max="5123" width="5.7109375" style="94" customWidth="1"/>
    <col min="5124" max="5124" width="0" style="94" hidden="1" customWidth="1"/>
    <col min="5125" max="5125" width="13.28515625" style="94" customWidth="1"/>
    <col min="5126" max="5126" width="16.42578125" style="94" customWidth="1"/>
    <col min="5127" max="5127" width="10.7109375" style="94" customWidth="1"/>
    <col min="5128" max="5128" width="15.42578125" style="94" customWidth="1"/>
    <col min="5129" max="5130" width="12.85546875" style="94" customWidth="1"/>
    <col min="5131" max="5131" width="11" style="94" bestFit="1" customWidth="1"/>
    <col min="5132" max="5132" width="24.85546875" style="94" customWidth="1"/>
    <col min="5133" max="5378" width="9.140625" style="94"/>
    <col min="5379" max="5379" width="5.7109375" style="94" customWidth="1"/>
    <col min="5380" max="5380" width="0" style="94" hidden="1" customWidth="1"/>
    <col min="5381" max="5381" width="13.28515625" style="94" customWidth="1"/>
    <col min="5382" max="5382" width="16.42578125" style="94" customWidth="1"/>
    <col min="5383" max="5383" width="10.7109375" style="94" customWidth="1"/>
    <col min="5384" max="5384" width="15.42578125" style="94" customWidth="1"/>
    <col min="5385" max="5386" width="12.85546875" style="94" customWidth="1"/>
    <col min="5387" max="5387" width="11" style="94" bestFit="1" customWidth="1"/>
    <col min="5388" max="5388" width="24.85546875" style="94" customWidth="1"/>
    <col min="5389" max="5634" width="9.140625" style="94"/>
    <col min="5635" max="5635" width="5.7109375" style="94" customWidth="1"/>
    <col min="5636" max="5636" width="0" style="94" hidden="1" customWidth="1"/>
    <col min="5637" max="5637" width="13.28515625" style="94" customWidth="1"/>
    <col min="5638" max="5638" width="16.42578125" style="94" customWidth="1"/>
    <col min="5639" max="5639" width="10.7109375" style="94" customWidth="1"/>
    <col min="5640" max="5640" width="15.42578125" style="94" customWidth="1"/>
    <col min="5641" max="5642" width="12.85546875" style="94" customWidth="1"/>
    <col min="5643" max="5643" width="11" style="94" bestFit="1" customWidth="1"/>
    <col min="5644" max="5644" width="24.85546875" style="94" customWidth="1"/>
    <col min="5645" max="5890" width="9.140625" style="94"/>
    <col min="5891" max="5891" width="5.7109375" style="94" customWidth="1"/>
    <col min="5892" max="5892" width="0" style="94" hidden="1" customWidth="1"/>
    <col min="5893" max="5893" width="13.28515625" style="94" customWidth="1"/>
    <col min="5894" max="5894" width="16.42578125" style="94" customWidth="1"/>
    <col min="5895" max="5895" width="10.7109375" style="94" customWidth="1"/>
    <col min="5896" max="5896" width="15.42578125" style="94" customWidth="1"/>
    <col min="5897" max="5898" width="12.85546875" style="94" customWidth="1"/>
    <col min="5899" max="5899" width="11" style="94" bestFit="1" customWidth="1"/>
    <col min="5900" max="5900" width="24.85546875" style="94" customWidth="1"/>
    <col min="5901" max="6146" width="9.140625" style="94"/>
    <col min="6147" max="6147" width="5.7109375" style="94" customWidth="1"/>
    <col min="6148" max="6148" width="0" style="94" hidden="1" customWidth="1"/>
    <col min="6149" max="6149" width="13.28515625" style="94" customWidth="1"/>
    <col min="6150" max="6150" width="16.42578125" style="94" customWidth="1"/>
    <col min="6151" max="6151" width="10.7109375" style="94" customWidth="1"/>
    <col min="6152" max="6152" width="15.42578125" style="94" customWidth="1"/>
    <col min="6153" max="6154" width="12.85546875" style="94" customWidth="1"/>
    <col min="6155" max="6155" width="11" style="94" bestFit="1" customWidth="1"/>
    <col min="6156" max="6156" width="24.85546875" style="94" customWidth="1"/>
    <col min="6157" max="6402" width="9.140625" style="94"/>
    <col min="6403" max="6403" width="5.7109375" style="94" customWidth="1"/>
    <col min="6404" max="6404" width="0" style="94" hidden="1" customWidth="1"/>
    <col min="6405" max="6405" width="13.28515625" style="94" customWidth="1"/>
    <col min="6406" max="6406" width="16.42578125" style="94" customWidth="1"/>
    <col min="6407" max="6407" width="10.7109375" style="94" customWidth="1"/>
    <col min="6408" max="6408" width="15.42578125" style="94" customWidth="1"/>
    <col min="6409" max="6410" width="12.85546875" style="94" customWidth="1"/>
    <col min="6411" max="6411" width="11" style="94" bestFit="1" customWidth="1"/>
    <col min="6412" max="6412" width="24.85546875" style="94" customWidth="1"/>
    <col min="6413" max="6658" width="9.140625" style="94"/>
    <col min="6659" max="6659" width="5.7109375" style="94" customWidth="1"/>
    <col min="6660" max="6660" width="0" style="94" hidden="1" customWidth="1"/>
    <col min="6661" max="6661" width="13.28515625" style="94" customWidth="1"/>
    <col min="6662" max="6662" width="16.42578125" style="94" customWidth="1"/>
    <col min="6663" max="6663" width="10.7109375" style="94" customWidth="1"/>
    <col min="6664" max="6664" width="15.42578125" style="94" customWidth="1"/>
    <col min="6665" max="6666" width="12.85546875" style="94" customWidth="1"/>
    <col min="6667" max="6667" width="11" style="94" bestFit="1" customWidth="1"/>
    <col min="6668" max="6668" width="24.85546875" style="94" customWidth="1"/>
    <col min="6669" max="6914" width="9.140625" style="94"/>
    <col min="6915" max="6915" width="5.7109375" style="94" customWidth="1"/>
    <col min="6916" max="6916" width="0" style="94" hidden="1" customWidth="1"/>
    <col min="6917" max="6917" width="13.28515625" style="94" customWidth="1"/>
    <col min="6918" max="6918" width="16.42578125" style="94" customWidth="1"/>
    <col min="6919" max="6919" width="10.7109375" style="94" customWidth="1"/>
    <col min="6920" max="6920" width="15.42578125" style="94" customWidth="1"/>
    <col min="6921" max="6922" width="12.85546875" style="94" customWidth="1"/>
    <col min="6923" max="6923" width="11" style="94" bestFit="1" customWidth="1"/>
    <col min="6924" max="6924" width="24.85546875" style="94" customWidth="1"/>
    <col min="6925" max="7170" width="9.140625" style="94"/>
    <col min="7171" max="7171" width="5.7109375" style="94" customWidth="1"/>
    <col min="7172" max="7172" width="0" style="94" hidden="1" customWidth="1"/>
    <col min="7173" max="7173" width="13.28515625" style="94" customWidth="1"/>
    <col min="7174" max="7174" width="16.42578125" style="94" customWidth="1"/>
    <col min="7175" max="7175" width="10.7109375" style="94" customWidth="1"/>
    <col min="7176" max="7176" width="15.42578125" style="94" customWidth="1"/>
    <col min="7177" max="7178" width="12.85546875" style="94" customWidth="1"/>
    <col min="7179" max="7179" width="11" style="94" bestFit="1" customWidth="1"/>
    <col min="7180" max="7180" width="24.85546875" style="94" customWidth="1"/>
    <col min="7181" max="7426" width="9.140625" style="94"/>
    <col min="7427" max="7427" width="5.7109375" style="94" customWidth="1"/>
    <col min="7428" max="7428" width="0" style="94" hidden="1" customWidth="1"/>
    <col min="7429" max="7429" width="13.28515625" style="94" customWidth="1"/>
    <col min="7430" max="7430" width="16.42578125" style="94" customWidth="1"/>
    <col min="7431" max="7431" width="10.7109375" style="94" customWidth="1"/>
    <col min="7432" max="7432" width="15.42578125" style="94" customWidth="1"/>
    <col min="7433" max="7434" width="12.85546875" style="94" customWidth="1"/>
    <col min="7435" max="7435" width="11" style="94" bestFit="1" customWidth="1"/>
    <col min="7436" max="7436" width="24.85546875" style="94" customWidth="1"/>
    <col min="7437" max="7682" width="9.140625" style="94"/>
    <col min="7683" max="7683" width="5.7109375" style="94" customWidth="1"/>
    <col min="7684" max="7684" width="0" style="94" hidden="1" customWidth="1"/>
    <col min="7685" max="7685" width="13.28515625" style="94" customWidth="1"/>
    <col min="7686" max="7686" width="16.42578125" style="94" customWidth="1"/>
    <col min="7687" max="7687" width="10.7109375" style="94" customWidth="1"/>
    <col min="7688" max="7688" width="15.42578125" style="94" customWidth="1"/>
    <col min="7689" max="7690" width="12.85546875" style="94" customWidth="1"/>
    <col min="7691" max="7691" width="11" style="94" bestFit="1" customWidth="1"/>
    <col min="7692" max="7692" width="24.85546875" style="94" customWidth="1"/>
    <col min="7693" max="7938" width="9.140625" style="94"/>
    <col min="7939" max="7939" width="5.7109375" style="94" customWidth="1"/>
    <col min="7940" max="7940" width="0" style="94" hidden="1" customWidth="1"/>
    <col min="7941" max="7941" width="13.28515625" style="94" customWidth="1"/>
    <col min="7942" max="7942" width="16.42578125" style="94" customWidth="1"/>
    <col min="7943" max="7943" width="10.7109375" style="94" customWidth="1"/>
    <col min="7944" max="7944" width="15.42578125" style="94" customWidth="1"/>
    <col min="7945" max="7946" width="12.85546875" style="94" customWidth="1"/>
    <col min="7947" max="7947" width="11" style="94" bestFit="1" customWidth="1"/>
    <col min="7948" max="7948" width="24.85546875" style="94" customWidth="1"/>
    <col min="7949" max="8194" width="9.140625" style="94"/>
    <col min="8195" max="8195" width="5.7109375" style="94" customWidth="1"/>
    <col min="8196" max="8196" width="0" style="94" hidden="1" customWidth="1"/>
    <col min="8197" max="8197" width="13.28515625" style="94" customWidth="1"/>
    <col min="8198" max="8198" width="16.42578125" style="94" customWidth="1"/>
    <col min="8199" max="8199" width="10.7109375" style="94" customWidth="1"/>
    <col min="8200" max="8200" width="15.42578125" style="94" customWidth="1"/>
    <col min="8201" max="8202" width="12.85546875" style="94" customWidth="1"/>
    <col min="8203" max="8203" width="11" style="94" bestFit="1" customWidth="1"/>
    <col min="8204" max="8204" width="24.85546875" style="94" customWidth="1"/>
    <col min="8205" max="8450" width="9.140625" style="94"/>
    <col min="8451" max="8451" width="5.7109375" style="94" customWidth="1"/>
    <col min="8452" max="8452" width="0" style="94" hidden="1" customWidth="1"/>
    <col min="8453" max="8453" width="13.28515625" style="94" customWidth="1"/>
    <col min="8454" max="8454" width="16.42578125" style="94" customWidth="1"/>
    <col min="8455" max="8455" width="10.7109375" style="94" customWidth="1"/>
    <col min="8456" max="8456" width="15.42578125" style="94" customWidth="1"/>
    <col min="8457" max="8458" width="12.85546875" style="94" customWidth="1"/>
    <col min="8459" max="8459" width="11" style="94" bestFit="1" customWidth="1"/>
    <col min="8460" max="8460" width="24.85546875" style="94" customWidth="1"/>
    <col min="8461" max="8706" width="9.140625" style="94"/>
    <col min="8707" max="8707" width="5.7109375" style="94" customWidth="1"/>
    <col min="8708" max="8708" width="0" style="94" hidden="1" customWidth="1"/>
    <col min="8709" max="8709" width="13.28515625" style="94" customWidth="1"/>
    <col min="8710" max="8710" width="16.42578125" style="94" customWidth="1"/>
    <col min="8711" max="8711" width="10.7109375" style="94" customWidth="1"/>
    <col min="8712" max="8712" width="15.42578125" style="94" customWidth="1"/>
    <col min="8713" max="8714" width="12.85546875" style="94" customWidth="1"/>
    <col min="8715" max="8715" width="11" style="94" bestFit="1" customWidth="1"/>
    <col min="8716" max="8716" width="24.85546875" style="94" customWidth="1"/>
    <col min="8717" max="8962" width="9.140625" style="94"/>
    <col min="8963" max="8963" width="5.7109375" style="94" customWidth="1"/>
    <col min="8964" max="8964" width="0" style="94" hidden="1" customWidth="1"/>
    <col min="8965" max="8965" width="13.28515625" style="94" customWidth="1"/>
    <col min="8966" max="8966" width="16.42578125" style="94" customWidth="1"/>
    <col min="8967" max="8967" width="10.7109375" style="94" customWidth="1"/>
    <col min="8968" max="8968" width="15.42578125" style="94" customWidth="1"/>
    <col min="8969" max="8970" width="12.85546875" style="94" customWidth="1"/>
    <col min="8971" max="8971" width="11" style="94" bestFit="1" customWidth="1"/>
    <col min="8972" max="8972" width="24.85546875" style="94" customWidth="1"/>
    <col min="8973" max="9218" width="9.140625" style="94"/>
    <col min="9219" max="9219" width="5.7109375" style="94" customWidth="1"/>
    <col min="9220" max="9220" width="0" style="94" hidden="1" customWidth="1"/>
    <col min="9221" max="9221" width="13.28515625" style="94" customWidth="1"/>
    <col min="9222" max="9222" width="16.42578125" style="94" customWidth="1"/>
    <col min="9223" max="9223" width="10.7109375" style="94" customWidth="1"/>
    <col min="9224" max="9224" width="15.42578125" style="94" customWidth="1"/>
    <col min="9225" max="9226" width="12.85546875" style="94" customWidth="1"/>
    <col min="9227" max="9227" width="11" style="94" bestFit="1" customWidth="1"/>
    <col min="9228" max="9228" width="24.85546875" style="94" customWidth="1"/>
    <col min="9229" max="9474" width="9.140625" style="94"/>
    <col min="9475" max="9475" width="5.7109375" style="94" customWidth="1"/>
    <col min="9476" max="9476" width="0" style="94" hidden="1" customWidth="1"/>
    <col min="9477" max="9477" width="13.28515625" style="94" customWidth="1"/>
    <col min="9478" max="9478" width="16.42578125" style="94" customWidth="1"/>
    <col min="9479" max="9479" width="10.7109375" style="94" customWidth="1"/>
    <col min="9480" max="9480" width="15.42578125" style="94" customWidth="1"/>
    <col min="9481" max="9482" width="12.85546875" style="94" customWidth="1"/>
    <col min="9483" max="9483" width="11" style="94" bestFit="1" customWidth="1"/>
    <col min="9484" max="9484" width="24.85546875" style="94" customWidth="1"/>
    <col min="9485" max="9730" width="9.140625" style="94"/>
    <col min="9731" max="9731" width="5.7109375" style="94" customWidth="1"/>
    <col min="9732" max="9732" width="0" style="94" hidden="1" customWidth="1"/>
    <col min="9733" max="9733" width="13.28515625" style="94" customWidth="1"/>
    <col min="9734" max="9734" width="16.42578125" style="94" customWidth="1"/>
    <col min="9735" max="9735" width="10.7109375" style="94" customWidth="1"/>
    <col min="9736" max="9736" width="15.42578125" style="94" customWidth="1"/>
    <col min="9737" max="9738" width="12.85546875" style="94" customWidth="1"/>
    <col min="9739" max="9739" width="11" style="94" bestFit="1" customWidth="1"/>
    <col min="9740" max="9740" width="24.85546875" style="94" customWidth="1"/>
    <col min="9741" max="9986" width="9.140625" style="94"/>
    <col min="9987" max="9987" width="5.7109375" style="94" customWidth="1"/>
    <col min="9988" max="9988" width="0" style="94" hidden="1" customWidth="1"/>
    <col min="9989" max="9989" width="13.28515625" style="94" customWidth="1"/>
    <col min="9990" max="9990" width="16.42578125" style="94" customWidth="1"/>
    <col min="9991" max="9991" width="10.7109375" style="94" customWidth="1"/>
    <col min="9992" max="9992" width="15.42578125" style="94" customWidth="1"/>
    <col min="9993" max="9994" width="12.85546875" style="94" customWidth="1"/>
    <col min="9995" max="9995" width="11" style="94" bestFit="1" customWidth="1"/>
    <col min="9996" max="9996" width="24.85546875" style="94" customWidth="1"/>
    <col min="9997" max="10242" width="9.140625" style="94"/>
    <col min="10243" max="10243" width="5.7109375" style="94" customWidth="1"/>
    <col min="10244" max="10244" width="0" style="94" hidden="1" customWidth="1"/>
    <col min="10245" max="10245" width="13.28515625" style="94" customWidth="1"/>
    <col min="10246" max="10246" width="16.42578125" style="94" customWidth="1"/>
    <col min="10247" max="10247" width="10.7109375" style="94" customWidth="1"/>
    <col min="10248" max="10248" width="15.42578125" style="94" customWidth="1"/>
    <col min="10249" max="10250" width="12.85546875" style="94" customWidth="1"/>
    <col min="10251" max="10251" width="11" style="94" bestFit="1" customWidth="1"/>
    <col min="10252" max="10252" width="24.85546875" style="94" customWidth="1"/>
    <col min="10253" max="10498" width="9.140625" style="94"/>
    <col min="10499" max="10499" width="5.7109375" style="94" customWidth="1"/>
    <col min="10500" max="10500" width="0" style="94" hidden="1" customWidth="1"/>
    <col min="10501" max="10501" width="13.28515625" style="94" customWidth="1"/>
    <col min="10502" max="10502" width="16.42578125" style="94" customWidth="1"/>
    <col min="10503" max="10503" width="10.7109375" style="94" customWidth="1"/>
    <col min="10504" max="10504" width="15.42578125" style="94" customWidth="1"/>
    <col min="10505" max="10506" width="12.85546875" style="94" customWidth="1"/>
    <col min="10507" max="10507" width="11" style="94" bestFit="1" customWidth="1"/>
    <col min="10508" max="10508" width="24.85546875" style="94" customWidth="1"/>
    <col min="10509" max="10754" width="9.140625" style="94"/>
    <col min="10755" max="10755" width="5.7109375" style="94" customWidth="1"/>
    <col min="10756" max="10756" width="0" style="94" hidden="1" customWidth="1"/>
    <col min="10757" max="10757" width="13.28515625" style="94" customWidth="1"/>
    <col min="10758" max="10758" width="16.42578125" style="94" customWidth="1"/>
    <col min="10759" max="10759" width="10.7109375" style="94" customWidth="1"/>
    <col min="10760" max="10760" width="15.42578125" style="94" customWidth="1"/>
    <col min="10761" max="10762" width="12.85546875" style="94" customWidth="1"/>
    <col min="10763" max="10763" width="11" style="94" bestFit="1" customWidth="1"/>
    <col min="10764" max="10764" width="24.85546875" style="94" customWidth="1"/>
    <col min="10765" max="11010" width="9.140625" style="94"/>
    <col min="11011" max="11011" width="5.7109375" style="94" customWidth="1"/>
    <col min="11012" max="11012" width="0" style="94" hidden="1" customWidth="1"/>
    <col min="11013" max="11013" width="13.28515625" style="94" customWidth="1"/>
    <col min="11014" max="11014" width="16.42578125" style="94" customWidth="1"/>
    <col min="11015" max="11015" width="10.7109375" style="94" customWidth="1"/>
    <col min="11016" max="11016" width="15.42578125" style="94" customWidth="1"/>
    <col min="11017" max="11018" width="12.85546875" style="94" customWidth="1"/>
    <col min="11019" max="11019" width="11" style="94" bestFit="1" customWidth="1"/>
    <col min="11020" max="11020" width="24.85546875" style="94" customWidth="1"/>
    <col min="11021" max="11266" width="9.140625" style="94"/>
    <col min="11267" max="11267" width="5.7109375" style="94" customWidth="1"/>
    <col min="11268" max="11268" width="0" style="94" hidden="1" customWidth="1"/>
    <col min="11269" max="11269" width="13.28515625" style="94" customWidth="1"/>
    <col min="11270" max="11270" width="16.42578125" style="94" customWidth="1"/>
    <col min="11271" max="11271" width="10.7109375" style="94" customWidth="1"/>
    <col min="11272" max="11272" width="15.42578125" style="94" customWidth="1"/>
    <col min="11273" max="11274" width="12.85546875" style="94" customWidth="1"/>
    <col min="11275" max="11275" width="11" style="94" bestFit="1" customWidth="1"/>
    <col min="11276" max="11276" width="24.85546875" style="94" customWidth="1"/>
    <col min="11277" max="11522" width="9.140625" style="94"/>
    <col min="11523" max="11523" width="5.7109375" style="94" customWidth="1"/>
    <col min="11524" max="11524" width="0" style="94" hidden="1" customWidth="1"/>
    <col min="11525" max="11525" width="13.28515625" style="94" customWidth="1"/>
    <col min="11526" max="11526" width="16.42578125" style="94" customWidth="1"/>
    <col min="11527" max="11527" width="10.7109375" style="94" customWidth="1"/>
    <col min="11528" max="11528" width="15.42578125" style="94" customWidth="1"/>
    <col min="11529" max="11530" width="12.85546875" style="94" customWidth="1"/>
    <col min="11531" max="11531" width="11" style="94" bestFit="1" customWidth="1"/>
    <col min="11532" max="11532" width="24.85546875" style="94" customWidth="1"/>
    <col min="11533" max="11778" width="9.140625" style="94"/>
    <col min="11779" max="11779" width="5.7109375" style="94" customWidth="1"/>
    <col min="11780" max="11780" width="0" style="94" hidden="1" customWidth="1"/>
    <col min="11781" max="11781" width="13.28515625" style="94" customWidth="1"/>
    <col min="11782" max="11782" width="16.42578125" style="94" customWidth="1"/>
    <col min="11783" max="11783" width="10.7109375" style="94" customWidth="1"/>
    <col min="11784" max="11784" width="15.42578125" style="94" customWidth="1"/>
    <col min="11785" max="11786" width="12.85546875" style="94" customWidth="1"/>
    <col min="11787" max="11787" width="11" style="94" bestFit="1" customWidth="1"/>
    <col min="11788" max="11788" width="24.85546875" style="94" customWidth="1"/>
    <col min="11789" max="12034" width="9.140625" style="94"/>
    <col min="12035" max="12035" width="5.7109375" style="94" customWidth="1"/>
    <col min="12036" max="12036" width="0" style="94" hidden="1" customWidth="1"/>
    <col min="12037" max="12037" width="13.28515625" style="94" customWidth="1"/>
    <col min="12038" max="12038" width="16.42578125" style="94" customWidth="1"/>
    <col min="12039" max="12039" width="10.7109375" style="94" customWidth="1"/>
    <col min="12040" max="12040" width="15.42578125" style="94" customWidth="1"/>
    <col min="12041" max="12042" width="12.85546875" style="94" customWidth="1"/>
    <col min="12043" max="12043" width="11" style="94" bestFit="1" customWidth="1"/>
    <col min="12044" max="12044" width="24.85546875" style="94" customWidth="1"/>
    <col min="12045" max="12290" width="9.140625" style="94"/>
    <col min="12291" max="12291" width="5.7109375" style="94" customWidth="1"/>
    <col min="12292" max="12292" width="0" style="94" hidden="1" customWidth="1"/>
    <col min="12293" max="12293" width="13.28515625" style="94" customWidth="1"/>
    <col min="12294" max="12294" width="16.42578125" style="94" customWidth="1"/>
    <col min="12295" max="12295" width="10.7109375" style="94" customWidth="1"/>
    <col min="12296" max="12296" width="15.42578125" style="94" customWidth="1"/>
    <col min="12297" max="12298" width="12.85546875" style="94" customWidth="1"/>
    <col min="12299" max="12299" width="11" style="94" bestFit="1" customWidth="1"/>
    <col min="12300" max="12300" width="24.85546875" style="94" customWidth="1"/>
    <col min="12301" max="12546" width="9.140625" style="94"/>
    <col min="12547" max="12547" width="5.7109375" style="94" customWidth="1"/>
    <col min="12548" max="12548" width="0" style="94" hidden="1" customWidth="1"/>
    <col min="12549" max="12549" width="13.28515625" style="94" customWidth="1"/>
    <col min="12550" max="12550" width="16.42578125" style="94" customWidth="1"/>
    <col min="12551" max="12551" width="10.7109375" style="94" customWidth="1"/>
    <col min="12552" max="12552" width="15.42578125" style="94" customWidth="1"/>
    <col min="12553" max="12554" width="12.85546875" style="94" customWidth="1"/>
    <col min="12555" max="12555" width="11" style="94" bestFit="1" customWidth="1"/>
    <col min="12556" max="12556" width="24.85546875" style="94" customWidth="1"/>
    <col min="12557" max="12802" width="9.140625" style="94"/>
    <col min="12803" max="12803" width="5.7109375" style="94" customWidth="1"/>
    <col min="12804" max="12804" width="0" style="94" hidden="1" customWidth="1"/>
    <col min="12805" max="12805" width="13.28515625" style="94" customWidth="1"/>
    <col min="12806" max="12806" width="16.42578125" style="94" customWidth="1"/>
    <col min="12807" max="12807" width="10.7109375" style="94" customWidth="1"/>
    <col min="12808" max="12808" width="15.42578125" style="94" customWidth="1"/>
    <col min="12809" max="12810" width="12.85546875" style="94" customWidth="1"/>
    <col min="12811" max="12811" width="11" style="94" bestFit="1" customWidth="1"/>
    <col min="12812" max="12812" width="24.85546875" style="94" customWidth="1"/>
    <col min="12813" max="13058" width="9.140625" style="94"/>
    <col min="13059" max="13059" width="5.7109375" style="94" customWidth="1"/>
    <col min="13060" max="13060" width="0" style="94" hidden="1" customWidth="1"/>
    <col min="13061" max="13061" width="13.28515625" style="94" customWidth="1"/>
    <col min="13062" max="13062" width="16.42578125" style="94" customWidth="1"/>
    <col min="13063" max="13063" width="10.7109375" style="94" customWidth="1"/>
    <col min="13064" max="13064" width="15.42578125" style="94" customWidth="1"/>
    <col min="13065" max="13066" width="12.85546875" style="94" customWidth="1"/>
    <col min="13067" max="13067" width="11" style="94" bestFit="1" customWidth="1"/>
    <col min="13068" max="13068" width="24.85546875" style="94" customWidth="1"/>
    <col min="13069" max="13314" width="9.140625" style="94"/>
    <col min="13315" max="13315" width="5.7109375" style="94" customWidth="1"/>
    <col min="13316" max="13316" width="0" style="94" hidden="1" customWidth="1"/>
    <col min="13317" max="13317" width="13.28515625" style="94" customWidth="1"/>
    <col min="13318" max="13318" width="16.42578125" style="94" customWidth="1"/>
    <col min="13319" max="13319" width="10.7109375" style="94" customWidth="1"/>
    <col min="13320" max="13320" width="15.42578125" style="94" customWidth="1"/>
    <col min="13321" max="13322" width="12.85546875" style="94" customWidth="1"/>
    <col min="13323" max="13323" width="11" style="94" bestFit="1" customWidth="1"/>
    <col min="13324" max="13324" width="24.85546875" style="94" customWidth="1"/>
    <col min="13325" max="13570" width="9.140625" style="94"/>
    <col min="13571" max="13571" width="5.7109375" style="94" customWidth="1"/>
    <col min="13572" max="13572" width="0" style="94" hidden="1" customWidth="1"/>
    <col min="13573" max="13573" width="13.28515625" style="94" customWidth="1"/>
    <col min="13574" max="13574" width="16.42578125" style="94" customWidth="1"/>
    <col min="13575" max="13575" width="10.7109375" style="94" customWidth="1"/>
    <col min="13576" max="13576" width="15.42578125" style="94" customWidth="1"/>
    <col min="13577" max="13578" width="12.85546875" style="94" customWidth="1"/>
    <col min="13579" max="13579" width="11" style="94" bestFit="1" customWidth="1"/>
    <col min="13580" max="13580" width="24.85546875" style="94" customWidth="1"/>
    <col min="13581" max="13826" width="9.140625" style="94"/>
    <col min="13827" max="13827" width="5.7109375" style="94" customWidth="1"/>
    <col min="13828" max="13828" width="0" style="94" hidden="1" customWidth="1"/>
    <col min="13829" max="13829" width="13.28515625" style="94" customWidth="1"/>
    <col min="13830" max="13830" width="16.42578125" style="94" customWidth="1"/>
    <col min="13831" max="13831" width="10.7109375" style="94" customWidth="1"/>
    <col min="13832" max="13832" width="15.42578125" style="94" customWidth="1"/>
    <col min="13833" max="13834" width="12.85546875" style="94" customWidth="1"/>
    <col min="13835" max="13835" width="11" style="94" bestFit="1" customWidth="1"/>
    <col min="13836" max="13836" width="24.85546875" style="94" customWidth="1"/>
    <col min="13837" max="14082" width="9.140625" style="94"/>
    <col min="14083" max="14083" width="5.7109375" style="94" customWidth="1"/>
    <col min="14084" max="14084" width="0" style="94" hidden="1" customWidth="1"/>
    <col min="14085" max="14085" width="13.28515625" style="94" customWidth="1"/>
    <col min="14086" max="14086" width="16.42578125" style="94" customWidth="1"/>
    <col min="14087" max="14087" width="10.7109375" style="94" customWidth="1"/>
    <col min="14088" max="14088" width="15.42578125" style="94" customWidth="1"/>
    <col min="14089" max="14090" width="12.85546875" style="94" customWidth="1"/>
    <col min="14091" max="14091" width="11" style="94" bestFit="1" customWidth="1"/>
    <col min="14092" max="14092" width="24.85546875" style="94" customWidth="1"/>
    <col min="14093" max="14338" width="9.140625" style="94"/>
    <col min="14339" max="14339" width="5.7109375" style="94" customWidth="1"/>
    <col min="14340" max="14340" width="0" style="94" hidden="1" customWidth="1"/>
    <col min="14341" max="14341" width="13.28515625" style="94" customWidth="1"/>
    <col min="14342" max="14342" width="16.42578125" style="94" customWidth="1"/>
    <col min="14343" max="14343" width="10.7109375" style="94" customWidth="1"/>
    <col min="14344" max="14344" width="15.42578125" style="94" customWidth="1"/>
    <col min="14345" max="14346" width="12.85546875" style="94" customWidth="1"/>
    <col min="14347" max="14347" width="11" style="94" bestFit="1" customWidth="1"/>
    <col min="14348" max="14348" width="24.85546875" style="94" customWidth="1"/>
    <col min="14349" max="14594" width="9.140625" style="94"/>
    <col min="14595" max="14595" width="5.7109375" style="94" customWidth="1"/>
    <col min="14596" max="14596" width="0" style="94" hidden="1" customWidth="1"/>
    <col min="14597" max="14597" width="13.28515625" style="94" customWidth="1"/>
    <col min="14598" max="14598" width="16.42578125" style="94" customWidth="1"/>
    <col min="14599" max="14599" width="10.7109375" style="94" customWidth="1"/>
    <col min="14600" max="14600" width="15.42578125" style="94" customWidth="1"/>
    <col min="14601" max="14602" width="12.85546875" style="94" customWidth="1"/>
    <col min="14603" max="14603" width="11" style="94" bestFit="1" customWidth="1"/>
    <col min="14604" max="14604" width="24.85546875" style="94" customWidth="1"/>
    <col min="14605" max="14850" width="9.140625" style="94"/>
    <col min="14851" max="14851" width="5.7109375" style="94" customWidth="1"/>
    <col min="14852" max="14852" width="0" style="94" hidden="1" customWidth="1"/>
    <col min="14853" max="14853" width="13.28515625" style="94" customWidth="1"/>
    <col min="14854" max="14854" width="16.42578125" style="94" customWidth="1"/>
    <col min="14855" max="14855" width="10.7109375" style="94" customWidth="1"/>
    <col min="14856" max="14856" width="15.42578125" style="94" customWidth="1"/>
    <col min="14857" max="14858" width="12.85546875" style="94" customWidth="1"/>
    <col min="14859" max="14859" width="11" style="94" bestFit="1" customWidth="1"/>
    <col min="14860" max="14860" width="24.85546875" style="94" customWidth="1"/>
    <col min="14861" max="15106" width="9.140625" style="94"/>
    <col min="15107" max="15107" width="5.7109375" style="94" customWidth="1"/>
    <col min="15108" max="15108" width="0" style="94" hidden="1" customWidth="1"/>
    <col min="15109" max="15109" width="13.28515625" style="94" customWidth="1"/>
    <col min="15110" max="15110" width="16.42578125" style="94" customWidth="1"/>
    <col min="15111" max="15111" width="10.7109375" style="94" customWidth="1"/>
    <col min="15112" max="15112" width="15.42578125" style="94" customWidth="1"/>
    <col min="15113" max="15114" width="12.85546875" style="94" customWidth="1"/>
    <col min="15115" max="15115" width="11" style="94" bestFit="1" customWidth="1"/>
    <col min="15116" max="15116" width="24.85546875" style="94" customWidth="1"/>
    <col min="15117" max="15362" width="9.140625" style="94"/>
    <col min="15363" max="15363" width="5.7109375" style="94" customWidth="1"/>
    <col min="15364" max="15364" width="0" style="94" hidden="1" customWidth="1"/>
    <col min="15365" max="15365" width="13.28515625" style="94" customWidth="1"/>
    <col min="15366" max="15366" width="16.42578125" style="94" customWidth="1"/>
    <col min="15367" max="15367" width="10.7109375" style="94" customWidth="1"/>
    <col min="15368" max="15368" width="15.42578125" style="94" customWidth="1"/>
    <col min="15369" max="15370" width="12.85546875" style="94" customWidth="1"/>
    <col min="15371" max="15371" width="11" style="94" bestFit="1" customWidth="1"/>
    <col min="15372" max="15372" width="24.85546875" style="94" customWidth="1"/>
    <col min="15373" max="15618" width="9.140625" style="94"/>
    <col min="15619" max="15619" width="5.7109375" style="94" customWidth="1"/>
    <col min="15620" max="15620" width="0" style="94" hidden="1" customWidth="1"/>
    <col min="15621" max="15621" width="13.28515625" style="94" customWidth="1"/>
    <col min="15622" max="15622" width="16.42578125" style="94" customWidth="1"/>
    <col min="15623" max="15623" width="10.7109375" style="94" customWidth="1"/>
    <col min="15624" max="15624" width="15.42578125" style="94" customWidth="1"/>
    <col min="15625" max="15626" width="12.85546875" style="94" customWidth="1"/>
    <col min="15627" max="15627" width="11" style="94" bestFit="1" customWidth="1"/>
    <col min="15628" max="15628" width="24.85546875" style="94" customWidth="1"/>
    <col min="15629" max="15874" width="9.140625" style="94"/>
    <col min="15875" max="15875" width="5.7109375" style="94" customWidth="1"/>
    <col min="15876" max="15876" width="0" style="94" hidden="1" customWidth="1"/>
    <col min="15877" max="15877" width="13.28515625" style="94" customWidth="1"/>
    <col min="15878" max="15878" width="16.42578125" style="94" customWidth="1"/>
    <col min="15879" max="15879" width="10.7109375" style="94" customWidth="1"/>
    <col min="15880" max="15880" width="15.42578125" style="94" customWidth="1"/>
    <col min="15881" max="15882" width="12.85546875" style="94" customWidth="1"/>
    <col min="15883" max="15883" width="11" style="94" bestFit="1" customWidth="1"/>
    <col min="15884" max="15884" width="24.85546875" style="94" customWidth="1"/>
    <col min="15885" max="16130" width="9.140625" style="94"/>
    <col min="16131" max="16131" width="5.7109375" style="94" customWidth="1"/>
    <col min="16132" max="16132" width="0" style="94" hidden="1" customWidth="1"/>
    <col min="16133" max="16133" width="13.28515625" style="94" customWidth="1"/>
    <col min="16134" max="16134" width="16.42578125" style="94" customWidth="1"/>
    <col min="16135" max="16135" width="10.7109375" style="94" customWidth="1"/>
    <col min="16136" max="16136" width="15.42578125" style="94" customWidth="1"/>
    <col min="16137" max="16138" width="12.85546875" style="94" customWidth="1"/>
    <col min="16139" max="16139" width="11" style="94" bestFit="1" customWidth="1"/>
    <col min="16140" max="16140" width="24.85546875" style="94" customWidth="1"/>
    <col min="16141" max="16384" width="9.140625" style="94"/>
  </cols>
  <sheetData>
    <row r="1" spans="1:12" s="1" customFormat="1" ht="15.75" x14ac:dyDescent="0.2">
      <c r="A1" s="1" t="s">
        <v>1388</v>
      </c>
      <c r="D1" s="2"/>
      <c r="E1" s="3"/>
      <c r="F1" s="3"/>
      <c r="G1" s="4"/>
      <c r="H1" s="4"/>
      <c r="I1" s="457"/>
      <c r="J1" s="5"/>
      <c r="K1" s="5"/>
      <c r="L1" s="6"/>
    </row>
    <row r="2" spans="1:12" s="1" customFormat="1" ht="15.75" x14ac:dyDescent="0.2">
      <c r="A2" s="1" t="s">
        <v>0</v>
      </c>
      <c r="D2" s="2"/>
      <c r="E2" s="3"/>
      <c r="F2" s="3"/>
      <c r="G2" s="4"/>
      <c r="H2" s="4"/>
      <c r="I2" s="457"/>
      <c r="J2" s="5"/>
      <c r="K2" s="5"/>
      <c r="L2" s="5"/>
    </row>
    <row r="3" spans="1:12" s="101" customFormat="1" ht="12" customHeight="1" x14ac:dyDescent="0.2">
      <c r="A3" s="94"/>
      <c r="B3" s="94"/>
      <c r="C3" s="94"/>
      <c r="D3" s="95"/>
      <c r="E3" s="96"/>
      <c r="F3" s="97"/>
      <c r="G3" s="275"/>
      <c r="H3" s="97"/>
      <c r="I3" s="97"/>
      <c r="J3" s="98"/>
      <c r="K3" s="98"/>
      <c r="L3" s="99"/>
    </row>
    <row r="4" spans="1:12" s="102" customFormat="1" ht="16.5" customHeight="1" x14ac:dyDescent="0.2">
      <c r="C4" s="103" t="s">
        <v>842</v>
      </c>
      <c r="D4" s="103"/>
      <c r="E4" s="104"/>
      <c r="F4" s="104"/>
      <c r="G4" s="276"/>
      <c r="H4" s="105"/>
      <c r="I4" s="65"/>
      <c r="J4" s="106"/>
      <c r="K4" s="106"/>
    </row>
    <row r="5" spans="1:12" s="102" customFormat="1" ht="16.5" thickBot="1" x14ac:dyDescent="0.25">
      <c r="C5" s="1"/>
      <c r="D5" s="1"/>
      <c r="E5" s="104"/>
      <c r="F5" s="104"/>
      <c r="G5" s="276"/>
      <c r="H5" s="105"/>
      <c r="I5" s="65"/>
      <c r="J5" s="106"/>
      <c r="K5" s="106"/>
    </row>
    <row r="6" spans="1:12" s="101" customFormat="1" ht="18" customHeight="1" thickBot="1" x14ac:dyDescent="0.25">
      <c r="A6" s="21" t="s">
        <v>2</v>
      </c>
      <c r="B6" s="130" t="s">
        <v>3</v>
      </c>
      <c r="C6" s="195" t="s">
        <v>4</v>
      </c>
      <c r="D6" s="111" t="s">
        <v>5</v>
      </c>
      <c r="E6" s="196" t="s">
        <v>6</v>
      </c>
      <c r="F6" s="197" t="s">
        <v>7</v>
      </c>
      <c r="G6" s="26" t="s">
        <v>8</v>
      </c>
      <c r="H6" s="26" t="s">
        <v>9</v>
      </c>
      <c r="I6" s="176" t="s">
        <v>178</v>
      </c>
      <c r="J6" s="196" t="s">
        <v>10</v>
      </c>
      <c r="K6" s="178" t="s">
        <v>179</v>
      </c>
      <c r="L6" s="114" t="s">
        <v>11</v>
      </c>
    </row>
    <row r="7" spans="1:12" ht="18" customHeight="1" x14ac:dyDescent="0.2">
      <c r="A7" s="198">
        <v>1</v>
      </c>
      <c r="B7" s="199"/>
      <c r="C7" s="200" t="s">
        <v>38</v>
      </c>
      <c r="D7" s="201" t="s">
        <v>193</v>
      </c>
      <c r="E7" s="202" t="s">
        <v>194</v>
      </c>
      <c r="F7" s="203" t="s">
        <v>15</v>
      </c>
      <c r="G7" s="203" t="s">
        <v>16</v>
      </c>
      <c r="H7" s="203"/>
      <c r="I7" s="458">
        <v>36</v>
      </c>
      <c r="J7" s="204">
        <v>50.78</v>
      </c>
      <c r="K7" s="279" t="s">
        <v>180</v>
      </c>
      <c r="L7" s="205" t="s">
        <v>195</v>
      </c>
    </row>
    <row r="8" spans="1:12" ht="18" customHeight="1" x14ac:dyDescent="0.2">
      <c r="A8" s="206">
        <f>A7</f>
        <v>1</v>
      </c>
      <c r="B8" s="40"/>
      <c r="C8" s="207" t="s">
        <v>469</v>
      </c>
      <c r="D8" s="208" t="s">
        <v>470</v>
      </c>
      <c r="E8" s="209" t="s">
        <v>471</v>
      </c>
      <c r="F8" s="210" t="s">
        <v>15</v>
      </c>
      <c r="G8" s="210" t="s">
        <v>16</v>
      </c>
      <c r="H8" s="210"/>
      <c r="I8" s="152"/>
      <c r="J8" s="69"/>
      <c r="K8" s="280"/>
      <c r="L8" s="211" t="s">
        <v>195</v>
      </c>
    </row>
    <row r="9" spans="1:12" ht="18" customHeight="1" x14ac:dyDescent="0.2">
      <c r="A9" s="206">
        <f>A8</f>
        <v>1</v>
      </c>
      <c r="B9" s="40"/>
      <c r="C9" s="207" t="s">
        <v>12</v>
      </c>
      <c r="D9" s="208" t="s">
        <v>13</v>
      </c>
      <c r="E9" s="209" t="s">
        <v>14</v>
      </c>
      <c r="F9" s="210" t="s">
        <v>15</v>
      </c>
      <c r="G9" s="210" t="s">
        <v>16</v>
      </c>
      <c r="H9" s="210"/>
      <c r="I9" s="152"/>
      <c r="J9" s="69"/>
      <c r="K9" s="280"/>
      <c r="L9" s="211" t="s">
        <v>17</v>
      </c>
    </row>
    <row r="10" spans="1:12" ht="18" customHeight="1" thickBot="1" x14ac:dyDescent="0.25">
      <c r="A10" s="212">
        <f>A9</f>
        <v>1</v>
      </c>
      <c r="B10" s="213"/>
      <c r="C10" s="214" t="s">
        <v>58</v>
      </c>
      <c r="D10" s="215" t="s">
        <v>452</v>
      </c>
      <c r="E10" s="216" t="s">
        <v>102</v>
      </c>
      <c r="F10" s="217" t="s">
        <v>15</v>
      </c>
      <c r="G10" s="217" t="s">
        <v>16</v>
      </c>
      <c r="H10" s="217"/>
      <c r="I10" s="459"/>
      <c r="J10" s="218"/>
      <c r="K10" s="281"/>
      <c r="L10" s="219" t="s">
        <v>195</v>
      </c>
    </row>
    <row r="11" spans="1:12" ht="18" customHeight="1" x14ac:dyDescent="0.2">
      <c r="A11" s="198">
        <v>2</v>
      </c>
      <c r="B11" s="199"/>
      <c r="C11" s="200" t="s">
        <v>234</v>
      </c>
      <c r="D11" s="201" t="s">
        <v>235</v>
      </c>
      <c r="E11" s="202">
        <v>38040</v>
      </c>
      <c r="F11" s="203" t="s">
        <v>21</v>
      </c>
      <c r="G11" s="203" t="s">
        <v>22</v>
      </c>
      <c r="H11" s="203"/>
      <c r="I11" s="458">
        <v>32</v>
      </c>
      <c r="J11" s="204">
        <v>51.07</v>
      </c>
      <c r="K11" s="279" t="s">
        <v>180</v>
      </c>
      <c r="L11" s="205" t="s">
        <v>236</v>
      </c>
    </row>
    <row r="12" spans="1:12" ht="18" customHeight="1" x14ac:dyDescent="0.2">
      <c r="A12" s="206">
        <f>A11</f>
        <v>2</v>
      </c>
      <c r="B12" s="40"/>
      <c r="C12" s="207" t="s">
        <v>18</v>
      </c>
      <c r="D12" s="208" t="s">
        <v>19</v>
      </c>
      <c r="E12" s="209" t="s">
        <v>20</v>
      </c>
      <c r="F12" s="210" t="s">
        <v>21</v>
      </c>
      <c r="G12" s="210" t="s">
        <v>22</v>
      </c>
      <c r="H12" s="210"/>
      <c r="I12" s="152"/>
      <c r="J12" s="69"/>
      <c r="K12" s="280"/>
      <c r="L12" s="211" t="s">
        <v>23</v>
      </c>
    </row>
    <row r="13" spans="1:12" ht="18" customHeight="1" x14ac:dyDescent="0.2">
      <c r="A13" s="206">
        <f>A12</f>
        <v>2</v>
      </c>
      <c r="B13" s="40"/>
      <c r="C13" s="207" t="s">
        <v>503</v>
      </c>
      <c r="D13" s="208" t="s">
        <v>504</v>
      </c>
      <c r="E13" s="209" t="s">
        <v>505</v>
      </c>
      <c r="F13" s="210" t="s">
        <v>21</v>
      </c>
      <c r="G13" s="210" t="s">
        <v>22</v>
      </c>
      <c r="H13" s="210"/>
      <c r="I13" s="152"/>
      <c r="J13" s="69"/>
      <c r="K13" s="280"/>
      <c r="L13" s="211" t="s">
        <v>156</v>
      </c>
    </row>
    <row r="14" spans="1:12" ht="18" customHeight="1" thickBot="1" x14ac:dyDescent="0.25">
      <c r="A14" s="212">
        <f>A13</f>
        <v>2</v>
      </c>
      <c r="B14" s="213"/>
      <c r="C14" s="214" t="s">
        <v>502</v>
      </c>
      <c r="D14" s="215" t="s">
        <v>877</v>
      </c>
      <c r="E14" s="216">
        <v>38025</v>
      </c>
      <c r="F14" s="217" t="s">
        <v>21</v>
      </c>
      <c r="G14" s="217" t="s">
        <v>22</v>
      </c>
      <c r="H14" s="217"/>
      <c r="I14" s="459"/>
      <c r="J14" s="218"/>
      <c r="K14" s="281"/>
      <c r="L14" s="219" t="s">
        <v>878</v>
      </c>
    </row>
    <row r="15" spans="1:12" ht="18" customHeight="1" x14ac:dyDescent="0.2">
      <c r="A15" s="198">
        <v>3</v>
      </c>
      <c r="B15" s="199"/>
      <c r="C15" s="200" t="s">
        <v>77</v>
      </c>
      <c r="D15" s="201" t="s">
        <v>237</v>
      </c>
      <c r="E15" s="202">
        <v>38079</v>
      </c>
      <c r="F15" s="203" t="s">
        <v>67</v>
      </c>
      <c r="G15" s="203" t="s">
        <v>68</v>
      </c>
      <c r="H15" s="203"/>
      <c r="I15" s="458">
        <v>28</v>
      </c>
      <c r="J15" s="204">
        <v>52.5</v>
      </c>
      <c r="K15" s="279" t="s">
        <v>181</v>
      </c>
      <c r="L15" s="205" t="s">
        <v>238</v>
      </c>
    </row>
    <row r="16" spans="1:12" ht="18" customHeight="1" x14ac:dyDescent="0.2">
      <c r="A16" s="206">
        <f>A15</f>
        <v>3</v>
      </c>
      <c r="B16" s="40"/>
      <c r="C16" s="207" t="s">
        <v>485</v>
      </c>
      <c r="D16" s="208" t="s">
        <v>486</v>
      </c>
      <c r="E16" s="209">
        <v>38230</v>
      </c>
      <c r="F16" s="210" t="s">
        <v>67</v>
      </c>
      <c r="G16" s="210" t="s">
        <v>68</v>
      </c>
      <c r="H16" s="210"/>
      <c r="I16" s="152"/>
      <c r="J16" s="69"/>
      <c r="K16" s="280"/>
      <c r="L16" s="211" t="s">
        <v>461</v>
      </c>
    </row>
    <row r="17" spans="1:12" ht="18" customHeight="1" x14ac:dyDescent="0.2">
      <c r="A17" s="206">
        <f>A16</f>
        <v>3</v>
      </c>
      <c r="B17" s="40"/>
      <c r="C17" s="207" t="s">
        <v>65</v>
      </c>
      <c r="D17" s="208" t="s">
        <v>66</v>
      </c>
      <c r="E17" s="209">
        <v>38617</v>
      </c>
      <c r="F17" s="210" t="s">
        <v>67</v>
      </c>
      <c r="G17" s="210" t="s">
        <v>68</v>
      </c>
      <c r="H17" s="210"/>
      <c r="I17" s="152"/>
      <c r="J17" s="69"/>
      <c r="K17" s="280"/>
      <c r="L17" s="211" t="s">
        <v>69</v>
      </c>
    </row>
    <row r="18" spans="1:12" ht="18" customHeight="1" thickBot="1" x14ac:dyDescent="0.25">
      <c r="A18" s="212">
        <f>A17</f>
        <v>3</v>
      </c>
      <c r="B18" s="213"/>
      <c r="C18" s="214" t="s">
        <v>171</v>
      </c>
      <c r="D18" s="215" t="s">
        <v>446</v>
      </c>
      <c r="E18" s="216">
        <v>38362</v>
      </c>
      <c r="F18" s="217" t="s">
        <v>67</v>
      </c>
      <c r="G18" s="217" t="s">
        <v>68</v>
      </c>
      <c r="H18" s="217"/>
      <c r="I18" s="459"/>
      <c r="J18" s="218"/>
      <c r="K18" s="281"/>
      <c r="L18" s="219" t="s">
        <v>447</v>
      </c>
    </row>
    <row r="19" spans="1:12" ht="18" customHeight="1" x14ac:dyDescent="0.2">
      <c r="A19" s="198">
        <v>4</v>
      </c>
      <c r="B19" s="199"/>
      <c r="C19" s="200" t="s">
        <v>124</v>
      </c>
      <c r="D19" s="201" t="s">
        <v>435</v>
      </c>
      <c r="E19" s="202" t="s">
        <v>436</v>
      </c>
      <c r="F19" s="203" t="s">
        <v>864</v>
      </c>
      <c r="G19" s="203" t="s">
        <v>16</v>
      </c>
      <c r="H19" s="203"/>
      <c r="I19" s="458">
        <v>26</v>
      </c>
      <c r="J19" s="204">
        <v>53.22</v>
      </c>
      <c r="K19" s="279" t="s">
        <v>181</v>
      </c>
      <c r="L19" s="205" t="s">
        <v>195</v>
      </c>
    </row>
    <row r="20" spans="1:12" ht="18" customHeight="1" x14ac:dyDescent="0.2">
      <c r="A20" s="206">
        <f>A19</f>
        <v>4</v>
      </c>
      <c r="B20" s="40"/>
      <c r="C20" s="207" t="s">
        <v>570</v>
      </c>
      <c r="D20" s="208" t="s">
        <v>463</v>
      </c>
      <c r="E20" s="209" t="s">
        <v>571</v>
      </c>
      <c r="F20" s="210" t="s">
        <v>864</v>
      </c>
      <c r="G20" s="210" t="s">
        <v>16</v>
      </c>
      <c r="H20" s="210"/>
      <c r="I20" s="152"/>
      <c r="J20" s="69"/>
      <c r="K20" s="280"/>
      <c r="L20" s="211" t="s">
        <v>195</v>
      </c>
    </row>
    <row r="21" spans="1:12" ht="18" customHeight="1" x14ac:dyDescent="0.2">
      <c r="A21" s="206">
        <f>A20</f>
        <v>4</v>
      </c>
      <c r="B21" s="40"/>
      <c r="C21" s="207" t="s">
        <v>430</v>
      </c>
      <c r="D21" s="208" t="s">
        <v>431</v>
      </c>
      <c r="E21" s="209" t="s">
        <v>432</v>
      </c>
      <c r="F21" s="210" t="s">
        <v>864</v>
      </c>
      <c r="G21" s="210" t="s">
        <v>16</v>
      </c>
      <c r="H21" s="210"/>
      <c r="I21" s="152"/>
      <c r="J21" s="69"/>
      <c r="K21" s="280"/>
      <c r="L21" s="211" t="s">
        <v>433</v>
      </c>
    </row>
    <row r="22" spans="1:12" ht="18" customHeight="1" thickBot="1" x14ac:dyDescent="0.25">
      <c r="A22" s="212"/>
      <c r="B22" s="213"/>
      <c r="C22" s="214" t="s">
        <v>865</v>
      </c>
      <c r="D22" s="215" t="s">
        <v>866</v>
      </c>
      <c r="E22" s="216" t="s">
        <v>867</v>
      </c>
      <c r="F22" s="217" t="s">
        <v>864</v>
      </c>
      <c r="G22" s="217" t="s">
        <v>16</v>
      </c>
      <c r="H22" s="217"/>
      <c r="I22" s="459"/>
      <c r="J22" s="218"/>
      <c r="K22" s="281"/>
      <c r="L22" s="219" t="s">
        <v>291</v>
      </c>
    </row>
    <row r="23" spans="1:12" ht="18" customHeight="1" x14ac:dyDescent="0.2">
      <c r="A23" s="198">
        <v>5</v>
      </c>
      <c r="B23" s="199"/>
      <c r="C23" s="200" t="s">
        <v>77</v>
      </c>
      <c r="D23" s="201" t="s">
        <v>78</v>
      </c>
      <c r="E23" s="202">
        <v>38538</v>
      </c>
      <c r="F23" s="203" t="s">
        <v>185</v>
      </c>
      <c r="G23" s="203" t="s">
        <v>42</v>
      </c>
      <c r="H23" s="203" t="s">
        <v>80</v>
      </c>
      <c r="I23" s="458">
        <v>24</v>
      </c>
      <c r="J23" s="204">
        <v>54.65</v>
      </c>
      <c r="K23" s="279" t="s">
        <v>182</v>
      </c>
      <c r="L23" s="205" t="s">
        <v>81</v>
      </c>
    </row>
    <row r="24" spans="1:12" ht="18" customHeight="1" x14ac:dyDescent="0.2">
      <c r="A24" s="206">
        <v>6</v>
      </c>
      <c r="B24" s="40"/>
      <c r="C24" s="207" t="s">
        <v>106</v>
      </c>
      <c r="D24" s="208" t="s">
        <v>428</v>
      </c>
      <c r="E24" s="209" t="s">
        <v>429</v>
      </c>
      <c r="F24" s="210" t="s">
        <v>853</v>
      </c>
      <c r="G24" s="210" t="s">
        <v>42</v>
      </c>
      <c r="H24" s="210"/>
      <c r="I24" s="152"/>
      <c r="J24" s="69"/>
      <c r="K24" s="280"/>
      <c r="L24" s="211" t="s">
        <v>43</v>
      </c>
    </row>
    <row r="25" spans="1:12" ht="18" customHeight="1" x14ac:dyDescent="0.2">
      <c r="A25" s="206"/>
      <c r="B25" s="40"/>
      <c r="C25" s="207" t="s">
        <v>453</v>
      </c>
      <c r="D25" s="208" t="s">
        <v>454</v>
      </c>
      <c r="E25" s="209">
        <v>38103</v>
      </c>
      <c r="F25" s="210" t="s">
        <v>185</v>
      </c>
      <c r="G25" s="210" t="s">
        <v>42</v>
      </c>
      <c r="H25" s="210" t="s">
        <v>455</v>
      </c>
      <c r="I25" s="152"/>
      <c r="J25" s="69"/>
      <c r="K25" s="280"/>
      <c r="L25" s="211" t="s">
        <v>456</v>
      </c>
    </row>
    <row r="26" spans="1:12" ht="18" customHeight="1" thickBot="1" x14ac:dyDescent="0.25">
      <c r="A26" s="212"/>
      <c r="B26" s="213"/>
      <c r="C26" s="214" t="s">
        <v>50</v>
      </c>
      <c r="D26" s="215" t="s">
        <v>506</v>
      </c>
      <c r="E26" s="216" t="s">
        <v>507</v>
      </c>
      <c r="F26" s="217" t="s">
        <v>853</v>
      </c>
      <c r="G26" s="217" t="s">
        <v>42</v>
      </c>
      <c r="H26" s="217" t="s">
        <v>80</v>
      </c>
      <c r="I26" s="459"/>
      <c r="J26" s="218"/>
      <c r="K26" s="281"/>
      <c r="L26" s="219" t="s">
        <v>81</v>
      </c>
    </row>
    <row r="27" spans="1:12" ht="18" customHeight="1" x14ac:dyDescent="0.2">
      <c r="A27" s="198">
        <v>6</v>
      </c>
      <c r="B27" s="199"/>
      <c r="C27" s="200" t="s">
        <v>538</v>
      </c>
      <c r="D27" s="201" t="s">
        <v>539</v>
      </c>
      <c r="E27" s="202" t="s">
        <v>540</v>
      </c>
      <c r="F27" s="203" t="s">
        <v>541</v>
      </c>
      <c r="G27" s="203" t="s">
        <v>542</v>
      </c>
      <c r="H27" s="203"/>
      <c r="I27" s="458">
        <v>22</v>
      </c>
      <c r="J27" s="204">
        <v>54.87</v>
      </c>
      <c r="K27" s="279" t="s">
        <v>182</v>
      </c>
      <c r="L27" s="205" t="s">
        <v>543</v>
      </c>
    </row>
    <row r="28" spans="1:12" ht="18" customHeight="1" x14ac:dyDescent="0.2">
      <c r="A28" s="206">
        <f>A27</f>
        <v>6</v>
      </c>
      <c r="B28" s="40"/>
      <c r="C28" s="207" t="s">
        <v>124</v>
      </c>
      <c r="D28" s="208" t="s">
        <v>566</v>
      </c>
      <c r="E28" s="209" t="s">
        <v>567</v>
      </c>
      <c r="F28" s="210" t="s">
        <v>541</v>
      </c>
      <c r="G28" s="210" t="s">
        <v>542</v>
      </c>
      <c r="H28" s="210"/>
      <c r="I28" s="152"/>
      <c r="J28" s="69"/>
      <c r="K28" s="280"/>
      <c r="L28" s="211" t="s">
        <v>543</v>
      </c>
    </row>
    <row r="29" spans="1:12" ht="18" customHeight="1" x14ac:dyDescent="0.2">
      <c r="A29" s="206">
        <f>A28</f>
        <v>6</v>
      </c>
      <c r="B29" s="40"/>
      <c r="C29" s="207" t="s">
        <v>548</v>
      </c>
      <c r="D29" s="208" t="s">
        <v>549</v>
      </c>
      <c r="E29" s="209" t="s">
        <v>550</v>
      </c>
      <c r="F29" s="210" t="s">
        <v>541</v>
      </c>
      <c r="G29" s="210" t="s">
        <v>542</v>
      </c>
      <c r="H29" s="210"/>
      <c r="I29" s="152"/>
      <c r="J29" s="69"/>
      <c r="K29" s="280"/>
      <c r="L29" s="211" t="s">
        <v>543</v>
      </c>
    </row>
    <row r="30" spans="1:12" ht="18" customHeight="1" thickBot="1" x14ac:dyDescent="0.25">
      <c r="A30" s="212">
        <f>A29</f>
        <v>6</v>
      </c>
      <c r="B30" s="213"/>
      <c r="C30" s="214" t="s">
        <v>557</v>
      </c>
      <c r="D30" s="215" t="s">
        <v>558</v>
      </c>
      <c r="E30" s="216" t="s">
        <v>559</v>
      </c>
      <c r="F30" s="217" t="s">
        <v>541</v>
      </c>
      <c r="G30" s="217" t="s">
        <v>542</v>
      </c>
      <c r="H30" s="217"/>
      <c r="I30" s="459"/>
      <c r="J30" s="218"/>
      <c r="K30" s="281"/>
      <c r="L30" s="219" t="s">
        <v>543</v>
      </c>
    </row>
    <row r="31" spans="1:12" ht="18" customHeight="1" x14ac:dyDescent="0.2">
      <c r="A31" s="198">
        <v>7</v>
      </c>
      <c r="B31" s="199"/>
      <c r="C31" s="200" t="s">
        <v>510</v>
      </c>
      <c r="D31" s="201" t="s">
        <v>511</v>
      </c>
      <c r="E31" s="202" t="s">
        <v>512</v>
      </c>
      <c r="F31" s="203" t="s">
        <v>191</v>
      </c>
      <c r="G31" s="203" t="s">
        <v>22</v>
      </c>
      <c r="H31" s="203"/>
      <c r="I31" s="458">
        <v>20</v>
      </c>
      <c r="J31" s="204">
        <v>55.46</v>
      </c>
      <c r="K31" s="279" t="s">
        <v>182</v>
      </c>
      <c r="L31" s="205" t="s">
        <v>513</v>
      </c>
    </row>
    <row r="32" spans="1:12" ht="18" customHeight="1" x14ac:dyDescent="0.2">
      <c r="A32" s="206">
        <f>A31</f>
        <v>7</v>
      </c>
      <c r="B32" s="40"/>
      <c r="C32" s="207" t="s">
        <v>158</v>
      </c>
      <c r="D32" s="208" t="s">
        <v>189</v>
      </c>
      <c r="E32" s="209" t="s">
        <v>190</v>
      </c>
      <c r="F32" s="210" t="s">
        <v>191</v>
      </c>
      <c r="G32" s="210" t="s">
        <v>22</v>
      </c>
      <c r="H32" s="210"/>
      <c r="I32" s="152"/>
      <c r="J32" s="69"/>
      <c r="K32" s="280"/>
      <c r="L32" s="211" t="s">
        <v>192</v>
      </c>
    </row>
    <row r="33" spans="1:12" ht="18" customHeight="1" x14ac:dyDescent="0.2">
      <c r="A33" s="206">
        <f>A32</f>
        <v>7</v>
      </c>
      <c r="B33" s="40"/>
      <c r="C33" s="207" t="s">
        <v>857</v>
      </c>
      <c r="D33" s="208" t="s">
        <v>858</v>
      </c>
      <c r="E33" s="209">
        <v>38443</v>
      </c>
      <c r="F33" s="210" t="s">
        <v>191</v>
      </c>
      <c r="G33" s="210" t="s">
        <v>22</v>
      </c>
      <c r="H33" s="210"/>
      <c r="I33" s="152"/>
      <c r="J33" s="69"/>
      <c r="K33" s="280"/>
      <c r="L33" s="211" t="s">
        <v>859</v>
      </c>
    </row>
    <row r="34" spans="1:12" ht="18" customHeight="1" thickBot="1" x14ac:dyDescent="0.25">
      <c r="A34" s="212">
        <f>A33</f>
        <v>7</v>
      </c>
      <c r="B34" s="213"/>
      <c r="C34" s="214" t="s">
        <v>860</v>
      </c>
      <c r="D34" s="215" t="s">
        <v>861</v>
      </c>
      <c r="E34" s="216" t="s">
        <v>862</v>
      </c>
      <c r="F34" s="217" t="s">
        <v>191</v>
      </c>
      <c r="G34" s="217" t="s">
        <v>22</v>
      </c>
      <c r="H34" s="217"/>
      <c r="I34" s="459"/>
      <c r="J34" s="218"/>
      <c r="K34" s="281"/>
      <c r="L34" s="219" t="s">
        <v>863</v>
      </c>
    </row>
    <row r="35" spans="1:12" ht="18" customHeight="1" x14ac:dyDescent="0.2">
      <c r="A35" s="198">
        <v>8</v>
      </c>
      <c r="B35" s="199"/>
      <c r="C35" s="200" t="s">
        <v>497</v>
      </c>
      <c r="D35" s="201" t="s">
        <v>520</v>
      </c>
      <c r="E35" s="202" t="s">
        <v>521</v>
      </c>
      <c r="F35" s="203" t="s">
        <v>61</v>
      </c>
      <c r="G35" s="203" t="s">
        <v>62</v>
      </c>
      <c r="H35" s="203" t="s">
        <v>63</v>
      </c>
      <c r="I35" s="458">
        <v>18</v>
      </c>
      <c r="J35" s="204">
        <v>55.52</v>
      </c>
      <c r="K35" s="279" t="s">
        <v>182</v>
      </c>
      <c r="L35" s="205" t="s">
        <v>64</v>
      </c>
    </row>
    <row r="36" spans="1:12" ht="18" customHeight="1" x14ac:dyDescent="0.2">
      <c r="A36" s="206">
        <f>A35</f>
        <v>8</v>
      </c>
      <c r="B36" s="40"/>
      <c r="C36" s="207" t="s">
        <v>503</v>
      </c>
      <c r="D36" s="208" t="s">
        <v>525</v>
      </c>
      <c r="E36" s="209" t="s">
        <v>526</v>
      </c>
      <c r="F36" s="210" t="s">
        <v>61</v>
      </c>
      <c r="G36" s="210" t="s">
        <v>62</v>
      </c>
      <c r="H36" s="210" t="s">
        <v>63</v>
      </c>
      <c r="I36" s="152"/>
      <c r="J36" s="69"/>
      <c r="K36" s="280"/>
      <c r="L36" s="211" t="s">
        <v>64</v>
      </c>
    </row>
    <row r="37" spans="1:12" ht="18" customHeight="1" x14ac:dyDescent="0.2">
      <c r="A37" s="206">
        <f>A36</f>
        <v>8</v>
      </c>
      <c r="B37" s="40"/>
      <c r="C37" s="207" t="s">
        <v>231</v>
      </c>
      <c r="D37" s="208" t="s">
        <v>232</v>
      </c>
      <c r="E37" s="209" t="s">
        <v>233</v>
      </c>
      <c r="F37" s="210" t="s">
        <v>61</v>
      </c>
      <c r="G37" s="210" t="s">
        <v>62</v>
      </c>
      <c r="H37" s="210"/>
      <c r="I37" s="152"/>
      <c r="J37" s="69"/>
      <c r="K37" s="280"/>
      <c r="L37" s="211" t="s">
        <v>173</v>
      </c>
    </row>
    <row r="38" spans="1:12" ht="18" customHeight="1" thickBot="1" x14ac:dyDescent="0.25">
      <c r="A38" s="212">
        <f>A37</f>
        <v>8</v>
      </c>
      <c r="B38" s="213"/>
      <c r="C38" s="214" t="s">
        <v>575</v>
      </c>
      <c r="D38" s="215" t="s">
        <v>873</v>
      </c>
      <c r="E38" s="216" t="s">
        <v>874</v>
      </c>
      <c r="F38" s="217" t="s">
        <v>61</v>
      </c>
      <c r="G38" s="217" t="s">
        <v>62</v>
      </c>
      <c r="H38" s="217" t="s">
        <v>63</v>
      </c>
      <c r="I38" s="459"/>
      <c r="J38" s="218"/>
      <c r="K38" s="281"/>
      <c r="L38" s="219" t="s">
        <v>173</v>
      </c>
    </row>
    <row r="39" spans="1:12" ht="18" customHeight="1" x14ac:dyDescent="0.2">
      <c r="A39" s="198">
        <v>9</v>
      </c>
      <c r="B39" s="199"/>
      <c r="C39" s="200" t="s">
        <v>535</v>
      </c>
      <c r="D39" s="201" t="s">
        <v>536</v>
      </c>
      <c r="E39" s="202" t="s">
        <v>537</v>
      </c>
      <c r="F39" s="203" t="s">
        <v>87</v>
      </c>
      <c r="G39" s="203" t="s">
        <v>88</v>
      </c>
      <c r="H39" s="203"/>
      <c r="I39" s="458">
        <v>16</v>
      </c>
      <c r="J39" s="204">
        <v>55.68</v>
      </c>
      <c r="K39" s="279" t="s">
        <v>182</v>
      </c>
      <c r="L39" s="205" t="s">
        <v>347</v>
      </c>
    </row>
    <row r="40" spans="1:12" ht="18" customHeight="1" x14ac:dyDescent="0.2">
      <c r="A40" s="206">
        <f>A39</f>
        <v>9</v>
      </c>
      <c r="B40" s="40"/>
      <c r="C40" s="207" t="s">
        <v>522</v>
      </c>
      <c r="D40" s="208" t="s">
        <v>523</v>
      </c>
      <c r="E40" s="209" t="s">
        <v>524</v>
      </c>
      <c r="F40" s="210" t="s">
        <v>87</v>
      </c>
      <c r="G40" s="210" t="s">
        <v>88</v>
      </c>
      <c r="H40" s="210"/>
      <c r="I40" s="152"/>
      <c r="J40" s="69"/>
      <c r="K40" s="280"/>
      <c r="L40" s="211" t="s">
        <v>347</v>
      </c>
    </row>
    <row r="41" spans="1:12" ht="18" customHeight="1" x14ac:dyDescent="0.2">
      <c r="A41" s="206">
        <f>A40</f>
        <v>9</v>
      </c>
      <c r="B41" s="40"/>
      <c r="C41" s="207" t="s">
        <v>462</v>
      </c>
      <c r="D41" s="208" t="s">
        <v>463</v>
      </c>
      <c r="E41" s="209" t="s">
        <v>464</v>
      </c>
      <c r="F41" s="210" t="s">
        <v>87</v>
      </c>
      <c r="G41" s="210" t="s">
        <v>88</v>
      </c>
      <c r="H41" s="210"/>
      <c r="I41" s="152"/>
      <c r="J41" s="69"/>
      <c r="K41" s="280"/>
      <c r="L41" s="211" t="s">
        <v>465</v>
      </c>
    </row>
    <row r="42" spans="1:12" ht="18" customHeight="1" thickBot="1" x14ac:dyDescent="0.25">
      <c r="A42" s="212">
        <f>A41</f>
        <v>9</v>
      </c>
      <c r="B42" s="213"/>
      <c r="C42" s="214" t="s">
        <v>870</v>
      </c>
      <c r="D42" s="215" t="s">
        <v>875</v>
      </c>
      <c r="E42" s="216" t="s">
        <v>876</v>
      </c>
      <c r="F42" s="217" t="s">
        <v>87</v>
      </c>
      <c r="G42" s="217" t="s">
        <v>88</v>
      </c>
      <c r="H42" s="217"/>
      <c r="I42" s="459"/>
      <c r="J42" s="218"/>
      <c r="K42" s="281"/>
      <c r="L42" s="219" t="s">
        <v>651</v>
      </c>
    </row>
    <row r="43" spans="1:12" ht="18" customHeight="1" x14ac:dyDescent="0.2">
      <c r="A43" s="198">
        <v>10</v>
      </c>
      <c r="B43" s="199"/>
      <c r="C43" s="200" t="s">
        <v>843</v>
      </c>
      <c r="D43" s="201" t="s">
        <v>844</v>
      </c>
      <c r="E43" s="202" t="s">
        <v>845</v>
      </c>
      <c r="F43" s="203" t="s">
        <v>27</v>
      </c>
      <c r="G43" s="203" t="s">
        <v>28</v>
      </c>
      <c r="H43" s="203" t="s">
        <v>29</v>
      </c>
      <c r="I43" s="458">
        <v>14</v>
      </c>
      <c r="J43" s="204">
        <v>56.55</v>
      </c>
      <c r="K43" s="279" t="s">
        <v>182</v>
      </c>
      <c r="L43" s="205" t="s">
        <v>30</v>
      </c>
    </row>
    <row r="44" spans="1:12" ht="18" customHeight="1" x14ac:dyDescent="0.2">
      <c r="A44" s="206"/>
      <c r="B44" s="40"/>
      <c r="C44" s="207" t="s">
        <v>503</v>
      </c>
      <c r="D44" s="208" t="s">
        <v>795</v>
      </c>
      <c r="E44" s="209" t="s">
        <v>796</v>
      </c>
      <c r="F44" s="210" t="s">
        <v>27</v>
      </c>
      <c r="G44" s="210" t="s">
        <v>28</v>
      </c>
      <c r="H44" s="210" t="s">
        <v>29</v>
      </c>
      <c r="I44" s="152"/>
      <c r="J44" s="69"/>
      <c r="K44" s="280"/>
      <c r="L44" s="211" t="s">
        <v>30</v>
      </c>
    </row>
    <row r="45" spans="1:12" ht="18" customHeight="1" x14ac:dyDescent="0.2">
      <c r="A45" s="206"/>
      <c r="B45" s="40"/>
      <c r="C45" s="207" t="s">
        <v>489</v>
      </c>
      <c r="D45" s="208" t="s">
        <v>490</v>
      </c>
      <c r="E45" s="209" t="s">
        <v>56</v>
      </c>
      <c r="F45" s="210" t="s">
        <v>27</v>
      </c>
      <c r="G45" s="210" t="s">
        <v>127</v>
      </c>
      <c r="H45" s="210" t="s">
        <v>29</v>
      </c>
      <c r="I45" s="152"/>
      <c r="J45" s="69"/>
      <c r="K45" s="280"/>
      <c r="L45" s="211" t="s">
        <v>30</v>
      </c>
    </row>
    <row r="46" spans="1:12" ht="18" customHeight="1" thickBot="1" x14ac:dyDescent="0.25">
      <c r="A46" s="212"/>
      <c r="B46" s="213"/>
      <c r="C46" s="214" t="s">
        <v>24</v>
      </c>
      <c r="D46" s="215" t="s">
        <v>25</v>
      </c>
      <c r="E46" s="216" t="s">
        <v>26</v>
      </c>
      <c r="F46" s="217" t="s">
        <v>27</v>
      </c>
      <c r="G46" s="217" t="s">
        <v>28</v>
      </c>
      <c r="H46" s="217" t="s">
        <v>29</v>
      </c>
      <c r="I46" s="459"/>
      <c r="J46" s="218"/>
      <c r="K46" s="281"/>
      <c r="L46" s="219" t="s">
        <v>30</v>
      </c>
    </row>
    <row r="47" spans="1:12" ht="18" customHeight="1" x14ac:dyDescent="0.2">
      <c r="A47" s="198">
        <v>11</v>
      </c>
      <c r="B47" s="199"/>
      <c r="C47" s="200" t="s">
        <v>698</v>
      </c>
      <c r="D47" s="201" t="s">
        <v>699</v>
      </c>
      <c r="E47" s="202">
        <v>38380</v>
      </c>
      <c r="F47" s="203" t="s">
        <v>295</v>
      </c>
      <c r="G47" s="203" t="s">
        <v>296</v>
      </c>
      <c r="H47" s="203" t="s">
        <v>439</v>
      </c>
      <c r="I47" s="458">
        <v>12</v>
      </c>
      <c r="J47" s="204">
        <v>57.22</v>
      </c>
      <c r="K47" s="279" t="s">
        <v>182</v>
      </c>
      <c r="L47" s="205" t="s">
        <v>440</v>
      </c>
    </row>
    <row r="48" spans="1:12" ht="18" customHeight="1" x14ac:dyDescent="0.2">
      <c r="A48" s="206"/>
      <c r="B48" s="40"/>
      <c r="C48" s="207" t="s">
        <v>437</v>
      </c>
      <c r="D48" s="208" t="s">
        <v>438</v>
      </c>
      <c r="E48" s="209">
        <v>38391</v>
      </c>
      <c r="F48" s="210" t="s">
        <v>295</v>
      </c>
      <c r="G48" s="210" t="s">
        <v>296</v>
      </c>
      <c r="H48" s="210" t="s">
        <v>439</v>
      </c>
      <c r="I48" s="152"/>
      <c r="J48" s="69"/>
      <c r="K48" s="280"/>
      <c r="L48" s="211" t="s">
        <v>440</v>
      </c>
    </row>
    <row r="49" spans="1:12" ht="18" customHeight="1" x14ac:dyDescent="0.2">
      <c r="A49" s="206" t="e">
        <f>#REF!</f>
        <v>#REF!</v>
      </c>
      <c r="B49" s="40"/>
      <c r="C49" s="207" t="s">
        <v>158</v>
      </c>
      <c r="D49" s="208" t="s">
        <v>820</v>
      </c>
      <c r="E49" s="209">
        <v>38417</v>
      </c>
      <c r="F49" s="210" t="s">
        <v>295</v>
      </c>
      <c r="G49" s="210" t="s">
        <v>296</v>
      </c>
      <c r="H49" s="210" t="s">
        <v>439</v>
      </c>
      <c r="I49" s="152"/>
      <c r="J49" s="69"/>
      <c r="K49" s="280"/>
      <c r="L49" s="211" t="s">
        <v>440</v>
      </c>
    </row>
    <row r="50" spans="1:12" ht="18" customHeight="1" thickBot="1" x14ac:dyDescent="0.25">
      <c r="A50" s="212" t="e">
        <f>A49</f>
        <v>#REF!</v>
      </c>
      <c r="B50" s="213"/>
      <c r="C50" s="214" t="s">
        <v>868</v>
      </c>
      <c r="D50" s="215" t="s">
        <v>869</v>
      </c>
      <c r="E50" s="216">
        <v>38426</v>
      </c>
      <c r="F50" s="217" t="s">
        <v>295</v>
      </c>
      <c r="G50" s="217" t="s">
        <v>296</v>
      </c>
      <c r="H50" s="217" t="s">
        <v>439</v>
      </c>
      <c r="I50" s="459"/>
      <c r="J50" s="218"/>
      <c r="K50" s="281"/>
      <c r="L50" s="219" t="s">
        <v>440</v>
      </c>
    </row>
    <row r="51" spans="1:12" ht="18" customHeight="1" x14ac:dyDescent="0.2">
      <c r="A51" s="198">
        <v>12</v>
      </c>
      <c r="B51" s="199"/>
      <c r="C51" s="200" t="s">
        <v>106</v>
      </c>
      <c r="D51" s="201" t="s">
        <v>852</v>
      </c>
      <c r="E51" s="202" t="s">
        <v>683</v>
      </c>
      <c r="F51" s="203" t="s">
        <v>853</v>
      </c>
      <c r="G51" s="203" t="s">
        <v>42</v>
      </c>
      <c r="H51" s="203"/>
      <c r="I51" s="458" t="s">
        <v>379</v>
      </c>
      <c r="J51" s="204">
        <v>57.63</v>
      </c>
      <c r="K51" s="279" t="s">
        <v>182</v>
      </c>
      <c r="L51" s="205" t="s">
        <v>197</v>
      </c>
    </row>
    <row r="52" spans="1:12" ht="18" customHeight="1" x14ac:dyDescent="0.2">
      <c r="A52" s="206">
        <f>A51</f>
        <v>12</v>
      </c>
      <c r="B52" s="40"/>
      <c r="C52" s="207" t="s">
        <v>18</v>
      </c>
      <c r="D52" s="208" t="s">
        <v>196</v>
      </c>
      <c r="E52" s="209">
        <v>38368</v>
      </c>
      <c r="F52" s="210" t="s">
        <v>185</v>
      </c>
      <c r="G52" s="210" t="s">
        <v>42</v>
      </c>
      <c r="H52" s="210"/>
      <c r="I52" s="152"/>
      <c r="J52" s="69"/>
      <c r="K52" s="280"/>
      <c r="L52" s="211" t="s">
        <v>854</v>
      </c>
    </row>
    <row r="53" spans="1:12" ht="18" customHeight="1" x14ac:dyDescent="0.2">
      <c r="A53" s="206">
        <f>A52</f>
        <v>12</v>
      </c>
      <c r="B53" s="40"/>
      <c r="C53" s="207" t="s">
        <v>482</v>
      </c>
      <c r="D53" s="208" t="s">
        <v>483</v>
      </c>
      <c r="E53" s="209">
        <v>38548</v>
      </c>
      <c r="F53" s="210" t="s">
        <v>824</v>
      </c>
      <c r="G53" s="210" t="s">
        <v>42</v>
      </c>
      <c r="H53" s="210" t="s">
        <v>455</v>
      </c>
      <c r="I53" s="152"/>
      <c r="J53" s="69"/>
      <c r="K53" s="280"/>
      <c r="L53" s="211" t="s">
        <v>456</v>
      </c>
    </row>
    <row r="54" spans="1:12" ht="18" customHeight="1" thickBot="1" x14ac:dyDescent="0.25">
      <c r="A54" s="212">
        <f>A53</f>
        <v>12</v>
      </c>
      <c r="B54" s="213"/>
      <c r="C54" s="214" t="s">
        <v>855</v>
      </c>
      <c r="D54" s="215" t="s">
        <v>199</v>
      </c>
      <c r="E54" s="216">
        <v>38401</v>
      </c>
      <c r="F54" s="217" t="s">
        <v>185</v>
      </c>
      <c r="G54" s="217" t="s">
        <v>42</v>
      </c>
      <c r="H54" s="217"/>
      <c r="I54" s="459"/>
      <c r="J54" s="218"/>
      <c r="K54" s="281"/>
      <c r="L54" s="219" t="s">
        <v>856</v>
      </c>
    </row>
    <row r="55" spans="1:12" ht="18" customHeight="1" x14ac:dyDescent="0.2">
      <c r="A55" s="198"/>
      <c r="B55" s="199"/>
      <c r="C55" s="200" t="s">
        <v>425</v>
      </c>
      <c r="D55" s="201" t="s">
        <v>554</v>
      </c>
      <c r="E55" s="202" t="s">
        <v>555</v>
      </c>
      <c r="F55" s="203" t="s">
        <v>388</v>
      </c>
      <c r="G55" s="203" t="s">
        <v>389</v>
      </c>
      <c r="H55" s="203"/>
      <c r="I55" s="458"/>
      <c r="J55" s="204" t="s">
        <v>151</v>
      </c>
      <c r="K55" s="279"/>
      <c r="L55" s="205" t="s">
        <v>556</v>
      </c>
    </row>
    <row r="56" spans="1:12" ht="18" customHeight="1" x14ac:dyDescent="0.2">
      <c r="A56" s="206" t="e">
        <f>#REF!</f>
        <v>#REF!</v>
      </c>
      <c r="B56" s="40"/>
      <c r="C56" s="207" t="s">
        <v>90</v>
      </c>
      <c r="D56" s="208" t="s">
        <v>846</v>
      </c>
      <c r="E56" s="209" t="s">
        <v>847</v>
      </c>
      <c r="F56" s="210" t="s">
        <v>388</v>
      </c>
      <c r="G56" s="210" t="s">
        <v>389</v>
      </c>
      <c r="H56" s="210"/>
      <c r="I56" s="152"/>
      <c r="J56" s="69"/>
      <c r="K56" s="280"/>
      <c r="L56" s="211" t="s">
        <v>848</v>
      </c>
    </row>
    <row r="57" spans="1:12" ht="18" customHeight="1" x14ac:dyDescent="0.2">
      <c r="A57" s="206"/>
      <c r="B57" s="40"/>
      <c r="C57" s="207" t="s">
        <v>18</v>
      </c>
      <c r="D57" s="208" t="s">
        <v>822</v>
      </c>
      <c r="E57" s="209" t="s">
        <v>823</v>
      </c>
      <c r="F57" s="210" t="s">
        <v>388</v>
      </c>
      <c r="G57" s="210" t="s">
        <v>389</v>
      </c>
      <c r="H57" s="210"/>
      <c r="I57" s="152"/>
      <c r="J57" s="69"/>
      <c r="K57" s="280"/>
      <c r="L57" s="211" t="s">
        <v>556</v>
      </c>
    </row>
    <row r="58" spans="1:12" ht="18" customHeight="1" thickBot="1" x14ac:dyDescent="0.25">
      <c r="A58" s="212" t="e">
        <f>A56</f>
        <v>#REF!</v>
      </c>
      <c r="B58" s="213"/>
      <c r="C58" s="214" t="s">
        <v>849</v>
      </c>
      <c r="D58" s="215" t="s">
        <v>850</v>
      </c>
      <c r="E58" s="216" t="s">
        <v>851</v>
      </c>
      <c r="F58" s="217" t="s">
        <v>388</v>
      </c>
      <c r="G58" s="217" t="s">
        <v>389</v>
      </c>
      <c r="H58" s="217"/>
      <c r="I58" s="459"/>
      <c r="J58" s="218"/>
      <c r="K58" s="281"/>
      <c r="L58" s="219" t="s">
        <v>400</v>
      </c>
    </row>
    <row r="59" spans="1:12" ht="18" customHeight="1" x14ac:dyDescent="0.2">
      <c r="A59" s="198"/>
      <c r="B59" s="199"/>
      <c r="C59" s="200" t="s">
        <v>422</v>
      </c>
      <c r="D59" s="201" t="s">
        <v>423</v>
      </c>
      <c r="E59" s="202">
        <v>38475</v>
      </c>
      <c r="F59" s="203" t="s">
        <v>74</v>
      </c>
      <c r="G59" s="203" t="s">
        <v>75</v>
      </c>
      <c r="H59" s="203"/>
      <c r="I59" s="458"/>
      <c r="J59" s="204" t="s">
        <v>921</v>
      </c>
      <c r="K59" s="279"/>
      <c r="L59" s="205" t="s">
        <v>424</v>
      </c>
    </row>
    <row r="60" spans="1:12" ht="18" customHeight="1" x14ac:dyDescent="0.2">
      <c r="A60" s="206">
        <f>A59</f>
        <v>0</v>
      </c>
      <c r="B60" s="40"/>
      <c r="C60" s="207" t="s">
        <v>870</v>
      </c>
      <c r="D60" s="208" t="s">
        <v>203</v>
      </c>
      <c r="E60" s="209">
        <v>38015</v>
      </c>
      <c r="F60" s="210" t="s">
        <v>74</v>
      </c>
      <c r="G60" s="210" t="s">
        <v>75</v>
      </c>
      <c r="H60" s="210"/>
      <c r="I60" s="152"/>
      <c r="J60" s="69"/>
      <c r="K60" s="280"/>
      <c r="L60" s="211" t="s">
        <v>424</v>
      </c>
    </row>
    <row r="61" spans="1:12" ht="18" customHeight="1" x14ac:dyDescent="0.2">
      <c r="A61" s="206">
        <f>A60</f>
        <v>0</v>
      </c>
      <c r="B61" s="40"/>
      <c r="C61" s="207" t="s">
        <v>482</v>
      </c>
      <c r="D61" s="208" t="s">
        <v>871</v>
      </c>
      <c r="E61" s="209">
        <v>38313</v>
      </c>
      <c r="F61" s="210" t="s">
        <v>74</v>
      </c>
      <c r="G61" s="210" t="s">
        <v>75</v>
      </c>
      <c r="H61" s="210"/>
      <c r="I61" s="152"/>
      <c r="J61" s="69"/>
      <c r="K61" s="280"/>
      <c r="L61" s="211" t="s">
        <v>424</v>
      </c>
    </row>
    <row r="62" spans="1:12" ht="18" customHeight="1" thickBot="1" x14ac:dyDescent="0.25">
      <c r="A62" s="212">
        <f>A61</f>
        <v>0</v>
      </c>
      <c r="B62" s="213"/>
      <c r="C62" s="214" t="s">
        <v>510</v>
      </c>
      <c r="D62" s="215" t="s">
        <v>872</v>
      </c>
      <c r="E62" s="216">
        <v>38086</v>
      </c>
      <c r="F62" s="217" t="s">
        <v>74</v>
      </c>
      <c r="G62" s="217" t="s">
        <v>75</v>
      </c>
      <c r="H62" s="217"/>
      <c r="I62" s="459"/>
      <c r="J62" s="218"/>
      <c r="K62" s="281"/>
      <c r="L62" s="219" t="s">
        <v>424</v>
      </c>
    </row>
  </sheetData>
  <autoFilter ref="C6:L6">
    <sortState ref="C7:L62">
      <sortCondition ref="J6"/>
    </sortState>
  </autoFilter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A5" sqref="A5"/>
    </sheetView>
  </sheetViews>
  <sheetFormatPr defaultRowHeight="12.75" x14ac:dyDescent="0.2"/>
  <cols>
    <col min="1" max="1" width="5.7109375" style="94" customWidth="1"/>
    <col min="2" max="2" width="5.7109375" style="94" hidden="1" customWidth="1"/>
    <col min="3" max="3" width="11.140625" style="94" customWidth="1"/>
    <col min="4" max="4" width="14.140625" style="94" customWidth="1"/>
    <col min="5" max="5" width="10.7109375" style="123" customWidth="1"/>
    <col min="6" max="6" width="12.140625" style="124" customWidth="1"/>
    <col min="7" max="7" width="17.42578125" style="124" bestFit="1" customWidth="1"/>
    <col min="8" max="8" width="14.140625" style="124" customWidth="1"/>
    <col min="9" max="9" width="5.42578125" style="124" customWidth="1"/>
    <col min="10" max="10" width="9.140625" style="60"/>
    <col min="11" max="11" width="22.5703125" style="101" customWidth="1"/>
    <col min="12" max="17" width="24.140625" style="94" customWidth="1"/>
    <col min="18" max="256" width="9.140625" style="94"/>
    <col min="257" max="257" width="5.7109375" style="94" customWidth="1"/>
    <col min="258" max="258" width="0" style="94" hidden="1" customWidth="1"/>
    <col min="259" max="259" width="11.140625" style="94" customWidth="1"/>
    <col min="260" max="260" width="14.140625" style="94" customWidth="1"/>
    <col min="261" max="261" width="10.7109375" style="94" customWidth="1"/>
    <col min="262" max="262" width="12.140625" style="94" customWidth="1"/>
    <col min="263" max="263" width="12.85546875" style="94" customWidth="1"/>
    <col min="264" max="264" width="14.140625" style="94" customWidth="1"/>
    <col min="265" max="265" width="4.5703125" style="94" customWidth="1"/>
    <col min="266" max="266" width="9.140625" style="94"/>
    <col min="267" max="267" width="22.5703125" style="94" customWidth="1"/>
    <col min="268" max="273" width="24.140625" style="94" customWidth="1"/>
    <col min="274" max="512" width="9.140625" style="94"/>
    <col min="513" max="513" width="5.7109375" style="94" customWidth="1"/>
    <col min="514" max="514" width="0" style="94" hidden="1" customWidth="1"/>
    <col min="515" max="515" width="11.140625" style="94" customWidth="1"/>
    <col min="516" max="516" width="14.140625" style="94" customWidth="1"/>
    <col min="517" max="517" width="10.7109375" style="94" customWidth="1"/>
    <col min="518" max="518" width="12.140625" style="94" customWidth="1"/>
    <col min="519" max="519" width="12.85546875" style="94" customWidth="1"/>
    <col min="520" max="520" width="14.140625" style="94" customWidth="1"/>
    <col min="521" max="521" width="4.5703125" style="94" customWidth="1"/>
    <col min="522" max="522" width="9.140625" style="94"/>
    <col min="523" max="523" width="22.5703125" style="94" customWidth="1"/>
    <col min="524" max="529" width="24.140625" style="94" customWidth="1"/>
    <col min="530" max="768" width="9.140625" style="94"/>
    <col min="769" max="769" width="5.7109375" style="94" customWidth="1"/>
    <col min="770" max="770" width="0" style="94" hidden="1" customWidth="1"/>
    <col min="771" max="771" width="11.140625" style="94" customWidth="1"/>
    <col min="772" max="772" width="14.140625" style="94" customWidth="1"/>
    <col min="773" max="773" width="10.7109375" style="94" customWidth="1"/>
    <col min="774" max="774" width="12.140625" style="94" customWidth="1"/>
    <col min="775" max="775" width="12.85546875" style="94" customWidth="1"/>
    <col min="776" max="776" width="14.140625" style="94" customWidth="1"/>
    <col min="777" max="777" width="4.5703125" style="94" customWidth="1"/>
    <col min="778" max="778" width="9.140625" style="94"/>
    <col min="779" max="779" width="22.5703125" style="94" customWidth="1"/>
    <col min="780" max="785" width="24.140625" style="94" customWidth="1"/>
    <col min="786" max="1024" width="9.140625" style="94"/>
    <col min="1025" max="1025" width="5.7109375" style="94" customWidth="1"/>
    <col min="1026" max="1026" width="0" style="94" hidden="1" customWidth="1"/>
    <col min="1027" max="1027" width="11.140625" style="94" customWidth="1"/>
    <col min="1028" max="1028" width="14.140625" style="94" customWidth="1"/>
    <col min="1029" max="1029" width="10.7109375" style="94" customWidth="1"/>
    <col min="1030" max="1030" width="12.140625" style="94" customWidth="1"/>
    <col min="1031" max="1031" width="12.85546875" style="94" customWidth="1"/>
    <col min="1032" max="1032" width="14.140625" style="94" customWidth="1"/>
    <col min="1033" max="1033" width="4.5703125" style="94" customWidth="1"/>
    <col min="1034" max="1034" width="9.140625" style="94"/>
    <col min="1035" max="1035" width="22.5703125" style="94" customWidth="1"/>
    <col min="1036" max="1041" width="24.140625" style="94" customWidth="1"/>
    <col min="1042" max="1280" width="9.140625" style="94"/>
    <col min="1281" max="1281" width="5.7109375" style="94" customWidth="1"/>
    <col min="1282" max="1282" width="0" style="94" hidden="1" customWidth="1"/>
    <col min="1283" max="1283" width="11.140625" style="94" customWidth="1"/>
    <col min="1284" max="1284" width="14.140625" style="94" customWidth="1"/>
    <col min="1285" max="1285" width="10.7109375" style="94" customWidth="1"/>
    <col min="1286" max="1286" width="12.140625" style="94" customWidth="1"/>
    <col min="1287" max="1287" width="12.85546875" style="94" customWidth="1"/>
    <col min="1288" max="1288" width="14.140625" style="94" customWidth="1"/>
    <col min="1289" max="1289" width="4.5703125" style="94" customWidth="1"/>
    <col min="1290" max="1290" width="9.140625" style="94"/>
    <col min="1291" max="1291" width="22.5703125" style="94" customWidth="1"/>
    <col min="1292" max="1297" width="24.140625" style="94" customWidth="1"/>
    <col min="1298" max="1536" width="9.140625" style="94"/>
    <col min="1537" max="1537" width="5.7109375" style="94" customWidth="1"/>
    <col min="1538" max="1538" width="0" style="94" hidden="1" customWidth="1"/>
    <col min="1539" max="1539" width="11.140625" style="94" customWidth="1"/>
    <col min="1540" max="1540" width="14.140625" style="94" customWidth="1"/>
    <col min="1541" max="1541" width="10.7109375" style="94" customWidth="1"/>
    <col min="1542" max="1542" width="12.140625" style="94" customWidth="1"/>
    <col min="1543" max="1543" width="12.85546875" style="94" customWidth="1"/>
    <col min="1544" max="1544" width="14.140625" style="94" customWidth="1"/>
    <col min="1545" max="1545" width="4.5703125" style="94" customWidth="1"/>
    <col min="1546" max="1546" width="9.140625" style="94"/>
    <col min="1547" max="1547" width="22.5703125" style="94" customWidth="1"/>
    <col min="1548" max="1553" width="24.140625" style="94" customWidth="1"/>
    <col min="1554" max="1792" width="9.140625" style="94"/>
    <col min="1793" max="1793" width="5.7109375" style="94" customWidth="1"/>
    <col min="1794" max="1794" width="0" style="94" hidden="1" customWidth="1"/>
    <col min="1795" max="1795" width="11.140625" style="94" customWidth="1"/>
    <col min="1796" max="1796" width="14.140625" style="94" customWidth="1"/>
    <col min="1797" max="1797" width="10.7109375" style="94" customWidth="1"/>
    <col min="1798" max="1798" width="12.140625" style="94" customWidth="1"/>
    <col min="1799" max="1799" width="12.85546875" style="94" customWidth="1"/>
    <col min="1800" max="1800" width="14.140625" style="94" customWidth="1"/>
    <col min="1801" max="1801" width="4.5703125" style="94" customWidth="1"/>
    <col min="1802" max="1802" width="9.140625" style="94"/>
    <col min="1803" max="1803" width="22.5703125" style="94" customWidth="1"/>
    <col min="1804" max="1809" width="24.140625" style="94" customWidth="1"/>
    <col min="1810" max="2048" width="9.140625" style="94"/>
    <col min="2049" max="2049" width="5.7109375" style="94" customWidth="1"/>
    <col min="2050" max="2050" width="0" style="94" hidden="1" customWidth="1"/>
    <col min="2051" max="2051" width="11.140625" style="94" customWidth="1"/>
    <col min="2052" max="2052" width="14.140625" style="94" customWidth="1"/>
    <col min="2053" max="2053" width="10.7109375" style="94" customWidth="1"/>
    <col min="2054" max="2054" width="12.140625" style="94" customWidth="1"/>
    <col min="2055" max="2055" width="12.85546875" style="94" customWidth="1"/>
    <col min="2056" max="2056" width="14.140625" style="94" customWidth="1"/>
    <col min="2057" max="2057" width="4.5703125" style="94" customWidth="1"/>
    <col min="2058" max="2058" width="9.140625" style="94"/>
    <col min="2059" max="2059" width="22.5703125" style="94" customWidth="1"/>
    <col min="2060" max="2065" width="24.140625" style="94" customWidth="1"/>
    <col min="2066" max="2304" width="9.140625" style="94"/>
    <col min="2305" max="2305" width="5.7109375" style="94" customWidth="1"/>
    <col min="2306" max="2306" width="0" style="94" hidden="1" customWidth="1"/>
    <col min="2307" max="2307" width="11.140625" style="94" customWidth="1"/>
    <col min="2308" max="2308" width="14.140625" style="94" customWidth="1"/>
    <col min="2309" max="2309" width="10.7109375" style="94" customWidth="1"/>
    <col min="2310" max="2310" width="12.140625" style="94" customWidth="1"/>
    <col min="2311" max="2311" width="12.85546875" style="94" customWidth="1"/>
    <col min="2312" max="2312" width="14.140625" style="94" customWidth="1"/>
    <col min="2313" max="2313" width="4.5703125" style="94" customWidth="1"/>
    <col min="2314" max="2314" width="9.140625" style="94"/>
    <col min="2315" max="2315" width="22.5703125" style="94" customWidth="1"/>
    <col min="2316" max="2321" width="24.140625" style="94" customWidth="1"/>
    <col min="2322" max="2560" width="9.140625" style="94"/>
    <col min="2561" max="2561" width="5.7109375" style="94" customWidth="1"/>
    <col min="2562" max="2562" width="0" style="94" hidden="1" customWidth="1"/>
    <col min="2563" max="2563" width="11.140625" style="94" customWidth="1"/>
    <col min="2564" max="2564" width="14.140625" style="94" customWidth="1"/>
    <col min="2565" max="2565" width="10.7109375" style="94" customWidth="1"/>
    <col min="2566" max="2566" width="12.140625" style="94" customWidth="1"/>
    <col min="2567" max="2567" width="12.85546875" style="94" customWidth="1"/>
    <col min="2568" max="2568" width="14.140625" style="94" customWidth="1"/>
    <col min="2569" max="2569" width="4.5703125" style="94" customWidth="1"/>
    <col min="2570" max="2570" width="9.140625" style="94"/>
    <col min="2571" max="2571" width="22.5703125" style="94" customWidth="1"/>
    <col min="2572" max="2577" width="24.140625" style="94" customWidth="1"/>
    <col min="2578" max="2816" width="9.140625" style="94"/>
    <col min="2817" max="2817" width="5.7109375" style="94" customWidth="1"/>
    <col min="2818" max="2818" width="0" style="94" hidden="1" customWidth="1"/>
    <col min="2819" max="2819" width="11.140625" style="94" customWidth="1"/>
    <col min="2820" max="2820" width="14.140625" style="94" customWidth="1"/>
    <col min="2821" max="2821" width="10.7109375" style="94" customWidth="1"/>
    <col min="2822" max="2822" width="12.140625" style="94" customWidth="1"/>
    <col min="2823" max="2823" width="12.85546875" style="94" customWidth="1"/>
    <col min="2824" max="2824" width="14.140625" style="94" customWidth="1"/>
    <col min="2825" max="2825" width="4.5703125" style="94" customWidth="1"/>
    <col min="2826" max="2826" width="9.140625" style="94"/>
    <col min="2827" max="2827" width="22.5703125" style="94" customWidth="1"/>
    <col min="2828" max="2833" width="24.140625" style="94" customWidth="1"/>
    <col min="2834" max="3072" width="9.140625" style="94"/>
    <col min="3073" max="3073" width="5.7109375" style="94" customWidth="1"/>
    <col min="3074" max="3074" width="0" style="94" hidden="1" customWidth="1"/>
    <col min="3075" max="3075" width="11.140625" style="94" customWidth="1"/>
    <col min="3076" max="3076" width="14.140625" style="94" customWidth="1"/>
    <col min="3077" max="3077" width="10.7109375" style="94" customWidth="1"/>
    <col min="3078" max="3078" width="12.140625" style="94" customWidth="1"/>
    <col min="3079" max="3079" width="12.85546875" style="94" customWidth="1"/>
    <col min="3080" max="3080" width="14.140625" style="94" customWidth="1"/>
    <col min="3081" max="3081" width="4.5703125" style="94" customWidth="1"/>
    <col min="3082" max="3082" width="9.140625" style="94"/>
    <col min="3083" max="3083" width="22.5703125" style="94" customWidth="1"/>
    <col min="3084" max="3089" width="24.140625" style="94" customWidth="1"/>
    <col min="3090" max="3328" width="9.140625" style="94"/>
    <col min="3329" max="3329" width="5.7109375" style="94" customWidth="1"/>
    <col min="3330" max="3330" width="0" style="94" hidden="1" customWidth="1"/>
    <col min="3331" max="3331" width="11.140625" style="94" customWidth="1"/>
    <col min="3332" max="3332" width="14.140625" style="94" customWidth="1"/>
    <col min="3333" max="3333" width="10.7109375" style="94" customWidth="1"/>
    <col min="3334" max="3334" width="12.140625" style="94" customWidth="1"/>
    <col min="3335" max="3335" width="12.85546875" style="94" customWidth="1"/>
    <col min="3336" max="3336" width="14.140625" style="94" customWidth="1"/>
    <col min="3337" max="3337" width="4.5703125" style="94" customWidth="1"/>
    <col min="3338" max="3338" width="9.140625" style="94"/>
    <col min="3339" max="3339" width="22.5703125" style="94" customWidth="1"/>
    <col min="3340" max="3345" width="24.140625" style="94" customWidth="1"/>
    <col min="3346" max="3584" width="9.140625" style="94"/>
    <col min="3585" max="3585" width="5.7109375" style="94" customWidth="1"/>
    <col min="3586" max="3586" width="0" style="94" hidden="1" customWidth="1"/>
    <col min="3587" max="3587" width="11.140625" style="94" customWidth="1"/>
    <col min="3588" max="3588" width="14.140625" style="94" customWidth="1"/>
    <col min="3589" max="3589" width="10.7109375" style="94" customWidth="1"/>
    <col min="3590" max="3590" width="12.140625" style="94" customWidth="1"/>
    <col min="3591" max="3591" width="12.85546875" style="94" customWidth="1"/>
    <col min="3592" max="3592" width="14.140625" style="94" customWidth="1"/>
    <col min="3593" max="3593" width="4.5703125" style="94" customWidth="1"/>
    <col min="3594" max="3594" width="9.140625" style="94"/>
    <col min="3595" max="3595" width="22.5703125" style="94" customWidth="1"/>
    <col min="3596" max="3601" width="24.140625" style="94" customWidth="1"/>
    <col min="3602" max="3840" width="9.140625" style="94"/>
    <col min="3841" max="3841" width="5.7109375" style="94" customWidth="1"/>
    <col min="3842" max="3842" width="0" style="94" hidden="1" customWidth="1"/>
    <col min="3843" max="3843" width="11.140625" style="94" customWidth="1"/>
    <col min="3844" max="3844" width="14.140625" style="94" customWidth="1"/>
    <col min="3845" max="3845" width="10.7109375" style="94" customWidth="1"/>
    <col min="3846" max="3846" width="12.140625" style="94" customWidth="1"/>
    <col min="3847" max="3847" width="12.85546875" style="94" customWidth="1"/>
    <col min="3848" max="3848" width="14.140625" style="94" customWidth="1"/>
    <col min="3849" max="3849" width="4.5703125" style="94" customWidth="1"/>
    <col min="3850" max="3850" width="9.140625" style="94"/>
    <col min="3851" max="3851" width="22.5703125" style="94" customWidth="1"/>
    <col min="3852" max="3857" width="24.140625" style="94" customWidth="1"/>
    <col min="3858" max="4096" width="9.140625" style="94"/>
    <col min="4097" max="4097" width="5.7109375" style="94" customWidth="1"/>
    <col min="4098" max="4098" width="0" style="94" hidden="1" customWidth="1"/>
    <col min="4099" max="4099" width="11.140625" style="94" customWidth="1"/>
    <col min="4100" max="4100" width="14.140625" style="94" customWidth="1"/>
    <col min="4101" max="4101" width="10.7109375" style="94" customWidth="1"/>
    <col min="4102" max="4102" width="12.140625" style="94" customWidth="1"/>
    <col min="4103" max="4103" width="12.85546875" style="94" customWidth="1"/>
    <col min="4104" max="4104" width="14.140625" style="94" customWidth="1"/>
    <col min="4105" max="4105" width="4.5703125" style="94" customWidth="1"/>
    <col min="4106" max="4106" width="9.140625" style="94"/>
    <col min="4107" max="4107" width="22.5703125" style="94" customWidth="1"/>
    <col min="4108" max="4113" width="24.140625" style="94" customWidth="1"/>
    <col min="4114" max="4352" width="9.140625" style="94"/>
    <col min="4353" max="4353" width="5.7109375" style="94" customWidth="1"/>
    <col min="4354" max="4354" width="0" style="94" hidden="1" customWidth="1"/>
    <col min="4355" max="4355" width="11.140625" style="94" customWidth="1"/>
    <col min="4356" max="4356" width="14.140625" style="94" customWidth="1"/>
    <col min="4357" max="4357" width="10.7109375" style="94" customWidth="1"/>
    <col min="4358" max="4358" width="12.140625" style="94" customWidth="1"/>
    <col min="4359" max="4359" width="12.85546875" style="94" customWidth="1"/>
    <col min="4360" max="4360" width="14.140625" style="94" customWidth="1"/>
    <col min="4361" max="4361" width="4.5703125" style="94" customWidth="1"/>
    <col min="4362" max="4362" width="9.140625" style="94"/>
    <col min="4363" max="4363" width="22.5703125" style="94" customWidth="1"/>
    <col min="4364" max="4369" width="24.140625" style="94" customWidth="1"/>
    <col min="4370" max="4608" width="9.140625" style="94"/>
    <col min="4609" max="4609" width="5.7109375" style="94" customWidth="1"/>
    <col min="4610" max="4610" width="0" style="94" hidden="1" customWidth="1"/>
    <col min="4611" max="4611" width="11.140625" style="94" customWidth="1"/>
    <col min="4612" max="4612" width="14.140625" style="94" customWidth="1"/>
    <col min="4613" max="4613" width="10.7109375" style="94" customWidth="1"/>
    <col min="4614" max="4614" width="12.140625" style="94" customWidth="1"/>
    <col min="4615" max="4615" width="12.85546875" style="94" customWidth="1"/>
    <col min="4616" max="4616" width="14.140625" style="94" customWidth="1"/>
    <col min="4617" max="4617" width="4.5703125" style="94" customWidth="1"/>
    <col min="4618" max="4618" width="9.140625" style="94"/>
    <col min="4619" max="4619" width="22.5703125" style="94" customWidth="1"/>
    <col min="4620" max="4625" width="24.140625" style="94" customWidth="1"/>
    <col min="4626" max="4864" width="9.140625" style="94"/>
    <col min="4865" max="4865" width="5.7109375" style="94" customWidth="1"/>
    <col min="4866" max="4866" width="0" style="94" hidden="1" customWidth="1"/>
    <col min="4867" max="4867" width="11.140625" style="94" customWidth="1"/>
    <col min="4868" max="4868" width="14.140625" style="94" customWidth="1"/>
    <col min="4869" max="4869" width="10.7109375" style="94" customWidth="1"/>
    <col min="4870" max="4870" width="12.140625" style="94" customWidth="1"/>
    <col min="4871" max="4871" width="12.85546875" style="94" customWidth="1"/>
    <col min="4872" max="4872" width="14.140625" style="94" customWidth="1"/>
    <col min="4873" max="4873" width="4.5703125" style="94" customWidth="1"/>
    <col min="4874" max="4874" width="9.140625" style="94"/>
    <col min="4875" max="4875" width="22.5703125" style="94" customWidth="1"/>
    <col min="4876" max="4881" width="24.140625" style="94" customWidth="1"/>
    <col min="4882" max="5120" width="9.140625" style="94"/>
    <col min="5121" max="5121" width="5.7109375" style="94" customWidth="1"/>
    <col min="5122" max="5122" width="0" style="94" hidden="1" customWidth="1"/>
    <col min="5123" max="5123" width="11.140625" style="94" customWidth="1"/>
    <col min="5124" max="5124" width="14.140625" style="94" customWidth="1"/>
    <col min="5125" max="5125" width="10.7109375" style="94" customWidth="1"/>
    <col min="5126" max="5126" width="12.140625" style="94" customWidth="1"/>
    <col min="5127" max="5127" width="12.85546875" style="94" customWidth="1"/>
    <col min="5128" max="5128" width="14.140625" style="94" customWidth="1"/>
    <col min="5129" max="5129" width="4.5703125" style="94" customWidth="1"/>
    <col min="5130" max="5130" width="9.140625" style="94"/>
    <col min="5131" max="5131" width="22.5703125" style="94" customWidth="1"/>
    <col min="5132" max="5137" width="24.140625" style="94" customWidth="1"/>
    <col min="5138" max="5376" width="9.140625" style="94"/>
    <col min="5377" max="5377" width="5.7109375" style="94" customWidth="1"/>
    <col min="5378" max="5378" width="0" style="94" hidden="1" customWidth="1"/>
    <col min="5379" max="5379" width="11.140625" style="94" customWidth="1"/>
    <col min="5380" max="5380" width="14.140625" style="94" customWidth="1"/>
    <col min="5381" max="5381" width="10.7109375" style="94" customWidth="1"/>
    <col min="5382" max="5382" width="12.140625" style="94" customWidth="1"/>
    <col min="5383" max="5383" width="12.85546875" style="94" customWidth="1"/>
    <col min="5384" max="5384" width="14.140625" style="94" customWidth="1"/>
    <col min="5385" max="5385" width="4.5703125" style="94" customWidth="1"/>
    <col min="5386" max="5386" width="9.140625" style="94"/>
    <col min="5387" max="5387" width="22.5703125" style="94" customWidth="1"/>
    <col min="5388" max="5393" width="24.140625" style="94" customWidth="1"/>
    <col min="5394" max="5632" width="9.140625" style="94"/>
    <col min="5633" max="5633" width="5.7109375" style="94" customWidth="1"/>
    <col min="5634" max="5634" width="0" style="94" hidden="1" customWidth="1"/>
    <col min="5635" max="5635" width="11.140625" style="94" customWidth="1"/>
    <col min="5636" max="5636" width="14.140625" style="94" customWidth="1"/>
    <col min="5637" max="5637" width="10.7109375" style="94" customWidth="1"/>
    <col min="5638" max="5638" width="12.140625" style="94" customWidth="1"/>
    <col min="5639" max="5639" width="12.85546875" style="94" customWidth="1"/>
    <col min="5640" max="5640" width="14.140625" style="94" customWidth="1"/>
    <col min="5641" max="5641" width="4.5703125" style="94" customWidth="1"/>
    <col min="5642" max="5642" width="9.140625" style="94"/>
    <col min="5643" max="5643" width="22.5703125" style="94" customWidth="1"/>
    <col min="5644" max="5649" width="24.140625" style="94" customWidth="1"/>
    <col min="5650" max="5888" width="9.140625" style="94"/>
    <col min="5889" max="5889" width="5.7109375" style="94" customWidth="1"/>
    <col min="5890" max="5890" width="0" style="94" hidden="1" customWidth="1"/>
    <col min="5891" max="5891" width="11.140625" style="94" customWidth="1"/>
    <col min="5892" max="5892" width="14.140625" style="94" customWidth="1"/>
    <col min="5893" max="5893" width="10.7109375" style="94" customWidth="1"/>
    <col min="5894" max="5894" width="12.140625" style="94" customWidth="1"/>
    <col min="5895" max="5895" width="12.85546875" style="94" customWidth="1"/>
    <col min="5896" max="5896" width="14.140625" style="94" customWidth="1"/>
    <col min="5897" max="5897" width="4.5703125" style="94" customWidth="1"/>
    <col min="5898" max="5898" width="9.140625" style="94"/>
    <col min="5899" max="5899" width="22.5703125" style="94" customWidth="1"/>
    <col min="5900" max="5905" width="24.140625" style="94" customWidth="1"/>
    <col min="5906" max="6144" width="9.140625" style="94"/>
    <col min="6145" max="6145" width="5.7109375" style="94" customWidth="1"/>
    <col min="6146" max="6146" width="0" style="94" hidden="1" customWidth="1"/>
    <col min="6147" max="6147" width="11.140625" style="94" customWidth="1"/>
    <col min="6148" max="6148" width="14.140625" style="94" customWidth="1"/>
    <col min="6149" max="6149" width="10.7109375" style="94" customWidth="1"/>
    <col min="6150" max="6150" width="12.140625" style="94" customWidth="1"/>
    <col min="6151" max="6151" width="12.85546875" style="94" customWidth="1"/>
    <col min="6152" max="6152" width="14.140625" style="94" customWidth="1"/>
    <col min="6153" max="6153" width="4.5703125" style="94" customWidth="1"/>
    <col min="6154" max="6154" width="9.140625" style="94"/>
    <col min="6155" max="6155" width="22.5703125" style="94" customWidth="1"/>
    <col min="6156" max="6161" width="24.140625" style="94" customWidth="1"/>
    <col min="6162" max="6400" width="9.140625" style="94"/>
    <col min="6401" max="6401" width="5.7109375" style="94" customWidth="1"/>
    <col min="6402" max="6402" width="0" style="94" hidden="1" customWidth="1"/>
    <col min="6403" max="6403" width="11.140625" style="94" customWidth="1"/>
    <col min="6404" max="6404" width="14.140625" style="94" customWidth="1"/>
    <col min="6405" max="6405" width="10.7109375" style="94" customWidth="1"/>
    <col min="6406" max="6406" width="12.140625" style="94" customWidth="1"/>
    <col min="6407" max="6407" width="12.85546875" style="94" customWidth="1"/>
    <col min="6408" max="6408" width="14.140625" style="94" customWidth="1"/>
    <col min="6409" max="6409" width="4.5703125" style="94" customWidth="1"/>
    <col min="6410" max="6410" width="9.140625" style="94"/>
    <col min="6411" max="6411" width="22.5703125" style="94" customWidth="1"/>
    <col min="6412" max="6417" width="24.140625" style="94" customWidth="1"/>
    <col min="6418" max="6656" width="9.140625" style="94"/>
    <col min="6657" max="6657" width="5.7109375" style="94" customWidth="1"/>
    <col min="6658" max="6658" width="0" style="94" hidden="1" customWidth="1"/>
    <col min="6659" max="6659" width="11.140625" style="94" customWidth="1"/>
    <col min="6660" max="6660" width="14.140625" style="94" customWidth="1"/>
    <col min="6661" max="6661" width="10.7109375" style="94" customWidth="1"/>
    <col min="6662" max="6662" width="12.140625" style="94" customWidth="1"/>
    <col min="6663" max="6663" width="12.85546875" style="94" customWidth="1"/>
    <col min="6664" max="6664" width="14.140625" style="94" customWidth="1"/>
    <col min="6665" max="6665" width="4.5703125" style="94" customWidth="1"/>
    <col min="6666" max="6666" width="9.140625" style="94"/>
    <col min="6667" max="6667" width="22.5703125" style="94" customWidth="1"/>
    <col min="6668" max="6673" width="24.140625" style="94" customWidth="1"/>
    <col min="6674" max="6912" width="9.140625" style="94"/>
    <col min="6913" max="6913" width="5.7109375" style="94" customWidth="1"/>
    <col min="6914" max="6914" width="0" style="94" hidden="1" customWidth="1"/>
    <col min="6915" max="6915" width="11.140625" style="94" customWidth="1"/>
    <col min="6916" max="6916" width="14.140625" style="94" customWidth="1"/>
    <col min="6917" max="6917" width="10.7109375" style="94" customWidth="1"/>
    <col min="6918" max="6918" width="12.140625" style="94" customWidth="1"/>
    <col min="6919" max="6919" width="12.85546875" style="94" customWidth="1"/>
    <col min="6920" max="6920" width="14.140625" style="94" customWidth="1"/>
    <col min="6921" max="6921" width="4.5703125" style="94" customWidth="1"/>
    <col min="6922" max="6922" width="9.140625" style="94"/>
    <col min="6923" max="6923" width="22.5703125" style="94" customWidth="1"/>
    <col min="6924" max="6929" width="24.140625" style="94" customWidth="1"/>
    <col min="6930" max="7168" width="9.140625" style="94"/>
    <col min="7169" max="7169" width="5.7109375" style="94" customWidth="1"/>
    <col min="7170" max="7170" width="0" style="94" hidden="1" customWidth="1"/>
    <col min="7171" max="7171" width="11.140625" style="94" customWidth="1"/>
    <col min="7172" max="7172" width="14.140625" style="94" customWidth="1"/>
    <col min="7173" max="7173" width="10.7109375" style="94" customWidth="1"/>
    <col min="7174" max="7174" width="12.140625" style="94" customWidth="1"/>
    <col min="7175" max="7175" width="12.85546875" style="94" customWidth="1"/>
    <col min="7176" max="7176" width="14.140625" style="94" customWidth="1"/>
    <col min="7177" max="7177" width="4.5703125" style="94" customWidth="1"/>
    <col min="7178" max="7178" width="9.140625" style="94"/>
    <col min="7179" max="7179" width="22.5703125" style="94" customWidth="1"/>
    <col min="7180" max="7185" width="24.140625" style="94" customWidth="1"/>
    <col min="7186" max="7424" width="9.140625" style="94"/>
    <col min="7425" max="7425" width="5.7109375" style="94" customWidth="1"/>
    <col min="7426" max="7426" width="0" style="94" hidden="1" customWidth="1"/>
    <col min="7427" max="7427" width="11.140625" style="94" customWidth="1"/>
    <col min="7428" max="7428" width="14.140625" style="94" customWidth="1"/>
    <col min="7429" max="7429" width="10.7109375" style="94" customWidth="1"/>
    <col min="7430" max="7430" width="12.140625" style="94" customWidth="1"/>
    <col min="7431" max="7431" width="12.85546875" style="94" customWidth="1"/>
    <col min="7432" max="7432" width="14.140625" style="94" customWidth="1"/>
    <col min="7433" max="7433" width="4.5703125" style="94" customWidth="1"/>
    <col min="7434" max="7434" width="9.140625" style="94"/>
    <col min="7435" max="7435" width="22.5703125" style="94" customWidth="1"/>
    <col min="7436" max="7441" width="24.140625" style="94" customWidth="1"/>
    <col min="7442" max="7680" width="9.140625" style="94"/>
    <col min="7681" max="7681" width="5.7109375" style="94" customWidth="1"/>
    <col min="7682" max="7682" width="0" style="94" hidden="1" customWidth="1"/>
    <col min="7683" max="7683" width="11.140625" style="94" customWidth="1"/>
    <col min="7684" max="7684" width="14.140625" style="94" customWidth="1"/>
    <col min="7685" max="7685" width="10.7109375" style="94" customWidth="1"/>
    <col min="7686" max="7686" width="12.140625" style="94" customWidth="1"/>
    <col min="7687" max="7687" width="12.85546875" style="94" customWidth="1"/>
    <col min="7688" max="7688" width="14.140625" style="94" customWidth="1"/>
    <col min="7689" max="7689" width="4.5703125" style="94" customWidth="1"/>
    <col min="7690" max="7690" width="9.140625" style="94"/>
    <col min="7691" max="7691" width="22.5703125" style="94" customWidth="1"/>
    <col min="7692" max="7697" width="24.140625" style="94" customWidth="1"/>
    <col min="7698" max="7936" width="9.140625" style="94"/>
    <col min="7937" max="7937" width="5.7109375" style="94" customWidth="1"/>
    <col min="7938" max="7938" width="0" style="94" hidden="1" customWidth="1"/>
    <col min="7939" max="7939" width="11.140625" style="94" customWidth="1"/>
    <col min="7940" max="7940" width="14.140625" style="94" customWidth="1"/>
    <col min="7941" max="7941" width="10.7109375" style="94" customWidth="1"/>
    <col min="7942" max="7942" width="12.140625" style="94" customWidth="1"/>
    <col min="7943" max="7943" width="12.85546875" style="94" customWidth="1"/>
    <col min="7944" max="7944" width="14.140625" style="94" customWidth="1"/>
    <col min="7945" max="7945" width="4.5703125" style="94" customWidth="1"/>
    <col min="7946" max="7946" width="9.140625" style="94"/>
    <col min="7947" max="7947" width="22.5703125" style="94" customWidth="1"/>
    <col min="7948" max="7953" width="24.140625" style="94" customWidth="1"/>
    <col min="7954" max="8192" width="9.140625" style="94"/>
    <col min="8193" max="8193" width="5.7109375" style="94" customWidth="1"/>
    <col min="8194" max="8194" width="0" style="94" hidden="1" customWidth="1"/>
    <col min="8195" max="8195" width="11.140625" style="94" customWidth="1"/>
    <col min="8196" max="8196" width="14.140625" style="94" customWidth="1"/>
    <col min="8197" max="8197" width="10.7109375" style="94" customWidth="1"/>
    <col min="8198" max="8198" width="12.140625" style="94" customWidth="1"/>
    <col min="8199" max="8199" width="12.85546875" style="94" customWidth="1"/>
    <col min="8200" max="8200" width="14.140625" style="94" customWidth="1"/>
    <col min="8201" max="8201" width="4.5703125" style="94" customWidth="1"/>
    <col min="8202" max="8202" width="9.140625" style="94"/>
    <col min="8203" max="8203" width="22.5703125" style="94" customWidth="1"/>
    <col min="8204" max="8209" width="24.140625" style="94" customWidth="1"/>
    <col min="8210" max="8448" width="9.140625" style="94"/>
    <col min="8449" max="8449" width="5.7109375" style="94" customWidth="1"/>
    <col min="8450" max="8450" width="0" style="94" hidden="1" customWidth="1"/>
    <col min="8451" max="8451" width="11.140625" style="94" customWidth="1"/>
    <col min="8452" max="8452" width="14.140625" style="94" customWidth="1"/>
    <col min="8453" max="8453" width="10.7109375" style="94" customWidth="1"/>
    <col min="8454" max="8454" width="12.140625" style="94" customWidth="1"/>
    <col min="8455" max="8455" width="12.85546875" style="94" customWidth="1"/>
    <col min="8456" max="8456" width="14.140625" style="94" customWidth="1"/>
    <col min="8457" max="8457" width="4.5703125" style="94" customWidth="1"/>
    <col min="8458" max="8458" width="9.140625" style="94"/>
    <col min="8459" max="8459" width="22.5703125" style="94" customWidth="1"/>
    <col min="8460" max="8465" width="24.140625" style="94" customWidth="1"/>
    <col min="8466" max="8704" width="9.140625" style="94"/>
    <col min="8705" max="8705" width="5.7109375" style="94" customWidth="1"/>
    <col min="8706" max="8706" width="0" style="94" hidden="1" customWidth="1"/>
    <col min="8707" max="8707" width="11.140625" style="94" customWidth="1"/>
    <col min="8708" max="8708" width="14.140625" style="94" customWidth="1"/>
    <col min="8709" max="8709" width="10.7109375" style="94" customWidth="1"/>
    <col min="8710" max="8710" width="12.140625" style="94" customWidth="1"/>
    <col min="8711" max="8711" width="12.85546875" style="94" customWidth="1"/>
    <col min="8712" max="8712" width="14.140625" style="94" customWidth="1"/>
    <col min="8713" max="8713" width="4.5703125" style="94" customWidth="1"/>
    <col min="8714" max="8714" width="9.140625" style="94"/>
    <col min="8715" max="8715" width="22.5703125" style="94" customWidth="1"/>
    <col min="8716" max="8721" width="24.140625" style="94" customWidth="1"/>
    <col min="8722" max="8960" width="9.140625" style="94"/>
    <col min="8961" max="8961" width="5.7109375" style="94" customWidth="1"/>
    <col min="8962" max="8962" width="0" style="94" hidden="1" customWidth="1"/>
    <col min="8963" max="8963" width="11.140625" style="94" customWidth="1"/>
    <col min="8964" max="8964" width="14.140625" style="94" customWidth="1"/>
    <col min="8965" max="8965" width="10.7109375" style="94" customWidth="1"/>
    <col min="8966" max="8966" width="12.140625" style="94" customWidth="1"/>
    <col min="8967" max="8967" width="12.85546875" style="94" customWidth="1"/>
    <col min="8968" max="8968" width="14.140625" style="94" customWidth="1"/>
    <col min="8969" max="8969" width="4.5703125" style="94" customWidth="1"/>
    <col min="8970" max="8970" width="9.140625" style="94"/>
    <col min="8971" max="8971" width="22.5703125" style="94" customWidth="1"/>
    <col min="8972" max="8977" width="24.140625" style="94" customWidth="1"/>
    <col min="8978" max="9216" width="9.140625" style="94"/>
    <col min="9217" max="9217" width="5.7109375" style="94" customWidth="1"/>
    <col min="9218" max="9218" width="0" style="94" hidden="1" customWidth="1"/>
    <col min="9219" max="9219" width="11.140625" style="94" customWidth="1"/>
    <col min="9220" max="9220" width="14.140625" style="94" customWidth="1"/>
    <col min="9221" max="9221" width="10.7109375" style="94" customWidth="1"/>
    <col min="9222" max="9222" width="12.140625" style="94" customWidth="1"/>
    <col min="9223" max="9223" width="12.85546875" style="94" customWidth="1"/>
    <col min="9224" max="9224" width="14.140625" style="94" customWidth="1"/>
    <col min="9225" max="9225" width="4.5703125" style="94" customWidth="1"/>
    <col min="9226" max="9226" width="9.140625" style="94"/>
    <col min="9227" max="9227" width="22.5703125" style="94" customWidth="1"/>
    <col min="9228" max="9233" width="24.140625" style="94" customWidth="1"/>
    <col min="9234" max="9472" width="9.140625" style="94"/>
    <col min="9473" max="9473" width="5.7109375" style="94" customWidth="1"/>
    <col min="9474" max="9474" width="0" style="94" hidden="1" customWidth="1"/>
    <col min="9475" max="9475" width="11.140625" style="94" customWidth="1"/>
    <col min="9476" max="9476" width="14.140625" style="94" customWidth="1"/>
    <col min="9477" max="9477" width="10.7109375" style="94" customWidth="1"/>
    <col min="9478" max="9478" width="12.140625" style="94" customWidth="1"/>
    <col min="9479" max="9479" width="12.85546875" style="94" customWidth="1"/>
    <col min="9480" max="9480" width="14.140625" style="94" customWidth="1"/>
    <col min="9481" max="9481" width="4.5703125" style="94" customWidth="1"/>
    <col min="9482" max="9482" width="9.140625" style="94"/>
    <col min="9483" max="9483" width="22.5703125" style="94" customWidth="1"/>
    <col min="9484" max="9489" width="24.140625" style="94" customWidth="1"/>
    <col min="9490" max="9728" width="9.140625" style="94"/>
    <col min="9729" max="9729" width="5.7109375" style="94" customWidth="1"/>
    <col min="9730" max="9730" width="0" style="94" hidden="1" customWidth="1"/>
    <col min="9731" max="9731" width="11.140625" style="94" customWidth="1"/>
    <col min="9732" max="9732" width="14.140625" style="94" customWidth="1"/>
    <col min="9733" max="9733" width="10.7109375" style="94" customWidth="1"/>
    <col min="9734" max="9734" width="12.140625" style="94" customWidth="1"/>
    <col min="9735" max="9735" width="12.85546875" style="94" customWidth="1"/>
    <col min="9736" max="9736" width="14.140625" style="94" customWidth="1"/>
    <col min="9737" max="9737" width="4.5703125" style="94" customWidth="1"/>
    <col min="9738" max="9738" width="9.140625" style="94"/>
    <col min="9739" max="9739" width="22.5703125" style="94" customWidth="1"/>
    <col min="9740" max="9745" width="24.140625" style="94" customWidth="1"/>
    <col min="9746" max="9984" width="9.140625" style="94"/>
    <col min="9985" max="9985" width="5.7109375" style="94" customWidth="1"/>
    <col min="9986" max="9986" width="0" style="94" hidden="1" customWidth="1"/>
    <col min="9987" max="9987" width="11.140625" style="94" customWidth="1"/>
    <col min="9988" max="9988" width="14.140625" style="94" customWidth="1"/>
    <col min="9989" max="9989" width="10.7109375" style="94" customWidth="1"/>
    <col min="9990" max="9990" width="12.140625" style="94" customWidth="1"/>
    <col min="9991" max="9991" width="12.85546875" style="94" customWidth="1"/>
    <col min="9992" max="9992" width="14.140625" style="94" customWidth="1"/>
    <col min="9993" max="9993" width="4.5703125" style="94" customWidth="1"/>
    <col min="9994" max="9994" width="9.140625" style="94"/>
    <col min="9995" max="9995" width="22.5703125" style="94" customWidth="1"/>
    <col min="9996" max="10001" width="24.140625" style="94" customWidth="1"/>
    <col min="10002" max="10240" width="9.140625" style="94"/>
    <col min="10241" max="10241" width="5.7109375" style="94" customWidth="1"/>
    <col min="10242" max="10242" width="0" style="94" hidden="1" customWidth="1"/>
    <col min="10243" max="10243" width="11.140625" style="94" customWidth="1"/>
    <col min="10244" max="10244" width="14.140625" style="94" customWidth="1"/>
    <col min="10245" max="10245" width="10.7109375" style="94" customWidth="1"/>
    <col min="10246" max="10246" width="12.140625" style="94" customWidth="1"/>
    <col min="10247" max="10247" width="12.85546875" style="94" customWidth="1"/>
    <col min="10248" max="10248" width="14.140625" style="94" customWidth="1"/>
    <col min="10249" max="10249" width="4.5703125" style="94" customWidth="1"/>
    <col min="10250" max="10250" width="9.140625" style="94"/>
    <col min="10251" max="10251" width="22.5703125" style="94" customWidth="1"/>
    <col min="10252" max="10257" width="24.140625" style="94" customWidth="1"/>
    <col min="10258" max="10496" width="9.140625" style="94"/>
    <col min="10497" max="10497" width="5.7109375" style="94" customWidth="1"/>
    <col min="10498" max="10498" width="0" style="94" hidden="1" customWidth="1"/>
    <col min="10499" max="10499" width="11.140625" style="94" customWidth="1"/>
    <col min="10500" max="10500" width="14.140625" style="94" customWidth="1"/>
    <col min="10501" max="10501" width="10.7109375" style="94" customWidth="1"/>
    <col min="10502" max="10502" width="12.140625" style="94" customWidth="1"/>
    <col min="10503" max="10503" width="12.85546875" style="94" customWidth="1"/>
    <col min="10504" max="10504" width="14.140625" style="94" customWidth="1"/>
    <col min="10505" max="10505" width="4.5703125" style="94" customWidth="1"/>
    <col min="10506" max="10506" width="9.140625" style="94"/>
    <col min="10507" max="10507" width="22.5703125" style="94" customWidth="1"/>
    <col min="10508" max="10513" width="24.140625" style="94" customWidth="1"/>
    <col min="10514" max="10752" width="9.140625" style="94"/>
    <col min="10753" max="10753" width="5.7109375" style="94" customWidth="1"/>
    <col min="10754" max="10754" width="0" style="94" hidden="1" customWidth="1"/>
    <col min="10755" max="10755" width="11.140625" style="94" customWidth="1"/>
    <col min="10756" max="10756" width="14.140625" style="94" customWidth="1"/>
    <col min="10757" max="10757" width="10.7109375" style="94" customWidth="1"/>
    <col min="10758" max="10758" width="12.140625" style="94" customWidth="1"/>
    <col min="10759" max="10759" width="12.85546875" style="94" customWidth="1"/>
    <col min="10760" max="10760" width="14.140625" style="94" customWidth="1"/>
    <col min="10761" max="10761" width="4.5703125" style="94" customWidth="1"/>
    <col min="10762" max="10762" width="9.140625" style="94"/>
    <col min="10763" max="10763" width="22.5703125" style="94" customWidth="1"/>
    <col min="10764" max="10769" width="24.140625" style="94" customWidth="1"/>
    <col min="10770" max="11008" width="9.140625" style="94"/>
    <col min="11009" max="11009" width="5.7109375" style="94" customWidth="1"/>
    <col min="11010" max="11010" width="0" style="94" hidden="1" customWidth="1"/>
    <col min="11011" max="11011" width="11.140625" style="94" customWidth="1"/>
    <col min="11012" max="11012" width="14.140625" style="94" customWidth="1"/>
    <col min="11013" max="11013" width="10.7109375" style="94" customWidth="1"/>
    <col min="11014" max="11014" width="12.140625" style="94" customWidth="1"/>
    <col min="11015" max="11015" width="12.85546875" style="94" customWidth="1"/>
    <col min="11016" max="11016" width="14.140625" style="94" customWidth="1"/>
    <col min="11017" max="11017" width="4.5703125" style="94" customWidth="1"/>
    <col min="11018" max="11018" width="9.140625" style="94"/>
    <col min="11019" max="11019" width="22.5703125" style="94" customWidth="1"/>
    <col min="11020" max="11025" width="24.140625" style="94" customWidth="1"/>
    <col min="11026" max="11264" width="9.140625" style="94"/>
    <col min="11265" max="11265" width="5.7109375" style="94" customWidth="1"/>
    <col min="11266" max="11266" width="0" style="94" hidden="1" customWidth="1"/>
    <col min="11267" max="11267" width="11.140625" style="94" customWidth="1"/>
    <col min="11268" max="11268" width="14.140625" style="94" customWidth="1"/>
    <col min="11269" max="11269" width="10.7109375" style="94" customWidth="1"/>
    <col min="11270" max="11270" width="12.140625" style="94" customWidth="1"/>
    <col min="11271" max="11271" width="12.85546875" style="94" customWidth="1"/>
    <col min="11272" max="11272" width="14.140625" style="94" customWidth="1"/>
    <col min="11273" max="11273" width="4.5703125" style="94" customWidth="1"/>
    <col min="11274" max="11274" width="9.140625" style="94"/>
    <col min="11275" max="11275" width="22.5703125" style="94" customWidth="1"/>
    <col min="11276" max="11281" width="24.140625" style="94" customWidth="1"/>
    <col min="11282" max="11520" width="9.140625" style="94"/>
    <col min="11521" max="11521" width="5.7109375" style="94" customWidth="1"/>
    <col min="11522" max="11522" width="0" style="94" hidden="1" customWidth="1"/>
    <col min="11523" max="11523" width="11.140625" style="94" customWidth="1"/>
    <col min="11524" max="11524" width="14.140625" style="94" customWidth="1"/>
    <col min="11525" max="11525" width="10.7109375" style="94" customWidth="1"/>
    <col min="11526" max="11526" width="12.140625" style="94" customWidth="1"/>
    <col min="11527" max="11527" width="12.85546875" style="94" customWidth="1"/>
    <col min="11528" max="11528" width="14.140625" style="94" customWidth="1"/>
    <col min="11529" max="11529" width="4.5703125" style="94" customWidth="1"/>
    <col min="11530" max="11530" width="9.140625" style="94"/>
    <col min="11531" max="11531" width="22.5703125" style="94" customWidth="1"/>
    <col min="11532" max="11537" width="24.140625" style="94" customWidth="1"/>
    <col min="11538" max="11776" width="9.140625" style="94"/>
    <col min="11777" max="11777" width="5.7109375" style="94" customWidth="1"/>
    <col min="11778" max="11778" width="0" style="94" hidden="1" customWidth="1"/>
    <col min="11779" max="11779" width="11.140625" style="94" customWidth="1"/>
    <col min="11780" max="11780" width="14.140625" style="94" customWidth="1"/>
    <col min="11781" max="11781" width="10.7109375" style="94" customWidth="1"/>
    <col min="11782" max="11782" width="12.140625" style="94" customWidth="1"/>
    <col min="11783" max="11783" width="12.85546875" style="94" customWidth="1"/>
    <col min="11784" max="11784" width="14.140625" style="94" customWidth="1"/>
    <col min="11785" max="11785" width="4.5703125" style="94" customWidth="1"/>
    <col min="11786" max="11786" width="9.140625" style="94"/>
    <col min="11787" max="11787" width="22.5703125" style="94" customWidth="1"/>
    <col min="11788" max="11793" width="24.140625" style="94" customWidth="1"/>
    <col min="11794" max="12032" width="9.140625" style="94"/>
    <col min="12033" max="12033" width="5.7109375" style="94" customWidth="1"/>
    <col min="12034" max="12034" width="0" style="94" hidden="1" customWidth="1"/>
    <col min="12035" max="12035" width="11.140625" style="94" customWidth="1"/>
    <col min="12036" max="12036" width="14.140625" style="94" customWidth="1"/>
    <col min="12037" max="12037" width="10.7109375" style="94" customWidth="1"/>
    <col min="12038" max="12038" width="12.140625" style="94" customWidth="1"/>
    <col min="12039" max="12039" width="12.85546875" style="94" customWidth="1"/>
    <col min="12040" max="12040" width="14.140625" style="94" customWidth="1"/>
    <col min="12041" max="12041" width="4.5703125" style="94" customWidth="1"/>
    <col min="12042" max="12042" width="9.140625" style="94"/>
    <col min="12043" max="12043" width="22.5703125" style="94" customWidth="1"/>
    <col min="12044" max="12049" width="24.140625" style="94" customWidth="1"/>
    <col min="12050" max="12288" width="9.140625" style="94"/>
    <col min="12289" max="12289" width="5.7109375" style="94" customWidth="1"/>
    <col min="12290" max="12290" width="0" style="94" hidden="1" customWidth="1"/>
    <col min="12291" max="12291" width="11.140625" style="94" customWidth="1"/>
    <col min="12292" max="12292" width="14.140625" style="94" customWidth="1"/>
    <col min="12293" max="12293" width="10.7109375" style="94" customWidth="1"/>
    <col min="12294" max="12294" width="12.140625" style="94" customWidth="1"/>
    <col min="12295" max="12295" width="12.85546875" style="94" customWidth="1"/>
    <col min="12296" max="12296" width="14.140625" style="94" customWidth="1"/>
    <col min="12297" max="12297" width="4.5703125" style="94" customWidth="1"/>
    <col min="12298" max="12298" width="9.140625" style="94"/>
    <col min="12299" max="12299" width="22.5703125" style="94" customWidth="1"/>
    <col min="12300" max="12305" width="24.140625" style="94" customWidth="1"/>
    <col min="12306" max="12544" width="9.140625" style="94"/>
    <col min="12545" max="12545" width="5.7109375" style="94" customWidth="1"/>
    <col min="12546" max="12546" width="0" style="94" hidden="1" customWidth="1"/>
    <col min="12547" max="12547" width="11.140625" style="94" customWidth="1"/>
    <col min="12548" max="12548" width="14.140625" style="94" customWidth="1"/>
    <col min="12549" max="12549" width="10.7109375" style="94" customWidth="1"/>
    <col min="12550" max="12550" width="12.140625" style="94" customWidth="1"/>
    <col min="12551" max="12551" width="12.85546875" style="94" customWidth="1"/>
    <col min="12552" max="12552" width="14.140625" style="94" customWidth="1"/>
    <col min="12553" max="12553" width="4.5703125" style="94" customWidth="1"/>
    <col min="12554" max="12554" width="9.140625" style="94"/>
    <col min="12555" max="12555" width="22.5703125" style="94" customWidth="1"/>
    <col min="12556" max="12561" width="24.140625" style="94" customWidth="1"/>
    <col min="12562" max="12800" width="9.140625" style="94"/>
    <col min="12801" max="12801" width="5.7109375" style="94" customWidth="1"/>
    <col min="12802" max="12802" width="0" style="94" hidden="1" customWidth="1"/>
    <col min="12803" max="12803" width="11.140625" style="94" customWidth="1"/>
    <col min="12804" max="12804" width="14.140625" style="94" customWidth="1"/>
    <col min="12805" max="12805" width="10.7109375" style="94" customWidth="1"/>
    <col min="12806" max="12806" width="12.140625" style="94" customWidth="1"/>
    <col min="12807" max="12807" width="12.85546875" style="94" customWidth="1"/>
    <col min="12808" max="12808" width="14.140625" style="94" customWidth="1"/>
    <col min="12809" max="12809" width="4.5703125" style="94" customWidth="1"/>
    <col min="12810" max="12810" width="9.140625" style="94"/>
    <col min="12811" max="12811" width="22.5703125" style="94" customWidth="1"/>
    <col min="12812" max="12817" width="24.140625" style="94" customWidth="1"/>
    <col min="12818" max="13056" width="9.140625" style="94"/>
    <col min="13057" max="13057" width="5.7109375" style="94" customWidth="1"/>
    <col min="13058" max="13058" width="0" style="94" hidden="1" customWidth="1"/>
    <col min="13059" max="13059" width="11.140625" style="94" customWidth="1"/>
    <col min="13060" max="13060" width="14.140625" style="94" customWidth="1"/>
    <col min="13061" max="13061" width="10.7109375" style="94" customWidth="1"/>
    <col min="13062" max="13062" width="12.140625" style="94" customWidth="1"/>
    <col min="13063" max="13063" width="12.85546875" style="94" customWidth="1"/>
    <col min="13064" max="13064" width="14.140625" style="94" customWidth="1"/>
    <col min="13065" max="13065" width="4.5703125" style="94" customWidth="1"/>
    <col min="13066" max="13066" width="9.140625" style="94"/>
    <col min="13067" max="13067" width="22.5703125" style="94" customWidth="1"/>
    <col min="13068" max="13073" width="24.140625" style="94" customWidth="1"/>
    <col min="13074" max="13312" width="9.140625" style="94"/>
    <col min="13313" max="13313" width="5.7109375" style="94" customWidth="1"/>
    <col min="13314" max="13314" width="0" style="94" hidden="1" customWidth="1"/>
    <col min="13315" max="13315" width="11.140625" style="94" customWidth="1"/>
    <col min="13316" max="13316" width="14.140625" style="94" customWidth="1"/>
    <col min="13317" max="13317" width="10.7109375" style="94" customWidth="1"/>
    <col min="13318" max="13318" width="12.140625" style="94" customWidth="1"/>
    <col min="13319" max="13319" width="12.85546875" style="94" customWidth="1"/>
    <col min="13320" max="13320" width="14.140625" style="94" customWidth="1"/>
    <col min="13321" max="13321" width="4.5703125" style="94" customWidth="1"/>
    <col min="13322" max="13322" width="9.140625" style="94"/>
    <col min="13323" max="13323" width="22.5703125" style="94" customWidth="1"/>
    <col min="13324" max="13329" width="24.140625" style="94" customWidth="1"/>
    <col min="13330" max="13568" width="9.140625" style="94"/>
    <col min="13569" max="13569" width="5.7109375" style="94" customWidth="1"/>
    <col min="13570" max="13570" width="0" style="94" hidden="1" customWidth="1"/>
    <col min="13571" max="13571" width="11.140625" style="94" customWidth="1"/>
    <col min="13572" max="13572" width="14.140625" style="94" customWidth="1"/>
    <col min="13573" max="13573" width="10.7109375" style="94" customWidth="1"/>
    <col min="13574" max="13574" width="12.140625" style="94" customWidth="1"/>
    <col min="13575" max="13575" width="12.85546875" style="94" customWidth="1"/>
    <col min="13576" max="13576" width="14.140625" style="94" customWidth="1"/>
    <col min="13577" max="13577" width="4.5703125" style="94" customWidth="1"/>
    <col min="13578" max="13578" width="9.140625" style="94"/>
    <col min="13579" max="13579" width="22.5703125" style="94" customWidth="1"/>
    <col min="13580" max="13585" width="24.140625" style="94" customWidth="1"/>
    <col min="13586" max="13824" width="9.140625" style="94"/>
    <col min="13825" max="13825" width="5.7109375" style="94" customWidth="1"/>
    <col min="13826" max="13826" width="0" style="94" hidden="1" customWidth="1"/>
    <col min="13827" max="13827" width="11.140625" style="94" customWidth="1"/>
    <col min="13828" max="13828" width="14.140625" style="94" customWidth="1"/>
    <col min="13829" max="13829" width="10.7109375" style="94" customWidth="1"/>
    <col min="13830" max="13830" width="12.140625" style="94" customWidth="1"/>
    <col min="13831" max="13831" width="12.85546875" style="94" customWidth="1"/>
    <col min="13832" max="13832" width="14.140625" style="94" customWidth="1"/>
    <col min="13833" max="13833" width="4.5703125" style="94" customWidth="1"/>
    <col min="13834" max="13834" width="9.140625" style="94"/>
    <col min="13835" max="13835" width="22.5703125" style="94" customWidth="1"/>
    <col min="13836" max="13841" width="24.140625" style="94" customWidth="1"/>
    <col min="13842" max="14080" width="9.140625" style="94"/>
    <col min="14081" max="14081" width="5.7109375" style="94" customWidth="1"/>
    <col min="14082" max="14082" width="0" style="94" hidden="1" customWidth="1"/>
    <col min="14083" max="14083" width="11.140625" style="94" customWidth="1"/>
    <col min="14084" max="14084" width="14.140625" style="94" customWidth="1"/>
    <col min="14085" max="14085" width="10.7109375" style="94" customWidth="1"/>
    <col min="14086" max="14086" width="12.140625" style="94" customWidth="1"/>
    <col min="14087" max="14087" width="12.85546875" style="94" customWidth="1"/>
    <col min="14088" max="14088" width="14.140625" style="94" customWidth="1"/>
    <col min="14089" max="14089" width="4.5703125" style="94" customWidth="1"/>
    <col min="14090" max="14090" width="9.140625" style="94"/>
    <col min="14091" max="14091" width="22.5703125" style="94" customWidth="1"/>
    <col min="14092" max="14097" width="24.140625" style="94" customWidth="1"/>
    <col min="14098" max="14336" width="9.140625" style="94"/>
    <col min="14337" max="14337" width="5.7109375" style="94" customWidth="1"/>
    <col min="14338" max="14338" width="0" style="94" hidden="1" customWidth="1"/>
    <col min="14339" max="14339" width="11.140625" style="94" customWidth="1"/>
    <col min="14340" max="14340" width="14.140625" style="94" customWidth="1"/>
    <col min="14341" max="14341" width="10.7109375" style="94" customWidth="1"/>
    <col min="14342" max="14342" width="12.140625" style="94" customWidth="1"/>
    <col min="14343" max="14343" width="12.85546875" style="94" customWidth="1"/>
    <col min="14344" max="14344" width="14.140625" style="94" customWidth="1"/>
    <col min="14345" max="14345" width="4.5703125" style="94" customWidth="1"/>
    <col min="14346" max="14346" width="9.140625" style="94"/>
    <col min="14347" max="14347" width="22.5703125" style="94" customWidth="1"/>
    <col min="14348" max="14353" width="24.140625" style="94" customWidth="1"/>
    <col min="14354" max="14592" width="9.140625" style="94"/>
    <col min="14593" max="14593" width="5.7109375" style="94" customWidth="1"/>
    <col min="14594" max="14594" width="0" style="94" hidden="1" customWidth="1"/>
    <col min="14595" max="14595" width="11.140625" style="94" customWidth="1"/>
    <col min="14596" max="14596" width="14.140625" style="94" customWidth="1"/>
    <col min="14597" max="14597" width="10.7109375" style="94" customWidth="1"/>
    <col min="14598" max="14598" width="12.140625" style="94" customWidth="1"/>
    <col min="14599" max="14599" width="12.85546875" style="94" customWidth="1"/>
    <col min="14600" max="14600" width="14.140625" style="94" customWidth="1"/>
    <col min="14601" max="14601" width="4.5703125" style="94" customWidth="1"/>
    <col min="14602" max="14602" width="9.140625" style="94"/>
    <col min="14603" max="14603" width="22.5703125" style="94" customWidth="1"/>
    <col min="14604" max="14609" width="24.140625" style="94" customWidth="1"/>
    <col min="14610" max="14848" width="9.140625" style="94"/>
    <col min="14849" max="14849" width="5.7109375" style="94" customWidth="1"/>
    <col min="14850" max="14850" width="0" style="94" hidden="1" customWidth="1"/>
    <col min="14851" max="14851" width="11.140625" style="94" customWidth="1"/>
    <col min="14852" max="14852" width="14.140625" style="94" customWidth="1"/>
    <col min="14853" max="14853" width="10.7109375" style="94" customWidth="1"/>
    <col min="14854" max="14854" width="12.140625" style="94" customWidth="1"/>
    <col min="14855" max="14855" width="12.85546875" style="94" customWidth="1"/>
    <col min="14856" max="14856" width="14.140625" style="94" customWidth="1"/>
    <col min="14857" max="14857" width="4.5703125" style="94" customWidth="1"/>
    <col min="14858" max="14858" width="9.140625" style="94"/>
    <col min="14859" max="14859" width="22.5703125" style="94" customWidth="1"/>
    <col min="14860" max="14865" width="24.140625" style="94" customWidth="1"/>
    <col min="14866" max="15104" width="9.140625" style="94"/>
    <col min="15105" max="15105" width="5.7109375" style="94" customWidth="1"/>
    <col min="15106" max="15106" width="0" style="94" hidden="1" customWidth="1"/>
    <col min="15107" max="15107" width="11.140625" style="94" customWidth="1"/>
    <col min="15108" max="15108" width="14.140625" style="94" customWidth="1"/>
    <col min="15109" max="15109" width="10.7109375" style="94" customWidth="1"/>
    <col min="15110" max="15110" width="12.140625" style="94" customWidth="1"/>
    <col min="15111" max="15111" width="12.85546875" style="94" customWidth="1"/>
    <col min="15112" max="15112" width="14.140625" style="94" customWidth="1"/>
    <col min="15113" max="15113" width="4.5703125" style="94" customWidth="1"/>
    <col min="15114" max="15114" width="9.140625" style="94"/>
    <col min="15115" max="15115" width="22.5703125" style="94" customWidth="1"/>
    <col min="15116" max="15121" width="24.140625" style="94" customWidth="1"/>
    <col min="15122" max="15360" width="9.140625" style="94"/>
    <col min="15361" max="15361" width="5.7109375" style="94" customWidth="1"/>
    <col min="15362" max="15362" width="0" style="94" hidden="1" customWidth="1"/>
    <col min="15363" max="15363" width="11.140625" style="94" customWidth="1"/>
    <col min="15364" max="15364" width="14.140625" style="94" customWidth="1"/>
    <col min="15365" max="15365" width="10.7109375" style="94" customWidth="1"/>
    <col min="15366" max="15366" width="12.140625" style="94" customWidth="1"/>
    <col min="15367" max="15367" width="12.85546875" style="94" customWidth="1"/>
    <col min="15368" max="15368" width="14.140625" style="94" customWidth="1"/>
    <col min="15369" max="15369" width="4.5703125" style="94" customWidth="1"/>
    <col min="15370" max="15370" width="9.140625" style="94"/>
    <col min="15371" max="15371" width="22.5703125" style="94" customWidth="1"/>
    <col min="15372" max="15377" width="24.140625" style="94" customWidth="1"/>
    <col min="15378" max="15616" width="9.140625" style="94"/>
    <col min="15617" max="15617" width="5.7109375" style="94" customWidth="1"/>
    <col min="15618" max="15618" width="0" style="94" hidden="1" customWidth="1"/>
    <col min="15619" max="15619" width="11.140625" style="94" customWidth="1"/>
    <col min="15620" max="15620" width="14.140625" style="94" customWidth="1"/>
    <col min="15621" max="15621" width="10.7109375" style="94" customWidth="1"/>
    <col min="15622" max="15622" width="12.140625" style="94" customWidth="1"/>
    <col min="15623" max="15623" width="12.85546875" style="94" customWidth="1"/>
    <col min="15624" max="15624" width="14.140625" style="94" customWidth="1"/>
    <col min="15625" max="15625" width="4.5703125" style="94" customWidth="1"/>
    <col min="15626" max="15626" width="9.140625" style="94"/>
    <col min="15627" max="15627" width="22.5703125" style="94" customWidth="1"/>
    <col min="15628" max="15633" width="24.140625" style="94" customWidth="1"/>
    <col min="15634" max="15872" width="9.140625" style="94"/>
    <col min="15873" max="15873" width="5.7109375" style="94" customWidth="1"/>
    <col min="15874" max="15874" width="0" style="94" hidden="1" customWidth="1"/>
    <col min="15875" max="15875" width="11.140625" style="94" customWidth="1"/>
    <col min="15876" max="15876" width="14.140625" style="94" customWidth="1"/>
    <col min="15877" max="15877" width="10.7109375" style="94" customWidth="1"/>
    <col min="15878" max="15878" width="12.140625" style="94" customWidth="1"/>
    <col min="15879" max="15879" width="12.85546875" style="94" customWidth="1"/>
    <col min="15880" max="15880" width="14.140625" style="94" customWidth="1"/>
    <col min="15881" max="15881" width="4.5703125" style="94" customWidth="1"/>
    <col min="15882" max="15882" width="9.140625" style="94"/>
    <col min="15883" max="15883" width="22.5703125" style="94" customWidth="1"/>
    <col min="15884" max="15889" width="24.140625" style="94" customWidth="1"/>
    <col min="15890" max="16128" width="9.140625" style="94"/>
    <col min="16129" max="16129" width="5.7109375" style="94" customWidth="1"/>
    <col min="16130" max="16130" width="0" style="94" hidden="1" customWidth="1"/>
    <col min="16131" max="16131" width="11.140625" style="94" customWidth="1"/>
    <col min="16132" max="16132" width="14.140625" style="94" customWidth="1"/>
    <col min="16133" max="16133" width="10.7109375" style="94" customWidth="1"/>
    <col min="16134" max="16134" width="12.140625" style="94" customWidth="1"/>
    <col min="16135" max="16135" width="12.85546875" style="94" customWidth="1"/>
    <col min="16136" max="16136" width="14.140625" style="94" customWidth="1"/>
    <col min="16137" max="16137" width="4.5703125" style="94" customWidth="1"/>
    <col min="16138" max="16138" width="9.140625" style="94"/>
    <col min="16139" max="16139" width="22.5703125" style="94" customWidth="1"/>
    <col min="16140" max="16145" width="24.140625" style="94" customWidth="1"/>
    <col min="16146" max="16384" width="9.140625" style="94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6"/>
      <c r="L1" s="6"/>
      <c r="M1" s="6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  <c r="L2" s="5"/>
      <c r="M2" s="59"/>
    </row>
    <row r="3" spans="1:14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60"/>
      <c r="K3" s="99"/>
    </row>
    <row r="4" spans="1:14" s="102" customFormat="1" ht="15.75" x14ac:dyDescent="0.2">
      <c r="C4" s="103" t="s">
        <v>881</v>
      </c>
      <c r="D4" s="103"/>
      <c r="E4" s="104"/>
      <c r="F4" s="104"/>
      <c r="G4" s="104"/>
      <c r="H4" s="105"/>
      <c r="I4" s="105"/>
      <c r="J4" s="5"/>
    </row>
    <row r="5" spans="1:14" s="102" customFormat="1" ht="16.5" thickBot="1" x14ac:dyDescent="0.25">
      <c r="C5" s="1">
        <v>1</v>
      </c>
      <c r="D5" s="1" t="s">
        <v>175</v>
      </c>
      <c r="E5" s="104"/>
      <c r="F5" s="104"/>
      <c r="G5" s="104"/>
      <c r="H5" s="105"/>
      <c r="I5" s="105"/>
      <c r="J5" s="5"/>
    </row>
    <row r="6" spans="1:14" s="101" customFormat="1" ht="18" customHeight="1" thickBot="1" x14ac:dyDescent="0.25">
      <c r="A6" s="244" t="s">
        <v>176</v>
      </c>
      <c r="B6" s="245" t="s">
        <v>3</v>
      </c>
      <c r="C6" s="246" t="s">
        <v>4</v>
      </c>
      <c r="D6" s="247" t="s">
        <v>5</v>
      </c>
      <c r="E6" s="248" t="s">
        <v>6</v>
      </c>
      <c r="F6" s="249" t="s">
        <v>7</v>
      </c>
      <c r="G6" s="250" t="s">
        <v>8</v>
      </c>
      <c r="H6" s="250" t="s">
        <v>9</v>
      </c>
      <c r="I6" s="251" t="s">
        <v>882</v>
      </c>
      <c r="J6" s="252" t="s">
        <v>10</v>
      </c>
      <c r="K6" s="253" t="s">
        <v>11</v>
      </c>
      <c r="L6" s="116"/>
      <c r="M6" s="116"/>
      <c r="N6" s="116"/>
    </row>
    <row r="7" spans="1:14" s="9" customFormat="1" ht="18" customHeight="1" x14ac:dyDescent="0.2">
      <c r="A7" s="254">
        <v>2</v>
      </c>
      <c r="B7" s="199"/>
      <c r="C7" s="255" t="s">
        <v>673</v>
      </c>
      <c r="D7" s="256" t="s">
        <v>690</v>
      </c>
      <c r="E7" s="257" t="s">
        <v>691</v>
      </c>
      <c r="F7" s="258" t="s">
        <v>517</v>
      </c>
      <c r="G7" s="258" t="s">
        <v>518</v>
      </c>
      <c r="H7" s="258"/>
      <c r="I7" s="258"/>
      <c r="J7" s="204">
        <v>52.47</v>
      </c>
      <c r="K7" s="259" t="s">
        <v>519</v>
      </c>
      <c r="L7" s="50"/>
    </row>
    <row r="8" spans="1:14" s="9" customFormat="1" ht="18" customHeight="1" x14ac:dyDescent="0.2">
      <c r="A8" s="260">
        <f>A7</f>
        <v>2</v>
      </c>
      <c r="B8" s="40"/>
      <c r="C8" s="261" t="s">
        <v>593</v>
      </c>
      <c r="D8" s="262" t="s">
        <v>594</v>
      </c>
      <c r="E8" s="35" t="s">
        <v>750</v>
      </c>
      <c r="F8" s="36" t="s">
        <v>517</v>
      </c>
      <c r="G8" s="36" t="s">
        <v>518</v>
      </c>
      <c r="H8" s="36"/>
      <c r="I8" s="36"/>
      <c r="J8" s="69"/>
      <c r="K8" s="263" t="s">
        <v>519</v>
      </c>
      <c r="L8" s="50"/>
    </row>
    <row r="9" spans="1:14" s="9" customFormat="1" ht="18" customHeight="1" x14ac:dyDescent="0.2">
      <c r="A9" s="260">
        <f>A8</f>
        <v>2</v>
      </c>
      <c r="B9" s="40"/>
      <c r="C9" s="261" t="s">
        <v>604</v>
      </c>
      <c r="D9" s="262" t="s">
        <v>605</v>
      </c>
      <c r="E9" s="35" t="s">
        <v>606</v>
      </c>
      <c r="F9" s="36" t="s">
        <v>517</v>
      </c>
      <c r="G9" s="36" t="s">
        <v>518</v>
      </c>
      <c r="H9" s="36"/>
      <c r="I9" s="36"/>
      <c r="J9" s="69"/>
      <c r="K9" s="263" t="s">
        <v>519</v>
      </c>
      <c r="L9" s="50"/>
    </row>
    <row r="10" spans="1:14" s="9" customFormat="1" ht="18" customHeight="1" thickBot="1" x14ac:dyDescent="0.25">
      <c r="A10" s="264">
        <f>A9</f>
        <v>2</v>
      </c>
      <c r="B10" s="213"/>
      <c r="C10" s="265" t="s">
        <v>665</v>
      </c>
      <c r="D10" s="266" t="s">
        <v>666</v>
      </c>
      <c r="E10" s="267" t="s">
        <v>667</v>
      </c>
      <c r="F10" s="268" t="s">
        <v>517</v>
      </c>
      <c r="G10" s="268" t="s">
        <v>518</v>
      </c>
      <c r="H10" s="268"/>
      <c r="I10" s="268"/>
      <c r="J10" s="218"/>
      <c r="K10" s="269" t="s">
        <v>519</v>
      </c>
      <c r="L10" s="50"/>
    </row>
    <row r="11" spans="1:14" s="9" customFormat="1" ht="18" customHeight="1" x14ac:dyDescent="0.2">
      <c r="A11" s="254">
        <v>3</v>
      </c>
      <c r="B11" s="199"/>
      <c r="C11" s="255" t="s">
        <v>278</v>
      </c>
      <c r="D11" s="256" t="s">
        <v>279</v>
      </c>
      <c r="E11" s="257" t="s">
        <v>280</v>
      </c>
      <c r="F11" s="258" t="s">
        <v>61</v>
      </c>
      <c r="G11" s="258" t="s">
        <v>62</v>
      </c>
      <c r="H11" s="258"/>
      <c r="I11" s="258"/>
      <c r="J11" s="204">
        <v>50.67</v>
      </c>
      <c r="K11" s="259" t="s">
        <v>281</v>
      </c>
      <c r="L11" s="50"/>
    </row>
    <row r="12" spans="1:14" s="9" customFormat="1" ht="18" customHeight="1" x14ac:dyDescent="0.2">
      <c r="A12" s="260">
        <f>A11</f>
        <v>3</v>
      </c>
      <c r="B12" s="40"/>
      <c r="C12" s="261" t="s">
        <v>688</v>
      </c>
      <c r="D12" s="262" t="s">
        <v>678</v>
      </c>
      <c r="E12" s="35" t="s">
        <v>689</v>
      </c>
      <c r="F12" s="36" t="s">
        <v>61</v>
      </c>
      <c r="G12" s="36" t="s">
        <v>62</v>
      </c>
      <c r="H12" s="36" t="s">
        <v>63</v>
      </c>
      <c r="I12" s="36"/>
      <c r="J12" s="69"/>
      <c r="K12" s="263" t="s">
        <v>64</v>
      </c>
      <c r="L12" s="50"/>
    </row>
    <row r="13" spans="1:14" s="9" customFormat="1" ht="18" customHeight="1" x14ac:dyDescent="0.2">
      <c r="A13" s="260">
        <f>A12</f>
        <v>3</v>
      </c>
      <c r="B13" s="40"/>
      <c r="C13" s="261" t="s">
        <v>262</v>
      </c>
      <c r="D13" s="262" t="s">
        <v>263</v>
      </c>
      <c r="E13" s="35" t="s">
        <v>264</v>
      </c>
      <c r="F13" s="36" t="s">
        <v>61</v>
      </c>
      <c r="G13" s="36" t="s">
        <v>62</v>
      </c>
      <c r="H13" s="36"/>
      <c r="I13" s="36"/>
      <c r="J13" s="69"/>
      <c r="K13" s="263" t="s">
        <v>265</v>
      </c>
      <c r="L13" s="50"/>
    </row>
    <row r="14" spans="1:14" s="9" customFormat="1" ht="18" customHeight="1" thickBot="1" x14ac:dyDescent="0.25">
      <c r="A14" s="264">
        <f>A13</f>
        <v>3</v>
      </c>
      <c r="B14" s="213"/>
      <c r="C14" s="265" t="s">
        <v>314</v>
      </c>
      <c r="D14" s="266" t="s">
        <v>315</v>
      </c>
      <c r="E14" s="267" t="s">
        <v>316</v>
      </c>
      <c r="F14" s="268" t="s">
        <v>61</v>
      </c>
      <c r="G14" s="268" t="s">
        <v>62</v>
      </c>
      <c r="H14" s="268" t="s">
        <v>63</v>
      </c>
      <c r="I14" s="268"/>
      <c r="J14" s="218"/>
      <c r="K14" s="269" t="s">
        <v>317</v>
      </c>
      <c r="L14" s="50"/>
    </row>
    <row r="15" spans="1:14" s="9" customFormat="1" ht="18" customHeight="1" x14ac:dyDescent="0.2">
      <c r="A15" s="254">
        <v>4</v>
      </c>
      <c r="B15" s="199"/>
      <c r="C15" s="255" t="s">
        <v>883</v>
      </c>
      <c r="D15" s="256" t="s">
        <v>884</v>
      </c>
      <c r="E15" s="257" t="s">
        <v>885</v>
      </c>
      <c r="F15" s="258" t="s">
        <v>363</v>
      </c>
      <c r="G15" s="258" t="s">
        <v>364</v>
      </c>
      <c r="H15" s="258"/>
      <c r="I15" s="258"/>
      <c r="J15" s="204" t="s">
        <v>151</v>
      </c>
      <c r="K15" s="259" t="s">
        <v>366</v>
      </c>
      <c r="L15" s="50"/>
    </row>
    <row r="16" spans="1:14" s="9" customFormat="1" ht="18" customHeight="1" x14ac:dyDescent="0.2">
      <c r="A16" s="260">
        <f>A15</f>
        <v>4</v>
      </c>
      <c r="B16" s="40"/>
      <c r="C16" s="261" t="s">
        <v>360</v>
      </c>
      <c r="D16" s="262" t="s">
        <v>361</v>
      </c>
      <c r="E16" s="35" t="s">
        <v>362</v>
      </c>
      <c r="F16" s="36" t="s">
        <v>363</v>
      </c>
      <c r="G16" s="36" t="s">
        <v>364</v>
      </c>
      <c r="H16" s="36"/>
      <c r="I16" s="36"/>
      <c r="J16" s="69"/>
      <c r="K16" s="263" t="s">
        <v>366</v>
      </c>
      <c r="L16" s="50"/>
    </row>
    <row r="17" spans="1:12" s="9" customFormat="1" ht="18" customHeight="1" x14ac:dyDescent="0.2">
      <c r="A17" s="260">
        <f>A16</f>
        <v>4</v>
      </c>
      <c r="B17" s="40"/>
      <c r="C17" s="261" t="s">
        <v>886</v>
      </c>
      <c r="D17" s="262" t="s">
        <v>887</v>
      </c>
      <c r="E17" s="35" t="s">
        <v>888</v>
      </c>
      <c r="F17" s="36" t="s">
        <v>363</v>
      </c>
      <c r="G17" s="36" t="s">
        <v>364</v>
      </c>
      <c r="H17" s="36"/>
      <c r="I17" s="36"/>
      <c r="J17" s="69"/>
      <c r="K17" s="263" t="s">
        <v>366</v>
      </c>
      <c r="L17" s="50"/>
    </row>
    <row r="18" spans="1:12" s="9" customFormat="1" ht="18" customHeight="1" thickBot="1" x14ac:dyDescent="0.25">
      <c r="A18" s="264">
        <f>A17</f>
        <v>4</v>
      </c>
      <c r="B18" s="213"/>
      <c r="C18" s="265" t="s">
        <v>275</v>
      </c>
      <c r="D18" s="266" t="s">
        <v>889</v>
      </c>
      <c r="E18" s="267" t="s">
        <v>890</v>
      </c>
      <c r="F18" s="268" t="s">
        <v>363</v>
      </c>
      <c r="G18" s="268" t="s">
        <v>364</v>
      </c>
      <c r="H18" s="268"/>
      <c r="I18" s="268"/>
      <c r="J18" s="218"/>
      <c r="K18" s="269" t="s">
        <v>366</v>
      </c>
      <c r="L18" s="50"/>
    </row>
    <row r="19" spans="1:12" s="9" customFormat="1" ht="18" customHeight="1" x14ac:dyDescent="0.2">
      <c r="A19" s="254">
        <v>5</v>
      </c>
      <c r="B19" s="199"/>
      <c r="C19" s="255" t="s">
        <v>311</v>
      </c>
      <c r="D19" s="256" t="s">
        <v>312</v>
      </c>
      <c r="E19" s="257" t="s">
        <v>313</v>
      </c>
      <c r="F19" s="258" t="s">
        <v>185</v>
      </c>
      <c r="G19" s="258" t="s">
        <v>42</v>
      </c>
      <c r="H19" s="258" t="s">
        <v>80</v>
      </c>
      <c r="I19" s="258"/>
      <c r="J19" s="204">
        <v>49.96</v>
      </c>
      <c r="K19" s="259" t="s">
        <v>255</v>
      </c>
      <c r="L19" s="50"/>
    </row>
    <row r="20" spans="1:12" s="9" customFormat="1" ht="18" customHeight="1" x14ac:dyDescent="0.2">
      <c r="A20" s="260">
        <f>A19</f>
        <v>5</v>
      </c>
      <c r="B20" s="40"/>
      <c r="C20" s="261" t="s">
        <v>252</v>
      </c>
      <c r="D20" s="262" t="s">
        <v>253</v>
      </c>
      <c r="E20" s="35" t="s">
        <v>254</v>
      </c>
      <c r="F20" s="36" t="s">
        <v>185</v>
      </c>
      <c r="G20" s="36" t="s">
        <v>42</v>
      </c>
      <c r="H20" s="36" t="s">
        <v>80</v>
      </c>
      <c r="I20" s="36"/>
      <c r="J20" s="69"/>
      <c r="K20" s="263" t="s">
        <v>255</v>
      </c>
      <c r="L20" s="50"/>
    </row>
    <row r="21" spans="1:12" s="9" customFormat="1" ht="18" customHeight="1" x14ac:dyDescent="0.2">
      <c r="A21" s="260">
        <f>A20</f>
        <v>5</v>
      </c>
      <c r="B21" s="40"/>
      <c r="C21" s="261" t="s">
        <v>630</v>
      </c>
      <c r="D21" s="262" t="s">
        <v>643</v>
      </c>
      <c r="E21" s="35" t="s">
        <v>644</v>
      </c>
      <c r="F21" s="36" t="s">
        <v>185</v>
      </c>
      <c r="G21" s="36" t="s">
        <v>42</v>
      </c>
      <c r="H21" s="36" t="s">
        <v>455</v>
      </c>
      <c r="I21" s="36"/>
      <c r="J21" s="69"/>
      <c r="K21" s="263" t="s">
        <v>456</v>
      </c>
      <c r="L21" s="50"/>
    </row>
    <row r="22" spans="1:12" s="9" customFormat="1" ht="18" customHeight="1" thickBot="1" x14ac:dyDescent="0.25">
      <c r="A22" s="264">
        <f>A21</f>
        <v>5</v>
      </c>
      <c r="B22" s="213"/>
      <c r="C22" s="265" t="s">
        <v>891</v>
      </c>
      <c r="D22" s="266" t="s">
        <v>892</v>
      </c>
      <c r="E22" s="267" t="s">
        <v>893</v>
      </c>
      <c r="F22" s="268" t="s">
        <v>185</v>
      </c>
      <c r="G22" s="268" t="s">
        <v>42</v>
      </c>
      <c r="H22" s="268"/>
      <c r="I22" s="268"/>
      <c r="J22" s="218"/>
      <c r="K22" s="269" t="s">
        <v>894</v>
      </c>
      <c r="L22" s="50"/>
    </row>
    <row r="23" spans="1:12" s="9" customFormat="1" ht="18" customHeight="1" x14ac:dyDescent="0.2">
      <c r="A23" s="254">
        <v>6</v>
      </c>
      <c r="B23" s="199"/>
      <c r="C23" s="255" t="s">
        <v>247</v>
      </c>
      <c r="D23" s="256" t="s">
        <v>318</v>
      </c>
      <c r="E23" s="257" t="s">
        <v>378</v>
      </c>
      <c r="F23" s="258" t="s">
        <v>15</v>
      </c>
      <c r="G23" s="258" t="s">
        <v>16</v>
      </c>
      <c r="H23" s="258"/>
      <c r="I23" s="258" t="s">
        <v>379</v>
      </c>
      <c r="J23" s="204">
        <v>49.11</v>
      </c>
      <c r="K23" s="259" t="s">
        <v>54</v>
      </c>
      <c r="L23" s="50"/>
    </row>
    <row r="24" spans="1:12" s="9" customFormat="1" ht="18" customHeight="1" x14ac:dyDescent="0.2">
      <c r="A24" s="260"/>
      <c r="B24" s="40"/>
      <c r="C24" s="261" t="s">
        <v>356</v>
      </c>
      <c r="D24" s="262" t="s">
        <v>357</v>
      </c>
      <c r="E24" s="35" t="s">
        <v>358</v>
      </c>
      <c r="F24" s="36" t="s">
        <v>15</v>
      </c>
      <c r="G24" s="36" t="s">
        <v>16</v>
      </c>
      <c r="H24" s="36"/>
      <c r="I24" s="36"/>
      <c r="J24" s="69"/>
      <c r="K24" s="263" t="s">
        <v>17</v>
      </c>
      <c r="L24" s="50"/>
    </row>
    <row r="25" spans="1:12" s="9" customFormat="1" ht="18" customHeight="1" x14ac:dyDescent="0.2">
      <c r="A25" s="260"/>
      <c r="B25" s="40"/>
      <c r="C25" s="261" t="s">
        <v>319</v>
      </c>
      <c r="D25" s="262" t="s">
        <v>320</v>
      </c>
      <c r="E25" s="35" t="s">
        <v>321</v>
      </c>
      <c r="F25" s="36" t="s">
        <v>15</v>
      </c>
      <c r="G25" s="36" t="s">
        <v>16</v>
      </c>
      <c r="H25" s="36"/>
      <c r="I25" s="36"/>
      <c r="J25" s="69"/>
      <c r="K25" s="263" t="s">
        <v>291</v>
      </c>
      <c r="L25" s="50"/>
    </row>
    <row r="26" spans="1:12" s="9" customFormat="1" ht="18" customHeight="1" thickBot="1" x14ac:dyDescent="0.25">
      <c r="A26" s="264"/>
      <c r="B26" s="213"/>
      <c r="C26" s="265" t="s">
        <v>670</v>
      </c>
      <c r="D26" s="266" t="s">
        <v>671</v>
      </c>
      <c r="E26" s="267" t="s">
        <v>672</v>
      </c>
      <c r="F26" s="268" t="s">
        <v>53</v>
      </c>
      <c r="G26" s="268" t="s">
        <v>16</v>
      </c>
      <c r="H26" s="268"/>
      <c r="I26" s="268"/>
      <c r="J26" s="218"/>
      <c r="K26" s="269" t="s">
        <v>54</v>
      </c>
      <c r="L26" s="50"/>
    </row>
    <row r="27" spans="1:12" s="9" customFormat="1" ht="18" customHeight="1" x14ac:dyDescent="0.2">
      <c r="A27" s="270"/>
      <c r="B27" s="50"/>
      <c r="C27" s="51"/>
      <c r="D27" s="52"/>
      <c r="E27" s="53"/>
      <c r="F27" s="54"/>
      <c r="G27" s="54"/>
      <c r="H27" s="54"/>
      <c r="I27" s="54"/>
      <c r="J27" s="60"/>
      <c r="K27" s="56"/>
      <c r="L27" s="50"/>
    </row>
    <row r="28" spans="1:12" s="9" customFormat="1" ht="18" customHeight="1" x14ac:dyDescent="0.2">
      <c r="A28" s="270"/>
      <c r="B28" s="50"/>
      <c r="C28" s="51"/>
      <c r="D28" s="52"/>
      <c r="E28" s="53"/>
      <c r="F28" s="54"/>
      <c r="G28" s="54"/>
      <c r="H28" s="54"/>
      <c r="I28" s="54"/>
      <c r="J28" s="60"/>
      <c r="K28" s="56"/>
      <c r="L28" s="50"/>
    </row>
    <row r="29" spans="1:12" s="9" customFormat="1" ht="18" customHeight="1" x14ac:dyDescent="0.2">
      <c r="A29" s="270"/>
      <c r="B29" s="50"/>
      <c r="C29" s="51"/>
      <c r="D29" s="52"/>
      <c r="E29" s="53"/>
      <c r="F29" s="54"/>
      <c r="G29" s="54"/>
      <c r="H29" s="54"/>
      <c r="I29" s="54"/>
      <c r="J29" s="60"/>
      <c r="K29" s="56"/>
      <c r="L29" s="50"/>
    </row>
    <row r="30" spans="1:12" s="9" customFormat="1" ht="18" customHeight="1" x14ac:dyDescent="0.2">
      <c r="A30" s="270"/>
      <c r="B30" s="50"/>
      <c r="C30" s="51"/>
      <c r="D30" s="52"/>
      <c r="E30" s="53"/>
      <c r="F30" s="54"/>
      <c r="G30" s="54"/>
      <c r="H30" s="54"/>
      <c r="I30" s="54"/>
      <c r="J30" s="60"/>
      <c r="K30" s="56"/>
      <c r="L30" s="50"/>
    </row>
    <row r="31" spans="1:12" s="9" customFormat="1" ht="18" customHeight="1" x14ac:dyDescent="0.2">
      <c r="A31" s="270"/>
      <c r="B31" s="50"/>
      <c r="C31" s="51"/>
      <c r="D31" s="52"/>
      <c r="E31" s="53"/>
      <c r="F31" s="54"/>
      <c r="G31" s="54"/>
      <c r="H31" s="54"/>
      <c r="I31" s="54"/>
      <c r="J31" s="60"/>
      <c r="K31" s="56"/>
      <c r="L31" s="50"/>
    </row>
    <row r="32" spans="1:12" s="9" customFormat="1" ht="18" customHeight="1" x14ac:dyDescent="0.2">
      <c r="A32" s="270"/>
      <c r="B32" s="50"/>
      <c r="C32" s="51"/>
      <c r="D32" s="52"/>
      <c r="E32" s="53"/>
      <c r="F32" s="54"/>
      <c r="G32" s="54"/>
      <c r="H32" s="54"/>
      <c r="I32" s="54"/>
      <c r="J32" s="60"/>
      <c r="K32" s="56"/>
      <c r="L32" s="50"/>
    </row>
    <row r="33" spans="1:14" s="9" customFormat="1" ht="18" customHeight="1" x14ac:dyDescent="0.2">
      <c r="A33" s="270"/>
      <c r="B33" s="50"/>
      <c r="C33" s="51"/>
      <c r="D33" s="52"/>
      <c r="E33" s="53"/>
      <c r="F33" s="54"/>
      <c r="G33" s="54"/>
      <c r="H33" s="54"/>
      <c r="I33" s="54"/>
      <c r="J33" s="60"/>
      <c r="K33" s="56"/>
      <c r="L33" s="50"/>
    </row>
    <row r="34" spans="1:14" s="9" customFormat="1" ht="18" customHeight="1" x14ac:dyDescent="0.2">
      <c r="A34" s="270"/>
      <c r="B34" s="50"/>
      <c r="C34" s="51"/>
      <c r="D34" s="52"/>
      <c r="E34" s="53"/>
      <c r="F34" s="54"/>
      <c r="G34" s="54"/>
      <c r="H34" s="54"/>
      <c r="I34" s="54"/>
      <c r="J34" s="60"/>
      <c r="K34" s="56"/>
      <c r="L34" s="50"/>
    </row>
    <row r="35" spans="1:14" s="9" customFormat="1" ht="18" customHeight="1" x14ac:dyDescent="0.2">
      <c r="A35" s="270"/>
      <c r="B35" s="50"/>
      <c r="C35" s="51"/>
      <c r="D35" s="52"/>
      <c r="E35" s="53"/>
      <c r="F35" s="54"/>
      <c r="G35" s="54"/>
      <c r="H35" s="54"/>
      <c r="I35" s="54"/>
      <c r="J35" s="60"/>
      <c r="K35" s="56"/>
      <c r="L35" s="50"/>
    </row>
    <row r="36" spans="1:14" s="9" customFormat="1" ht="18" customHeight="1" x14ac:dyDescent="0.2">
      <c r="A36" s="270"/>
      <c r="B36" s="50"/>
      <c r="C36" s="51"/>
      <c r="D36" s="52"/>
      <c r="E36" s="53"/>
      <c r="F36" s="54"/>
      <c r="G36" s="54"/>
      <c r="H36" s="54"/>
      <c r="I36" s="54"/>
      <c r="J36" s="60"/>
      <c r="K36" s="56"/>
      <c r="L36" s="50"/>
    </row>
    <row r="37" spans="1:14" s="9" customFormat="1" ht="18" customHeight="1" x14ac:dyDescent="0.2">
      <c r="A37" s="270"/>
      <c r="B37" s="50"/>
      <c r="C37" s="51"/>
      <c r="D37" s="52"/>
      <c r="E37" s="53"/>
      <c r="F37" s="54"/>
      <c r="G37" s="54"/>
      <c r="H37" s="54"/>
      <c r="I37" s="54"/>
      <c r="J37" s="60"/>
      <c r="K37" s="56"/>
      <c r="L37" s="50"/>
    </row>
    <row r="38" spans="1:14" s="9" customFormat="1" ht="18" customHeight="1" x14ac:dyDescent="0.2">
      <c r="A38" s="270"/>
      <c r="B38" s="50"/>
      <c r="C38" s="51"/>
      <c r="D38" s="52"/>
      <c r="E38" s="53"/>
      <c r="F38" s="54"/>
      <c r="G38" s="54"/>
      <c r="H38" s="54"/>
      <c r="I38" s="54"/>
      <c r="J38" s="60"/>
      <c r="K38" s="56"/>
      <c r="L38" s="50"/>
    </row>
    <row r="39" spans="1:14" s="1" customFormat="1" ht="15.75" x14ac:dyDescent="0.2">
      <c r="A39" s="1" t="s">
        <v>1388</v>
      </c>
      <c r="D39" s="2"/>
      <c r="E39" s="3"/>
      <c r="F39" s="3"/>
      <c r="G39" s="3"/>
      <c r="H39" s="4"/>
      <c r="I39" s="4"/>
      <c r="J39" s="5"/>
      <c r="K39" s="6"/>
      <c r="L39" s="6"/>
      <c r="M39" s="6"/>
    </row>
    <row r="40" spans="1:14" s="1" customFormat="1" ht="15.75" x14ac:dyDescent="0.2">
      <c r="A40" s="1" t="s">
        <v>0</v>
      </c>
      <c r="D40" s="2"/>
      <c r="E40" s="3"/>
      <c r="F40" s="3"/>
      <c r="G40" s="4"/>
      <c r="H40" s="4"/>
      <c r="I40" s="4"/>
      <c r="J40" s="5"/>
      <c r="K40" s="5"/>
      <c r="L40" s="5"/>
      <c r="M40" s="59"/>
    </row>
    <row r="41" spans="1:14" s="101" customFormat="1" x14ac:dyDescent="0.2">
      <c r="A41" s="94"/>
      <c r="B41" s="94"/>
      <c r="C41" s="94"/>
      <c r="D41" s="95"/>
      <c r="E41" s="96"/>
      <c r="F41" s="97"/>
      <c r="G41" s="97"/>
      <c r="H41" s="97"/>
      <c r="I41" s="97"/>
      <c r="J41" s="60"/>
      <c r="K41" s="99"/>
    </row>
    <row r="42" spans="1:14" s="102" customFormat="1" ht="15.75" x14ac:dyDescent="0.2">
      <c r="C42" s="103" t="s">
        <v>881</v>
      </c>
      <c r="D42" s="103"/>
      <c r="E42" s="104"/>
      <c r="F42" s="104"/>
      <c r="G42" s="104"/>
      <c r="H42" s="105"/>
      <c r="I42" s="105"/>
      <c r="J42" s="5"/>
    </row>
    <row r="43" spans="1:14" s="102" customFormat="1" ht="16.5" thickBot="1" x14ac:dyDescent="0.25">
      <c r="C43" s="1">
        <v>2</v>
      </c>
      <c r="D43" s="1" t="s">
        <v>175</v>
      </c>
      <c r="E43" s="104"/>
      <c r="F43" s="104"/>
      <c r="G43" s="104"/>
      <c r="H43" s="105"/>
      <c r="I43" s="105"/>
      <c r="J43" s="5"/>
    </row>
    <row r="44" spans="1:14" s="101" customFormat="1" ht="12" thickBot="1" x14ac:dyDescent="0.25">
      <c r="A44" s="244" t="s">
        <v>176</v>
      </c>
      <c r="B44" s="245" t="s">
        <v>3</v>
      </c>
      <c r="C44" s="246" t="s">
        <v>4</v>
      </c>
      <c r="D44" s="247" t="s">
        <v>5</v>
      </c>
      <c r="E44" s="248" t="s">
        <v>6</v>
      </c>
      <c r="F44" s="249" t="s">
        <v>7</v>
      </c>
      <c r="G44" s="250" t="s">
        <v>8</v>
      </c>
      <c r="H44" s="250" t="s">
        <v>9</v>
      </c>
      <c r="I44" s="251"/>
      <c r="J44" s="252" t="s">
        <v>10</v>
      </c>
      <c r="K44" s="253" t="s">
        <v>11</v>
      </c>
      <c r="L44" s="116"/>
      <c r="M44" s="116"/>
      <c r="N44" s="116"/>
    </row>
    <row r="45" spans="1:14" s="9" customFormat="1" ht="18" customHeight="1" x14ac:dyDescent="0.2">
      <c r="A45" s="254">
        <v>2</v>
      </c>
      <c r="B45" s="199"/>
      <c r="C45" s="255" t="s">
        <v>895</v>
      </c>
      <c r="D45" s="256" t="s">
        <v>896</v>
      </c>
      <c r="E45" s="257">
        <v>38378</v>
      </c>
      <c r="F45" s="258" t="s">
        <v>191</v>
      </c>
      <c r="G45" s="258" t="s">
        <v>22</v>
      </c>
      <c r="H45" s="258"/>
      <c r="I45" s="258"/>
      <c r="J45" s="204">
        <v>51.27</v>
      </c>
      <c r="K45" s="259" t="s">
        <v>284</v>
      </c>
      <c r="L45" s="50"/>
    </row>
    <row r="46" spans="1:14" s="9" customFormat="1" ht="18" customHeight="1" x14ac:dyDescent="0.2">
      <c r="A46" s="260">
        <f>A45</f>
        <v>2</v>
      </c>
      <c r="B46" s="40"/>
      <c r="C46" s="261" t="s">
        <v>349</v>
      </c>
      <c r="D46" s="262" t="s">
        <v>635</v>
      </c>
      <c r="E46" s="35">
        <v>38160</v>
      </c>
      <c r="F46" s="36" t="s">
        <v>191</v>
      </c>
      <c r="G46" s="36" t="s">
        <v>22</v>
      </c>
      <c r="H46" s="36"/>
      <c r="I46" s="36"/>
      <c r="J46" s="69"/>
      <c r="K46" s="263"/>
      <c r="L46" s="50"/>
    </row>
    <row r="47" spans="1:14" s="9" customFormat="1" ht="18" customHeight="1" x14ac:dyDescent="0.2">
      <c r="A47" s="260"/>
      <c r="B47" s="40"/>
      <c r="C47" s="261" t="s">
        <v>282</v>
      </c>
      <c r="D47" s="262" t="s">
        <v>283</v>
      </c>
      <c r="E47" s="35">
        <v>38109</v>
      </c>
      <c r="F47" s="36" t="s">
        <v>191</v>
      </c>
      <c r="G47" s="36" t="s">
        <v>22</v>
      </c>
      <c r="H47" s="36"/>
      <c r="I47" s="36"/>
      <c r="J47" s="69"/>
      <c r="K47" s="263"/>
      <c r="L47" s="50"/>
    </row>
    <row r="48" spans="1:14" s="9" customFormat="1" ht="18" customHeight="1" thickBot="1" x14ac:dyDescent="0.25">
      <c r="A48" s="264" t="e">
        <f>#REF!</f>
        <v>#REF!</v>
      </c>
      <c r="B48" s="213"/>
      <c r="C48" s="265" t="s">
        <v>412</v>
      </c>
      <c r="D48" s="266" t="s">
        <v>897</v>
      </c>
      <c r="E48" s="267" t="s">
        <v>898</v>
      </c>
      <c r="F48" s="268" t="s">
        <v>191</v>
      </c>
      <c r="G48" s="268" t="s">
        <v>22</v>
      </c>
      <c r="H48" s="268"/>
      <c r="I48" s="268"/>
      <c r="J48" s="218"/>
      <c r="K48" s="269"/>
      <c r="L48" s="50"/>
    </row>
    <row r="49" spans="1:12" s="9" customFormat="1" ht="18" customHeight="1" x14ac:dyDescent="0.2">
      <c r="A49" s="254">
        <v>3</v>
      </c>
      <c r="B49" s="199"/>
      <c r="C49" s="255" t="s">
        <v>412</v>
      </c>
      <c r="D49" s="256" t="s">
        <v>413</v>
      </c>
      <c r="E49" s="257" t="s">
        <v>414</v>
      </c>
      <c r="F49" s="258" t="s">
        <v>388</v>
      </c>
      <c r="G49" s="258" t="s">
        <v>389</v>
      </c>
      <c r="H49" s="258"/>
      <c r="I49" s="258"/>
      <c r="J49" s="204" t="s">
        <v>151</v>
      </c>
      <c r="K49" s="259" t="s">
        <v>400</v>
      </c>
      <c r="L49" s="50"/>
    </row>
    <row r="50" spans="1:12" s="9" customFormat="1" ht="18" customHeight="1" x14ac:dyDescent="0.2">
      <c r="A50" s="260">
        <f>A49</f>
        <v>3</v>
      </c>
      <c r="B50" s="40"/>
      <c r="C50" s="261" t="s">
        <v>252</v>
      </c>
      <c r="D50" s="262" t="s">
        <v>399</v>
      </c>
      <c r="E50" s="35" t="s">
        <v>52</v>
      </c>
      <c r="F50" s="36" t="s">
        <v>388</v>
      </c>
      <c r="G50" s="36" t="s">
        <v>389</v>
      </c>
      <c r="H50" s="36"/>
      <c r="I50" s="36"/>
      <c r="J50" s="69"/>
      <c r="K50" s="263" t="s">
        <v>400</v>
      </c>
      <c r="L50" s="50"/>
    </row>
    <row r="51" spans="1:12" s="9" customFormat="1" ht="18" customHeight="1" x14ac:dyDescent="0.2">
      <c r="A51" s="260">
        <f>A50</f>
        <v>3</v>
      </c>
      <c r="B51" s="40"/>
      <c r="C51" s="261" t="s">
        <v>385</v>
      </c>
      <c r="D51" s="262" t="s">
        <v>386</v>
      </c>
      <c r="E51" s="35" t="s">
        <v>387</v>
      </c>
      <c r="F51" s="36" t="s">
        <v>388</v>
      </c>
      <c r="G51" s="36" t="s">
        <v>389</v>
      </c>
      <c r="H51" s="36"/>
      <c r="I51" s="36"/>
      <c r="J51" s="69"/>
      <c r="K51" s="263" t="s">
        <v>390</v>
      </c>
      <c r="L51" s="50"/>
    </row>
    <row r="52" spans="1:12" s="9" customFormat="1" ht="18" customHeight="1" thickBot="1" x14ac:dyDescent="0.25">
      <c r="A52" s="264">
        <f>A51</f>
        <v>3</v>
      </c>
      <c r="B52" s="213"/>
      <c r="C52" s="265" t="s">
        <v>659</v>
      </c>
      <c r="D52" s="266" t="s">
        <v>660</v>
      </c>
      <c r="E52" s="267" t="s">
        <v>661</v>
      </c>
      <c r="F52" s="268" t="s">
        <v>388</v>
      </c>
      <c r="G52" s="268" t="s">
        <v>389</v>
      </c>
      <c r="H52" s="268"/>
      <c r="I52" s="268"/>
      <c r="J52" s="218"/>
      <c r="K52" s="269" t="s">
        <v>556</v>
      </c>
      <c r="L52" s="50"/>
    </row>
    <row r="53" spans="1:12" s="9" customFormat="1" ht="18" customHeight="1" x14ac:dyDescent="0.2">
      <c r="A53" s="254">
        <v>4</v>
      </c>
      <c r="B53" s="199"/>
      <c r="C53" s="255" t="s">
        <v>287</v>
      </c>
      <c r="D53" s="256" t="s">
        <v>653</v>
      </c>
      <c r="E53" s="257" t="s">
        <v>276</v>
      </c>
      <c r="F53" s="258" t="s">
        <v>121</v>
      </c>
      <c r="G53" s="258" t="s">
        <v>122</v>
      </c>
      <c r="H53" s="258"/>
      <c r="I53" s="258"/>
      <c r="J53" s="204">
        <v>51.45</v>
      </c>
      <c r="K53" s="259" t="s">
        <v>227</v>
      </c>
      <c r="L53" s="50"/>
    </row>
    <row r="54" spans="1:12" s="9" customFormat="1" ht="18" customHeight="1" x14ac:dyDescent="0.2">
      <c r="A54" s="260">
        <f>A53</f>
        <v>4</v>
      </c>
      <c r="B54" s="40"/>
      <c r="C54" s="261" t="s">
        <v>899</v>
      </c>
      <c r="D54" s="262" t="s">
        <v>900</v>
      </c>
      <c r="E54" s="35" t="s">
        <v>901</v>
      </c>
      <c r="F54" s="36" t="s">
        <v>121</v>
      </c>
      <c r="G54" s="36" t="s">
        <v>122</v>
      </c>
      <c r="H54" s="36"/>
      <c r="I54" s="36"/>
      <c r="J54" s="69"/>
      <c r="K54" s="263" t="s">
        <v>902</v>
      </c>
      <c r="L54" s="50"/>
    </row>
    <row r="55" spans="1:12" s="9" customFormat="1" ht="18" customHeight="1" x14ac:dyDescent="0.2">
      <c r="A55" s="260">
        <f>A54</f>
        <v>4</v>
      </c>
      <c r="B55" s="40"/>
      <c r="C55" s="261" t="s">
        <v>340</v>
      </c>
      <c r="D55" s="262" t="s">
        <v>903</v>
      </c>
      <c r="E55" s="35" t="s">
        <v>763</v>
      </c>
      <c r="F55" s="36" t="s">
        <v>121</v>
      </c>
      <c r="G55" s="36" t="s">
        <v>122</v>
      </c>
      <c r="H55" s="36"/>
      <c r="I55" s="36"/>
      <c r="J55" s="69"/>
      <c r="K55" s="263" t="s">
        <v>902</v>
      </c>
      <c r="L55" s="50"/>
    </row>
    <row r="56" spans="1:12" s="9" customFormat="1" ht="18" customHeight="1" thickBot="1" x14ac:dyDescent="0.25">
      <c r="A56" s="264">
        <f>A55</f>
        <v>4</v>
      </c>
      <c r="B56" s="213"/>
      <c r="C56" s="265" t="s">
        <v>415</v>
      </c>
      <c r="D56" s="266" t="s">
        <v>904</v>
      </c>
      <c r="E56" s="267" t="s">
        <v>862</v>
      </c>
      <c r="F56" s="268" t="s">
        <v>121</v>
      </c>
      <c r="G56" s="268" t="s">
        <v>122</v>
      </c>
      <c r="H56" s="268"/>
      <c r="I56" s="268"/>
      <c r="J56" s="218"/>
      <c r="K56" s="269" t="s">
        <v>902</v>
      </c>
      <c r="L56" s="50"/>
    </row>
    <row r="57" spans="1:12" s="9" customFormat="1" ht="18" customHeight="1" x14ac:dyDescent="0.2">
      <c r="A57" s="254">
        <v>5</v>
      </c>
      <c r="B57" s="199"/>
      <c r="C57" s="255" t="s">
        <v>299</v>
      </c>
      <c r="D57" s="256" t="s">
        <v>300</v>
      </c>
      <c r="E57" s="257">
        <v>38006</v>
      </c>
      <c r="F57" s="258" t="s">
        <v>295</v>
      </c>
      <c r="G57" s="258" t="s">
        <v>301</v>
      </c>
      <c r="H57" s="258" t="s">
        <v>297</v>
      </c>
      <c r="I57" s="258"/>
      <c r="J57" s="204">
        <v>53.43</v>
      </c>
      <c r="K57" s="259" t="s">
        <v>298</v>
      </c>
      <c r="L57" s="50"/>
    </row>
    <row r="58" spans="1:12" s="9" customFormat="1" ht="18" customHeight="1" x14ac:dyDescent="0.2">
      <c r="A58" s="260">
        <f>A57</f>
        <v>5</v>
      </c>
      <c r="B58" s="40"/>
      <c r="C58" s="261" t="s">
        <v>638</v>
      </c>
      <c r="D58" s="262" t="s">
        <v>652</v>
      </c>
      <c r="E58" s="35">
        <v>38230</v>
      </c>
      <c r="F58" s="36" t="s">
        <v>295</v>
      </c>
      <c r="G58" s="36" t="s">
        <v>301</v>
      </c>
      <c r="H58" s="36" t="s">
        <v>297</v>
      </c>
      <c r="I58" s="36"/>
      <c r="J58" s="69"/>
      <c r="K58" s="263" t="s">
        <v>298</v>
      </c>
      <c r="L58" s="50"/>
    </row>
    <row r="59" spans="1:12" s="9" customFormat="1" ht="18" customHeight="1" x14ac:dyDescent="0.2">
      <c r="A59" s="260">
        <f>A58</f>
        <v>5</v>
      </c>
      <c r="B59" s="40"/>
      <c r="C59" s="261" t="s">
        <v>746</v>
      </c>
      <c r="D59" s="262" t="s">
        <v>747</v>
      </c>
      <c r="E59" s="35">
        <v>38503</v>
      </c>
      <c r="F59" s="36" t="s">
        <v>295</v>
      </c>
      <c r="G59" s="36" t="s">
        <v>296</v>
      </c>
      <c r="H59" s="36" t="s">
        <v>439</v>
      </c>
      <c r="I59" s="36"/>
      <c r="J59" s="69"/>
      <c r="K59" s="263" t="s">
        <v>440</v>
      </c>
      <c r="L59" s="50"/>
    </row>
    <row r="60" spans="1:12" s="9" customFormat="1" ht="18" customHeight="1" thickBot="1" x14ac:dyDescent="0.25">
      <c r="A60" s="264">
        <f>A59</f>
        <v>5</v>
      </c>
      <c r="B60" s="213"/>
      <c r="C60" s="265" t="s">
        <v>836</v>
      </c>
      <c r="D60" s="266" t="s">
        <v>747</v>
      </c>
      <c r="E60" s="267">
        <v>37994</v>
      </c>
      <c r="F60" s="268" t="s">
        <v>295</v>
      </c>
      <c r="G60" s="268" t="s">
        <v>296</v>
      </c>
      <c r="H60" s="268" t="s">
        <v>439</v>
      </c>
      <c r="I60" s="268"/>
      <c r="J60" s="218"/>
      <c r="K60" s="269" t="s">
        <v>440</v>
      </c>
      <c r="L60" s="50"/>
    </row>
    <row r="61" spans="1:12" s="9" customFormat="1" ht="18" customHeight="1" x14ac:dyDescent="0.2">
      <c r="A61" s="254">
        <v>6</v>
      </c>
      <c r="B61" s="199"/>
      <c r="C61" s="255"/>
      <c r="D61" s="256"/>
      <c r="E61" s="257"/>
      <c r="F61" s="258"/>
      <c r="G61" s="258"/>
      <c r="H61" s="258"/>
      <c r="I61" s="258"/>
      <c r="J61" s="204"/>
      <c r="K61" s="259"/>
      <c r="L61" s="50"/>
    </row>
    <row r="62" spans="1:12" s="9" customFormat="1" ht="18" customHeight="1" x14ac:dyDescent="0.2">
      <c r="A62" s="260"/>
      <c r="B62" s="40"/>
      <c r="C62" s="261"/>
      <c r="D62" s="262"/>
      <c r="E62" s="35"/>
      <c r="F62" s="36"/>
      <c r="G62" s="36"/>
      <c r="H62" s="36"/>
      <c r="I62" s="36"/>
      <c r="J62" s="69"/>
      <c r="K62" s="263"/>
      <c r="L62" s="50"/>
    </row>
    <row r="63" spans="1:12" s="9" customFormat="1" ht="18" customHeight="1" x14ac:dyDescent="0.2">
      <c r="A63" s="260"/>
      <c r="B63" s="40"/>
      <c r="C63" s="261"/>
      <c r="D63" s="262"/>
      <c r="E63" s="35"/>
      <c r="F63" s="36"/>
      <c r="G63" s="36"/>
      <c r="H63" s="36"/>
      <c r="I63" s="36"/>
      <c r="J63" s="69"/>
      <c r="K63" s="263"/>
      <c r="L63" s="50"/>
    </row>
    <row r="64" spans="1:12" s="9" customFormat="1" ht="18" customHeight="1" thickBot="1" x14ac:dyDescent="0.25">
      <c r="A64" s="264"/>
      <c r="B64" s="213"/>
      <c r="C64" s="265"/>
      <c r="D64" s="266"/>
      <c r="E64" s="267"/>
      <c r="F64" s="268"/>
      <c r="G64" s="268"/>
      <c r="H64" s="268"/>
      <c r="I64" s="268"/>
      <c r="J64" s="218"/>
      <c r="K64" s="269"/>
      <c r="L64" s="50"/>
    </row>
    <row r="65" spans="1:13" x14ac:dyDescent="0.2">
      <c r="E65" s="94"/>
      <c r="F65" s="94"/>
      <c r="G65" s="94"/>
      <c r="H65" s="94"/>
      <c r="I65" s="94"/>
      <c r="J65" s="10"/>
      <c r="K65" s="94"/>
    </row>
    <row r="66" spans="1:13" x14ac:dyDescent="0.2">
      <c r="E66" s="94"/>
      <c r="F66" s="94"/>
      <c r="G66" s="94"/>
      <c r="H66" s="94"/>
      <c r="I66" s="94"/>
      <c r="J66" s="10"/>
      <c r="K66" s="94"/>
    </row>
    <row r="67" spans="1:13" x14ac:dyDescent="0.2">
      <c r="E67" s="94"/>
      <c r="F67" s="94"/>
      <c r="G67" s="94"/>
      <c r="H67" s="94"/>
      <c r="I67" s="94"/>
      <c r="J67" s="10"/>
      <c r="K67" s="94"/>
    </row>
    <row r="68" spans="1:13" x14ac:dyDescent="0.2">
      <c r="E68" s="94"/>
      <c r="F68" s="94"/>
      <c r="G68" s="94"/>
      <c r="H68" s="94"/>
      <c r="I68" s="94"/>
      <c r="J68" s="10"/>
      <c r="K68" s="94"/>
    </row>
    <row r="69" spans="1:13" x14ac:dyDescent="0.2">
      <c r="E69" s="94"/>
      <c r="F69" s="94"/>
      <c r="G69" s="94"/>
      <c r="H69" s="94"/>
      <c r="I69" s="94"/>
      <c r="J69" s="10"/>
      <c r="K69" s="94"/>
    </row>
    <row r="70" spans="1:13" x14ac:dyDescent="0.2">
      <c r="E70" s="94"/>
      <c r="F70" s="94"/>
      <c r="G70" s="94"/>
      <c r="H70" s="94"/>
      <c r="I70" s="94"/>
      <c r="J70" s="10"/>
      <c r="K70" s="94"/>
    </row>
    <row r="71" spans="1:13" x14ac:dyDescent="0.2">
      <c r="E71" s="94"/>
      <c r="F71" s="94"/>
      <c r="G71" s="94"/>
      <c r="H71" s="94"/>
      <c r="I71" s="94"/>
      <c r="J71" s="10"/>
      <c r="K71" s="94"/>
    </row>
    <row r="72" spans="1:13" x14ac:dyDescent="0.2">
      <c r="E72" s="94"/>
      <c r="F72" s="94"/>
      <c r="G72" s="94"/>
      <c r="H72" s="94"/>
      <c r="I72" s="94"/>
      <c r="J72" s="10"/>
      <c r="K72" s="94"/>
    </row>
    <row r="73" spans="1:13" x14ac:dyDescent="0.2">
      <c r="E73" s="94"/>
      <c r="F73" s="94"/>
      <c r="G73" s="94"/>
      <c r="H73" s="94"/>
      <c r="I73" s="94"/>
      <c r="J73" s="10"/>
      <c r="K73" s="94"/>
    </row>
    <row r="74" spans="1:13" x14ac:dyDescent="0.2">
      <c r="E74" s="94"/>
      <c r="F74" s="94"/>
      <c r="G74" s="94"/>
      <c r="H74" s="94"/>
      <c r="I74" s="94"/>
      <c r="J74" s="10"/>
      <c r="K74" s="94"/>
    </row>
    <row r="75" spans="1:13" x14ac:dyDescent="0.2">
      <c r="E75" s="94"/>
      <c r="F75" s="94"/>
      <c r="G75" s="94"/>
      <c r="H75" s="94"/>
      <c r="I75" s="94"/>
      <c r="J75" s="10"/>
      <c r="K75" s="94"/>
    </row>
    <row r="76" spans="1:13" x14ac:dyDescent="0.2">
      <c r="E76" s="94"/>
      <c r="F76" s="94"/>
      <c r="G76" s="94"/>
      <c r="H76" s="94"/>
      <c r="I76" s="94"/>
      <c r="J76" s="10"/>
      <c r="K76" s="94"/>
    </row>
    <row r="77" spans="1:13" x14ac:dyDescent="0.2">
      <c r="E77" s="94"/>
      <c r="F77" s="94"/>
      <c r="G77" s="94"/>
      <c r="H77" s="94"/>
      <c r="I77" s="94"/>
      <c r="J77" s="10"/>
      <c r="K77" s="94"/>
    </row>
    <row r="78" spans="1:13" x14ac:dyDescent="0.2">
      <c r="E78" s="94"/>
      <c r="F78" s="94"/>
      <c r="G78" s="94"/>
      <c r="H78" s="94"/>
      <c r="I78" s="94"/>
      <c r="J78" s="10"/>
      <c r="K78" s="94"/>
    </row>
    <row r="79" spans="1:13" x14ac:dyDescent="0.2">
      <c r="E79" s="94"/>
      <c r="F79" s="94"/>
      <c r="G79" s="94"/>
      <c r="H79" s="94"/>
      <c r="I79" s="94"/>
      <c r="J79" s="10"/>
      <c r="K79" s="94"/>
    </row>
    <row r="80" spans="1:13" s="1" customFormat="1" ht="15.75" x14ac:dyDescent="0.2">
      <c r="A80" s="1" t="s">
        <v>1388</v>
      </c>
      <c r="D80" s="2"/>
      <c r="E80" s="3"/>
      <c r="F80" s="3"/>
      <c r="G80" s="3"/>
      <c r="H80" s="4"/>
      <c r="I80" s="4"/>
      <c r="J80" s="5"/>
      <c r="K80" s="6"/>
      <c r="L80" s="6"/>
      <c r="M80" s="6"/>
    </row>
    <row r="81" spans="1:14" s="1" customFormat="1" ht="15.75" x14ac:dyDescent="0.2">
      <c r="A81" s="1" t="s">
        <v>0</v>
      </c>
      <c r="D81" s="2"/>
      <c r="E81" s="3"/>
      <c r="F81" s="3"/>
      <c r="G81" s="4"/>
      <c r="H81" s="4"/>
      <c r="I81" s="4"/>
      <c r="J81" s="5"/>
      <c r="K81" s="5"/>
      <c r="L81" s="5"/>
      <c r="M81" s="59"/>
    </row>
    <row r="82" spans="1:14" s="101" customFormat="1" x14ac:dyDescent="0.2">
      <c r="A82" s="94"/>
      <c r="B82" s="94"/>
      <c r="C82" s="94"/>
      <c r="D82" s="95"/>
      <c r="E82" s="96"/>
      <c r="F82" s="97"/>
      <c r="G82" s="97"/>
      <c r="H82" s="97"/>
      <c r="I82" s="97"/>
      <c r="J82" s="60"/>
      <c r="K82" s="99"/>
    </row>
    <row r="83" spans="1:14" s="102" customFormat="1" ht="15.75" x14ac:dyDescent="0.2">
      <c r="C83" s="103" t="s">
        <v>881</v>
      </c>
      <c r="D83" s="103"/>
      <c r="E83" s="104"/>
      <c r="F83" s="104"/>
      <c r="G83" s="104"/>
      <c r="H83" s="105"/>
      <c r="I83" s="105"/>
      <c r="J83" s="5"/>
    </row>
    <row r="84" spans="1:14" s="102" customFormat="1" ht="16.5" thickBot="1" x14ac:dyDescent="0.25">
      <c r="C84" s="1">
        <v>3</v>
      </c>
      <c r="D84" s="1" t="s">
        <v>175</v>
      </c>
      <c r="E84" s="104"/>
      <c r="F84" s="104"/>
      <c r="G84" s="104"/>
      <c r="H84" s="105"/>
      <c r="I84" s="105"/>
      <c r="J84" s="5"/>
    </row>
    <row r="85" spans="1:14" s="101" customFormat="1" ht="12" thickBot="1" x14ac:dyDescent="0.25">
      <c r="A85" s="244" t="s">
        <v>176</v>
      </c>
      <c r="B85" s="245" t="s">
        <v>3</v>
      </c>
      <c r="C85" s="246" t="s">
        <v>4</v>
      </c>
      <c r="D85" s="247" t="s">
        <v>5</v>
      </c>
      <c r="E85" s="248" t="s">
        <v>6</v>
      </c>
      <c r="F85" s="249" t="s">
        <v>7</v>
      </c>
      <c r="G85" s="250" t="s">
        <v>8</v>
      </c>
      <c r="H85" s="250" t="s">
        <v>9</v>
      </c>
      <c r="I85" s="251"/>
      <c r="J85" s="252" t="s">
        <v>10</v>
      </c>
      <c r="K85" s="253" t="s">
        <v>11</v>
      </c>
      <c r="L85" s="116"/>
      <c r="M85" s="116"/>
      <c r="N85" s="116"/>
    </row>
    <row r="86" spans="1:14" s="9" customFormat="1" ht="18" customHeight="1" x14ac:dyDescent="0.2">
      <c r="A86" s="254">
        <v>2</v>
      </c>
      <c r="B86" s="199"/>
      <c r="C86" s="255" t="s">
        <v>247</v>
      </c>
      <c r="D86" s="256" t="s">
        <v>905</v>
      </c>
      <c r="E86" s="257" t="s">
        <v>906</v>
      </c>
      <c r="F86" s="258" t="s">
        <v>87</v>
      </c>
      <c r="G86" s="258" t="s">
        <v>88</v>
      </c>
      <c r="H86" s="258"/>
      <c r="I86" s="258"/>
      <c r="J86" s="204">
        <v>48.71</v>
      </c>
      <c r="K86" s="259" t="s">
        <v>651</v>
      </c>
      <c r="L86" s="50"/>
    </row>
    <row r="87" spans="1:14" s="9" customFormat="1" ht="18" customHeight="1" x14ac:dyDescent="0.2">
      <c r="A87" s="260">
        <f>A86</f>
        <v>2</v>
      </c>
      <c r="B87" s="40"/>
      <c r="C87" s="261" t="s">
        <v>648</v>
      </c>
      <c r="D87" s="262" t="s">
        <v>649</v>
      </c>
      <c r="E87" s="35" t="s">
        <v>650</v>
      </c>
      <c r="F87" s="36" t="s">
        <v>87</v>
      </c>
      <c r="G87" s="36" t="s">
        <v>88</v>
      </c>
      <c r="H87" s="36"/>
      <c r="I87" s="36"/>
      <c r="J87" s="69"/>
      <c r="K87" s="263" t="s">
        <v>651</v>
      </c>
      <c r="L87" s="50"/>
    </row>
    <row r="88" spans="1:14" s="9" customFormat="1" ht="18" customHeight="1" x14ac:dyDescent="0.2">
      <c r="A88" s="260">
        <f>A87</f>
        <v>2</v>
      </c>
      <c r="B88" s="40"/>
      <c r="C88" s="261" t="s">
        <v>916</v>
      </c>
      <c r="D88" s="262" t="s">
        <v>917</v>
      </c>
      <c r="E88" s="35" t="s">
        <v>918</v>
      </c>
      <c r="F88" s="36" t="s">
        <v>919</v>
      </c>
      <c r="G88" s="36" t="s">
        <v>738</v>
      </c>
      <c r="H88" s="36"/>
      <c r="I88" s="36"/>
      <c r="J88" s="69"/>
      <c r="K88" s="263" t="s">
        <v>920</v>
      </c>
      <c r="L88" s="50"/>
    </row>
    <row r="89" spans="1:14" s="9" customFormat="1" ht="18" customHeight="1" thickBot="1" x14ac:dyDescent="0.25">
      <c r="A89" s="264">
        <f>A88</f>
        <v>2</v>
      </c>
      <c r="B89" s="213"/>
      <c r="C89" s="265" t="s">
        <v>673</v>
      </c>
      <c r="D89" s="266" t="s">
        <v>391</v>
      </c>
      <c r="E89" s="267" t="s">
        <v>674</v>
      </c>
      <c r="F89" s="268" t="s">
        <v>675</v>
      </c>
      <c r="G89" s="268" t="s">
        <v>676</v>
      </c>
      <c r="H89" s="268"/>
      <c r="I89" s="268"/>
      <c r="J89" s="218"/>
      <c r="K89" s="269" t="s">
        <v>677</v>
      </c>
      <c r="L89" s="50"/>
    </row>
    <row r="90" spans="1:14" s="9" customFormat="1" ht="18" customHeight="1" x14ac:dyDescent="0.2">
      <c r="A90" s="254">
        <v>3</v>
      </c>
      <c r="B90" s="199"/>
      <c r="C90" s="255" t="s">
        <v>621</v>
      </c>
      <c r="D90" s="256" t="s">
        <v>622</v>
      </c>
      <c r="E90" s="257" t="s">
        <v>623</v>
      </c>
      <c r="F90" s="258" t="s">
        <v>21</v>
      </c>
      <c r="G90" s="258" t="s">
        <v>22</v>
      </c>
      <c r="H90" s="258"/>
      <c r="I90" s="258"/>
      <c r="J90" s="204">
        <v>48.13</v>
      </c>
      <c r="K90" s="259"/>
      <c r="L90" s="50"/>
    </row>
    <row r="91" spans="1:14" s="9" customFormat="1" ht="18" customHeight="1" x14ac:dyDescent="0.2">
      <c r="A91" s="260"/>
      <c r="B91" s="40"/>
      <c r="C91" s="261" t="s">
        <v>630</v>
      </c>
      <c r="D91" s="262" t="s">
        <v>631</v>
      </c>
      <c r="E91" s="35">
        <v>38195</v>
      </c>
      <c r="F91" s="36" t="s">
        <v>21</v>
      </c>
      <c r="G91" s="36" t="s">
        <v>22</v>
      </c>
      <c r="H91" s="36"/>
      <c r="I91" s="36"/>
      <c r="J91" s="69"/>
      <c r="K91" s="263"/>
      <c r="L91" s="50"/>
    </row>
    <row r="92" spans="1:14" s="9" customFormat="1" ht="18" customHeight="1" x14ac:dyDescent="0.2">
      <c r="A92" s="260"/>
      <c r="B92" s="40"/>
      <c r="C92" s="261" t="s">
        <v>401</v>
      </c>
      <c r="D92" s="262" t="s">
        <v>685</v>
      </c>
      <c r="E92" s="35" t="s">
        <v>686</v>
      </c>
      <c r="F92" s="36" t="s">
        <v>21</v>
      </c>
      <c r="G92" s="36" t="s">
        <v>22</v>
      </c>
      <c r="H92" s="36"/>
      <c r="I92" s="36"/>
      <c r="J92" s="69"/>
      <c r="K92" s="263"/>
      <c r="L92" s="50"/>
    </row>
    <row r="93" spans="1:14" s="9" customFormat="1" ht="18" customHeight="1" thickBot="1" x14ac:dyDescent="0.25">
      <c r="A93" s="264">
        <f>A90</f>
        <v>3</v>
      </c>
      <c r="B93" s="213"/>
      <c r="C93" s="265" t="s">
        <v>907</v>
      </c>
      <c r="D93" s="266" t="s">
        <v>908</v>
      </c>
      <c r="E93" s="267">
        <v>38387</v>
      </c>
      <c r="F93" s="268" t="s">
        <v>21</v>
      </c>
      <c r="G93" s="268" t="s">
        <v>22</v>
      </c>
      <c r="H93" s="268"/>
      <c r="I93" s="268"/>
      <c r="J93" s="218"/>
      <c r="K93" s="269"/>
      <c r="L93" s="50"/>
    </row>
    <row r="94" spans="1:14" s="9" customFormat="1" ht="18" customHeight="1" x14ac:dyDescent="0.2">
      <c r="A94" s="254">
        <v>4</v>
      </c>
      <c r="B94" s="199"/>
      <c r="C94" s="255" t="s">
        <v>641</v>
      </c>
      <c r="D94" s="256" t="s">
        <v>909</v>
      </c>
      <c r="E94" s="257">
        <v>38525</v>
      </c>
      <c r="F94" s="258" t="s">
        <v>74</v>
      </c>
      <c r="G94" s="258" t="s">
        <v>75</v>
      </c>
      <c r="H94" s="258"/>
      <c r="I94" s="258"/>
      <c r="J94" s="204">
        <v>52.06</v>
      </c>
      <c r="K94" s="259" t="s">
        <v>424</v>
      </c>
      <c r="L94" s="50"/>
    </row>
    <row r="95" spans="1:14" s="9" customFormat="1" ht="18" customHeight="1" x14ac:dyDescent="0.2">
      <c r="A95" s="260">
        <f>A94</f>
        <v>4</v>
      </c>
      <c r="B95" s="40"/>
      <c r="C95" s="261" t="s">
        <v>910</v>
      </c>
      <c r="D95" s="262" t="s">
        <v>911</v>
      </c>
      <c r="E95" s="35">
        <v>38146</v>
      </c>
      <c r="F95" s="36" t="s">
        <v>74</v>
      </c>
      <c r="G95" s="36" t="s">
        <v>75</v>
      </c>
      <c r="H95" s="36"/>
      <c r="I95" s="36"/>
      <c r="J95" s="69"/>
      <c r="K95" s="263" t="s">
        <v>424</v>
      </c>
      <c r="L95" s="50"/>
    </row>
    <row r="96" spans="1:14" s="9" customFormat="1" ht="18" customHeight="1" x14ac:dyDescent="0.2">
      <c r="A96" s="260">
        <f>A95</f>
        <v>4</v>
      </c>
      <c r="B96" s="40"/>
      <c r="C96" s="261" t="s">
        <v>266</v>
      </c>
      <c r="D96" s="262" t="s">
        <v>912</v>
      </c>
      <c r="E96" s="35">
        <v>38594</v>
      </c>
      <c r="F96" s="36" t="s">
        <v>74</v>
      </c>
      <c r="G96" s="36" t="s">
        <v>75</v>
      </c>
      <c r="H96" s="36"/>
      <c r="I96" s="36"/>
      <c r="J96" s="69"/>
      <c r="K96" s="263" t="s">
        <v>424</v>
      </c>
      <c r="L96" s="50"/>
    </row>
    <row r="97" spans="1:12" s="9" customFormat="1" ht="18" customHeight="1" thickBot="1" x14ac:dyDescent="0.25">
      <c r="A97" s="264">
        <f>A96</f>
        <v>4</v>
      </c>
      <c r="B97" s="213"/>
      <c r="C97" s="265" t="s">
        <v>913</v>
      </c>
      <c r="D97" s="266" t="s">
        <v>914</v>
      </c>
      <c r="E97" s="267">
        <v>38366</v>
      </c>
      <c r="F97" s="268" t="s">
        <v>74</v>
      </c>
      <c r="G97" s="268" t="s">
        <v>75</v>
      </c>
      <c r="H97" s="268"/>
      <c r="I97" s="268"/>
      <c r="J97" s="218"/>
      <c r="K97" s="269" t="s">
        <v>424</v>
      </c>
      <c r="L97" s="50"/>
    </row>
    <row r="98" spans="1:12" s="9" customFormat="1" ht="18" customHeight="1" x14ac:dyDescent="0.2">
      <c r="A98" s="254">
        <v>5</v>
      </c>
      <c r="B98" s="199"/>
      <c r="C98" s="255" t="s">
        <v>662</v>
      </c>
      <c r="D98" s="256" t="s">
        <v>663</v>
      </c>
      <c r="E98" s="257" t="s">
        <v>664</v>
      </c>
      <c r="F98" s="258" t="s">
        <v>915</v>
      </c>
      <c r="G98" s="258" t="s">
        <v>42</v>
      </c>
      <c r="H98" s="258" t="s">
        <v>455</v>
      </c>
      <c r="I98" s="258"/>
      <c r="J98" s="204" t="s">
        <v>151</v>
      </c>
      <c r="K98" s="259" t="s">
        <v>456</v>
      </c>
      <c r="L98" s="50"/>
    </row>
    <row r="99" spans="1:12" s="9" customFormat="1" ht="18" customHeight="1" x14ac:dyDescent="0.2">
      <c r="A99" s="260">
        <f>A98</f>
        <v>5</v>
      </c>
      <c r="B99" s="40"/>
      <c r="C99" s="261" t="s">
        <v>692</v>
      </c>
      <c r="D99" s="262" t="s">
        <v>693</v>
      </c>
      <c r="E99" s="35" t="s">
        <v>694</v>
      </c>
      <c r="F99" s="36" t="s">
        <v>185</v>
      </c>
      <c r="G99" s="36" t="s">
        <v>42</v>
      </c>
      <c r="H99" s="36" t="s">
        <v>455</v>
      </c>
      <c r="I99" s="36" t="s">
        <v>379</v>
      </c>
      <c r="J99" s="69"/>
      <c r="K99" s="263" t="s">
        <v>456</v>
      </c>
      <c r="L99" s="50"/>
    </row>
    <row r="100" spans="1:12" s="9" customFormat="1" ht="18" customHeight="1" x14ac:dyDescent="0.2">
      <c r="A100" s="260">
        <f>A99</f>
        <v>5</v>
      </c>
      <c r="B100" s="40"/>
      <c r="C100" s="261" t="s">
        <v>627</v>
      </c>
      <c r="D100" s="262" t="s">
        <v>628</v>
      </c>
      <c r="E100" s="35" t="s">
        <v>629</v>
      </c>
      <c r="F100" s="36" t="s">
        <v>853</v>
      </c>
      <c r="G100" s="36" t="s">
        <v>42</v>
      </c>
      <c r="H100" s="36" t="s">
        <v>455</v>
      </c>
      <c r="I100" s="36"/>
      <c r="J100" s="69"/>
      <c r="K100" s="263" t="s">
        <v>456</v>
      </c>
      <c r="L100" s="50"/>
    </row>
    <row r="101" spans="1:12" s="9" customFormat="1" ht="18" customHeight="1" thickBot="1" x14ac:dyDescent="0.25">
      <c r="A101" s="264">
        <f>A100</f>
        <v>5</v>
      </c>
      <c r="B101" s="213"/>
      <c r="C101" s="265" t="s">
        <v>381</v>
      </c>
      <c r="D101" s="266" t="s">
        <v>619</v>
      </c>
      <c r="E101" s="267" t="s">
        <v>620</v>
      </c>
      <c r="F101" s="268" t="s">
        <v>824</v>
      </c>
      <c r="G101" s="268" t="s">
        <v>42</v>
      </c>
      <c r="H101" s="268" t="s">
        <v>455</v>
      </c>
      <c r="I101" s="268"/>
      <c r="J101" s="218"/>
      <c r="K101" s="269" t="s">
        <v>456</v>
      </c>
      <c r="L101" s="50"/>
    </row>
    <row r="102" spans="1:12" s="9" customFormat="1" ht="18" customHeight="1" x14ac:dyDescent="0.2">
      <c r="A102" s="254">
        <v>6</v>
      </c>
      <c r="B102" s="199"/>
      <c r="C102" s="255" t="s">
        <v>638</v>
      </c>
      <c r="D102" s="256" t="s">
        <v>406</v>
      </c>
      <c r="E102" s="257">
        <v>37995</v>
      </c>
      <c r="F102" s="258" t="s">
        <v>67</v>
      </c>
      <c r="G102" s="258" t="s">
        <v>68</v>
      </c>
      <c r="H102" s="258"/>
      <c r="I102" s="258"/>
      <c r="J102" s="204">
        <v>49.61</v>
      </c>
      <c r="K102" s="259" t="s">
        <v>335</v>
      </c>
      <c r="L102" s="50"/>
    </row>
    <row r="103" spans="1:12" s="9" customFormat="1" ht="18" customHeight="1" x14ac:dyDescent="0.2">
      <c r="A103" s="260"/>
      <c r="B103" s="40"/>
      <c r="C103" s="261" t="s">
        <v>333</v>
      </c>
      <c r="D103" s="262" t="s">
        <v>334</v>
      </c>
      <c r="E103" s="35">
        <v>38148</v>
      </c>
      <c r="F103" s="36" t="s">
        <v>67</v>
      </c>
      <c r="G103" s="36" t="s">
        <v>68</v>
      </c>
      <c r="H103" s="36"/>
      <c r="I103" s="36"/>
      <c r="J103" s="69"/>
      <c r="K103" s="263" t="s">
        <v>335</v>
      </c>
      <c r="L103" s="50"/>
    </row>
    <row r="104" spans="1:12" s="9" customFormat="1" ht="18" customHeight="1" x14ac:dyDescent="0.2">
      <c r="A104" s="260"/>
      <c r="B104" s="40"/>
      <c r="C104" s="261" t="s">
        <v>287</v>
      </c>
      <c r="D104" s="262" t="s">
        <v>393</v>
      </c>
      <c r="E104" s="35">
        <v>38000</v>
      </c>
      <c r="F104" s="36" t="s">
        <v>67</v>
      </c>
      <c r="G104" s="36" t="s">
        <v>68</v>
      </c>
      <c r="H104" s="36"/>
      <c r="I104" s="36"/>
      <c r="J104" s="69"/>
      <c r="K104" s="263" t="s">
        <v>394</v>
      </c>
      <c r="L104" s="50"/>
    </row>
    <row r="105" spans="1:12" s="9" customFormat="1" ht="18" customHeight="1" thickBot="1" x14ac:dyDescent="0.25">
      <c r="A105" s="264"/>
      <c r="B105" s="213"/>
      <c r="C105" s="265" t="s">
        <v>262</v>
      </c>
      <c r="D105" s="266" t="s">
        <v>587</v>
      </c>
      <c r="E105" s="267">
        <v>38261</v>
      </c>
      <c r="F105" s="268" t="s">
        <v>67</v>
      </c>
      <c r="G105" s="268" t="s">
        <v>68</v>
      </c>
      <c r="H105" s="268"/>
      <c r="I105" s="268"/>
      <c r="J105" s="218"/>
      <c r="K105" s="269" t="s">
        <v>394</v>
      </c>
      <c r="L105" s="50"/>
    </row>
  </sheetData>
  <phoneticPr fontId="41" type="noConversion"/>
  <printOptions horizontalCentered="1"/>
  <pageMargins left="0.39370078740157483" right="0.39370078740157483" top="0.35433070866141736" bottom="0.23622047244094491" header="0.15748031496062992" footer="0.19685039370078741"/>
  <pageSetup paperSize="9" scale="8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sqref="A1:XFD1048576"/>
    </sheetView>
  </sheetViews>
  <sheetFormatPr defaultRowHeight="12.75" x14ac:dyDescent="0.2"/>
  <cols>
    <col min="1" max="1" width="5.7109375" style="94" customWidth="1"/>
    <col min="2" max="2" width="5.7109375" style="94" hidden="1" customWidth="1"/>
    <col min="3" max="3" width="11.140625" style="94" customWidth="1"/>
    <col min="4" max="4" width="14.140625" style="94" customWidth="1"/>
    <col min="5" max="5" width="10.7109375" style="123" customWidth="1"/>
    <col min="6" max="6" width="12.85546875" style="124" bestFit="1" customWidth="1"/>
    <col min="7" max="7" width="17.42578125" style="124" bestFit="1" customWidth="1"/>
    <col min="8" max="8" width="13.7109375" style="124" bestFit="1" customWidth="1"/>
    <col min="9" max="9" width="5.42578125" style="97" customWidth="1"/>
    <col min="10" max="10" width="8.42578125" style="60" customWidth="1"/>
    <col min="11" max="11" width="6.5703125" style="60" customWidth="1"/>
    <col min="12" max="12" width="19.28515625" style="101" bestFit="1" customWidth="1"/>
    <col min="13" max="18" width="24.140625" style="94" customWidth="1"/>
    <col min="19" max="257" width="9.140625" style="94"/>
    <col min="258" max="258" width="5.7109375" style="94" customWidth="1"/>
    <col min="259" max="259" width="0" style="94" hidden="1" customWidth="1"/>
    <col min="260" max="260" width="11.140625" style="94" customWidth="1"/>
    <col min="261" max="261" width="14.140625" style="94" customWidth="1"/>
    <col min="262" max="262" width="10.7109375" style="94" customWidth="1"/>
    <col min="263" max="263" width="12.140625" style="94" customWidth="1"/>
    <col min="264" max="264" width="12.85546875" style="94" customWidth="1"/>
    <col min="265" max="265" width="14.140625" style="94" customWidth="1"/>
    <col min="266" max="266" width="4.5703125" style="94" customWidth="1"/>
    <col min="267" max="267" width="9.140625" style="94"/>
    <col min="268" max="268" width="22.5703125" style="94" customWidth="1"/>
    <col min="269" max="274" width="24.140625" style="94" customWidth="1"/>
    <col min="275" max="513" width="9.140625" style="94"/>
    <col min="514" max="514" width="5.7109375" style="94" customWidth="1"/>
    <col min="515" max="515" width="0" style="94" hidden="1" customWidth="1"/>
    <col min="516" max="516" width="11.140625" style="94" customWidth="1"/>
    <col min="517" max="517" width="14.140625" style="94" customWidth="1"/>
    <col min="518" max="518" width="10.7109375" style="94" customWidth="1"/>
    <col min="519" max="519" width="12.140625" style="94" customWidth="1"/>
    <col min="520" max="520" width="12.85546875" style="94" customWidth="1"/>
    <col min="521" max="521" width="14.140625" style="94" customWidth="1"/>
    <col min="522" max="522" width="4.5703125" style="94" customWidth="1"/>
    <col min="523" max="523" width="9.140625" style="94"/>
    <col min="524" max="524" width="22.5703125" style="94" customWidth="1"/>
    <col min="525" max="530" width="24.140625" style="94" customWidth="1"/>
    <col min="531" max="769" width="9.140625" style="94"/>
    <col min="770" max="770" width="5.7109375" style="94" customWidth="1"/>
    <col min="771" max="771" width="0" style="94" hidden="1" customWidth="1"/>
    <col min="772" max="772" width="11.140625" style="94" customWidth="1"/>
    <col min="773" max="773" width="14.140625" style="94" customWidth="1"/>
    <col min="774" max="774" width="10.7109375" style="94" customWidth="1"/>
    <col min="775" max="775" width="12.140625" style="94" customWidth="1"/>
    <col min="776" max="776" width="12.85546875" style="94" customWidth="1"/>
    <col min="777" max="777" width="14.140625" style="94" customWidth="1"/>
    <col min="778" max="778" width="4.5703125" style="94" customWidth="1"/>
    <col min="779" max="779" width="9.140625" style="94"/>
    <col min="780" max="780" width="22.5703125" style="94" customWidth="1"/>
    <col min="781" max="786" width="24.140625" style="94" customWidth="1"/>
    <col min="787" max="1025" width="9.140625" style="94"/>
    <col min="1026" max="1026" width="5.7109375" style="94" customWidth="1"/>
    <col min="1027" max="1027" width="0" style="94" hidden="1" customWidth="1"/>
    <col min="1028" max="1028" width="11.140625" style="94" customWidth="1"/>
    <col min="1029" max="1029" width="14.140625" style="94" customWidth="1"/>
    <col min="1030" max="1030" width="10.7109375" style="94" customWidth="1"/>
    <col min="1031" max="1031" width="12.140625" style="94" customWidth="1"/>
    <col min="1032" max="1032" width="12.85546875" style="94" customWidth="1"/>
    <col min="1033" max="1033" width="14.140625" style="94" customWidth="1"/>
    <col min="1034" max="1034" width="4.5703125" style="94" customWidth="1"/>
    <col min="1035" max="1035" width="9.140625" style="94"/>
    <col min="1036" max="1036" width="22.5703125" style="94" customWidth="1"/>
    <col min="1037" max="1042" width="24.140625" style="94" customWidth="1"/>
    <col min="1043" max="1281" width="9.140625" style="94"/>
    <col min="1282" max="1282" width="5.7109375" style="94" customWidth="1"/>
    <col min="1283" max="1283" width="0" style="94" hidden="1" customWidth="1"/>
    <col min="1284" max="1284" width="11.140625" style="94" customWidth="1"/>
    <col min="1285" max="1285" width="14.140625" style="94" customWidth="1"/>
    <col min="1286" max="1286" width="10.7109375" style="94" customWidth="1"/>
    <col min="1287" max="1287" width="12.140625" style="94" customWidth="1"/>
    <col min="1288" max="1288" width="12.85546875" style="94" customWidth="1"/>
    <col min="1289" max="1289" width="14.140625" style="94" customWidth="1"/>
    <col min="1290" max="1290" width="4.5703125" style="94" customWidth="1"/>
    <col min="1291" max="1291" width="9.140625" style="94"/>
    <col min="1292" max="1292" width="22.5703125" style="94" customWidth="1"/>
    <col min="1293" max="1298" width="24.140625" style="94" customWidth="1"/>
    <col min="1299" max="1537" width="9.140625" style="94"/>
    <col min="1538" max="1538" width="5.7109375" style="94" customWidth="1"/>
    <col min="1539" max="1539" width="0" style="94" hidden="1" customWidth="1"/>
    <col min="1540" max="1540" width="11.140625" style="94" customWidth="1"/>
    <col min="1541" max="1541" width="14.140625" style="94" customWidth="1"/>
    <col min="1542" max="1542" width="10.7109375" style="94" customWidth="1"/>
    <col min="1543" max="1543" width="12.140625" style="94" customWidth="1"/>
    <col min="1544" max="1544" width="12.85546875" style="94" customWidth="1"/>
    <col min="1545" max="1545" width="14.140625" style="94" customWidth="1"/>
    <col min="1546" max="1546" width="4.5703125" style="94" customWidth="1"/>
    <col min="1547" max="1547" width="9.140625" style="94"/>
    <col min="1548" max="1548" width="22.5703125" style="94" customWidth="1"/>
    <col min="1549" max="1554" width="24.140625" style="94" customWidth="1"/>
    <col min="1555" max="1793" width="9.140625" style="94"/>
    <col min="1794" max="1794" width="5.7109375" style="94" customWidth="1"/>
    <col min="1795" max="1795" width="0" style="94" hidden="1" customWidth="1"/>
    <col min="1796" max="1796" width="11.140625" style="94" customWidth="1"/>
    <col min="1797" max="1797" width="14.140625" style="94" customWidth="1"/>
    <col min="1798" max="1798" width="10.7109375" style="94" customWidth="1"/>
    <col min="1799" max="1799" width="12.140625" style="94" customWidth="1"/>
    <col min="1800" max="1800" width="12.85546875" style="94" customWidth="1"/>
    <col min="1801" max="1801" width="14.140625" style="94" customWidth="1"/>
    <col min="1802" max="1802" width="4.5703125" style="94" customWidth="1"/>
    <col min="1803" max="1803" width="9.140625" style="94"/>
    <col min="1804" max="1804" width="22.5703125" style="94" customWidth="1"/>
    <col min="1805" max="1810" width="24.140625" style="94" customWidth="1"/>
    <col min="1811" max="2049" width="9.140625" style="94"/>
    <col min="2050" max="2050" width="5.7109375" style="94" customWidth="1"/>
    <col min="2051" max="2051" width="0" style="94" hidden="1" customWidth="1"/>
    <col min="2052" max="2052" width="11.140625" style="94" customWidth="1"/>
    <col min="2053" max="2053" width="14.140625" style="94" customWidth="1"/>
    <col min="2054" max="2054" width="10.7109375" style="94" customWidth="1"/>
    <col min="2055" max="2055" width="12.140625" style="94" customWidth="1"/>
    <col min="2056" max="2056" width="12.85546875" style="94" customWidth="1"/>
    <col min="2057" max="2057" width="14.140625" style="94" customWidth="1"/>
    <col min="2058" max="2058" width="4.5703125" style="94" customWidth="1"/>
    <col min="2059" max="2059" width="9.140625" style="94"/>
    <col min="2060" max="2060" width="22.5703125" style="94" customWidth="1"/>
    <col min="2061" max="2066" width="24.140625" style="94" customWidth="1"/>
    <col min="2067" max="2305" width="9.140625" style="94"/>
    <col min="2306" max="2306" width="5.7109375" style="94" customWidth="1"/>
    <col min="2307" max="2307" width="0" style="94" hidden="1" customWidth="1"/>
    <col min="2308" max="2308" width="11.140625" style="94" customWidth="1"/>
    <col min="2309" max="2309" width="14.140625" style="94" customWidth="1"/>
    <col min="2310" max="2310" width="10.7109375" style="94" customWidth="1"/>
    <col min="2311" max="2311" width="12.140625" style="94" customWidth="1"/>
    <col min="2312" max="2312" width="12.85546875" style="94" customWidth="1"/>
    <col min="2313" max="2313" width="14.140625" style="94" customWidth="1"/>
    <col min="2314" max="2314" width="4.5703125" style="94" customWidth="1"/>
    <col min="2315" max="2315" width="9.140625" style="94"/>
    <col min="2316" max="2316" width="22.5703125" style="94" customWidth="1"/>
    <col min="2317" max="2322" width="24.140625" style="94" customWidth="1"/>
    <col min="2323" max="2561" width="9.140625" style="94"/>
    <col min="2562" max="2562" width="5.7109375" style="94" customWidth="1"/>
    <col min="2563" max="2563" width="0" style="94" hidden="1" customWidth="1"/>
    <col min="2564" max="2564" width="11.140625" style="94" customWidth="1"/>
    <col min="2565" max="2565" width="14.140625" style="94" customWidth="1"/>
    <col min="2566" max="2566" width="10.7109375" style="94" customWidth="1"/>
    <col min="2567" max="2567" width="12.140625" style="94" customWidth="1"/>
    <col min="2568" max="2568" width="12.85546875" style="94" customWidth="1"/>
    <col min="2569" max="2569" width="14.140625" style="94" customWidth="1"/>
    <col min="2570" max="2570" width="4.5703125" style="94" customWidth="1"/>
    <col min="2571" max="2571" width="9.140625" style="94"/>
    <col min="2572" max="2572" width="22.5703125" style="94" customWidth="1"/>
    <col min="2573" max="2578" width="24.140625" style="94" customWidth="1"/>
    <col min="2579" max="2817" width="9.140625" style="94"/>
    <col min="2818" max="2818" width="5.7109375" style="94" customWidth="1"/>
    <col min="2819" max="2819" width="0" style="94" hidden="1" customWidth="1"/>
    <col min="2820" max="2820" width="11.140625" style="94" customWidth="1"/>
    <col min="2821" max="2821" width="14.140625" style="94" customWidth="1"/>
    <col min="2822" max="2822" width="10.7109375" style="94" customWidth="1"/>
    <col min="2823" max="2823" width="12.140625" style="94" customWidth="1"/>
    <col min="2824" max="2824" width="12.85546875" style="94" customWidth="1"/>
    <col min="2825" max="2825" width="14.140625" style="94" customWidth="1"/>
    <col min="2826" max="2826" width="4.5703125" style="94" customWidth="1"/>
    <col min="2827" max="2827" width="9.140625" style="94"/>
    <col min="2828" max="2828" width="22.5703125" style="94" customWidth="1"/>
    <col min="2829" max="2834" width="24.140625" style="94" customWidth="1"/>
    <col min="2835" max="3073" width="9.140625" style="94"/>
    <col min="3074" max="3074" width="5.7109375" style="94" customWidth="1"/>
    <col min="3075" max="3075" width="0" style="94" hidden="1" customWidth="1"/>
    <col min="3076" max="3076" width="11.140625" style="94" customWidth="1"/>
    <col min="3077" max="3077" width="14.140625" style="94" customWidth="1"/>
    <col min="3078" max="3078" width="10.7109375" style="94" customWidth="1"/>
    <col min="3079" max="3079" width="12.140625" style="94" customWidth="1"/>
    <col min="3080" max="3080" width="12.85546875" style="94" customWidth="1"/>
    <col min="3081" max="3081" width="14.140625" style="94" customWidth="1"/>
    <col min="3082" max="3082" width="4.5703125" style="94" customWidth="1"/>
    <col min="3083" max="3083" width="9.140625" style="94"/>
    <col min="3084" max="3084" width="22.5703125" style="94" customWidth="1"/>
    <col min="3085" max="3090" width="24.140625" style="94" customWidth="1"/>
    <col min="3091" max="3329" width="9.140625" style="94"/>
    <col min="3330" max="3330" width="5.7109375" style="94" customWidth="1"/>
    <col min="3331" max="3331" width="0" style="94" hidden="1" customWidth="1"/>
    <col min="3332" max="3332" width="11.140625" style="94" customWidth="1"/>
    <col min="3333" max="3333" width="14.140625" style="94" customWidth="1"/>
    <col min="3334" max="3334" width="10.7109375" style="94" customWidth="1"/>
    <col min="3335" max="3335" width="12.140625" style="94" customWidth="1"/>
    <col min="3336" max="3336" width="12.85546875" style="94" customWidth="1"/>
    <col min="3337" max="3337" width="14.140625" style="94" customWidth="1"/>
    <col min="3338" max="3338" width="4.5703125" style="94" customWidth="1"/>
    <col min="3339" max="3339" width="9.140625" style="94"/>
    <col min="3340" max="3340" width="22.5703125" style="94" customWidth="1"/>
    <col min="3341" max="3346" width="24.140625" style="94" customWidth="1"/>
    <col min="3347" max="3585" width="9.140625" style="94"/>
    <col min="3586" max="3586" width="5.7109375" style="94" customWidth="1"/>
    <col min="3587" max="3587" width="0" style="94" hidden="1" customWidth="1"/>
    <col min="3588" max="3588" width="11.140625" style="94" customWidth="1"/>
    <col min="3589" max="3589" width="14.140625" style="94" customWidth="1"/>
    <col min="3590" max="3590" width="10.7109375" style="94" customWidth="1"/>
    <col min="3591" max="3591" width="12.140625" style="94" customWidth="1"/>
    <col min="3592" max="3592" width="12.85546875" style="94" customWidth="1"/>
    <col min="3593" max="3593" width="14.140625" style="94" customWidth="1"/>
    <col min="3594" max="3594" width="4.5703125" style="94" customWidth="1"/>
    <col min="3595" max="3595" width="9.140625" style="94"/>
    <col min="3596" max="3596" width="22.5703125" style="94" customWidth="1"/>
    <col min="3597" max="3602" width="24.140625" style="94" customWidth="1"/>
    <col min="3603" max="3841" width="9.140625" style="94"/>
    <col min="3842" max="3842" width="5.7109375" style="94" customWidth="1"/>
    <col min="3843" max="3843" width="0" style="94" hidden="1" customWidth="1"/>
    <col min="3844" max="3844" width="11.140625" style="94" customWidth="1"/>
    <col min="3845" max="3845" width="14.140625" style="94" customWidth="1"/>
    <col min="3846" max="3846" width="10.7109375" style="94" customWidth="1"/>
    <col min="3847" max="3847" width="12.140625" style="94" customWidth="1"/>
    <col min="3848" max="3848" width="12.85546875" style="94" customWidth="1"/>
    <col min="3849" max="3849" width="14.140625" style="94" customWidth="1"/>
    <col min="3850" max="3850" width="4.5703125" style="94" customWidth="1"/>
    <col min="3851" max="3851" width="9.140625" style="94"/>
    <col min="3852" max="3852" width="22.5703125" style="94" customWidth="1"/>
    <col min="3853" max="3858" width="24.140625" style="94" customWidth="1"/>
    <col min="3859" max="4097" width="9.140625" style="94"/>
    <col min="4098" max="4098" width="5.7109375" style="94" customWidth="1"/>
    <col min="4099" max="4099" width="0" style="94" hidden="1" customWidth="1"/>
    <col min="4100" max="4100" width="11.140625" style="94" customWidth="1"/>
    <col min="4101" max="4101" width="14.140625" style="94" customWidth="1"/>
    <col min="4102" max="4102" width="10.7109375" style="94" customWidth="1"/>
    <col min="4103" max="4103" width="12.140625" style="94" customWidth="1"/>
    <col min="4104" max="4104" width="12.85546875" style="94" customWidth="1"/>
    <col min="4105" max="4105" width="14.140625" style="94" customWidth="1"/>
    <col min="4106" max="4106" width="4.5703125" style="94" customWidth="1"/>
    <col min="4107" max="4107" width="9.140625" style="94"/>
    <col min="4108" max="4108" width="22.5703125" style="94" customWidth="1"/>
    <col min="4109" max="4114" width="24.140625" style="94" customWidth="1"/>
    <col min="4115" max="4353" width="9.140625" style="94"/>
    <col min="4354" max="4354" width="5.7109375" style="94" customWidth="1"/>
    <col min="4355" max="4355" width="0" style="94" hidden="1" customWidth="1"/>
    <col min="4356" max="4356" width="11.140625" style="94" customWidth="1"/>
    <col min="4357" max="4357" width="14.140625" style="94" customWidth="1"/>
    <col min="4358" max="4358" width="10.7109375" style="94" customWidth="1"/>
    <col min="4359" max="4359" width="12.140625" style="94" customWidth="1"/>
    <col min="4360" max="4360" width="12.85546875" style="94" customWidth="1"/>
    <col min="4361" max="4361" width="14.140625" style="94" customWidth="1"/>
    <col min="4362" max="4362" width="4.5703125" style="94" customWidth="1"/>
    <col min="4363" max="4363" width="9.140625" style="94"/>
    <col min="4364" max="4364" width="22.5703125" style="94" customWidth="1"/>
    <col min="4365" max="4370" width="24.140625" style="94" customWidth="1"/>
    <col min="4371" max="4609" width="9.140625" style="94"/>
    <col min="4610" max="4610" width="5.7109375" style="94" customWidth="1"/>
    <col min="4611" max="4611" width="0" style="94" hidden="1" customWidth="1"/>
    <col min="4612" max="4612" width="11.140625" style="94" customWidth="1"/>
    <col min="4613" max="4613" width="14.140625" style="94" customWidth="1"/>
    <col min="4614" max="4614" width="10.7109375" style="94" customWidth="1"/>
    <col min="4615" max="4615" width="12.140625" style="94" customWidth="1"/>
    <col min="4616" max="4616" width="12.85546875" style="94" customWidth="1"/>
    <col min="4617" max="4617" width="14.140625" style="94" customWidth="1"/>
    <col min="4618" max="4618" width="4.5703125" style="94" customWidth="1"/>
    <col min="4619" max="4619" width="9.140625" style="94"/>
    <col min="4620" max="4620" width="22.5703125" style="94" customWidth="1"/>
    <col min="4621" max="4626" width="24.140625" style="94" customWidth="1"/>
    <col min="4627" max="4865" width="9.140625" style="94"/>
    <col min="4866" max="4866" width="5.7109375" style="94" customWidth="1"/>
    <col min="4867" max="4867" width="0" style="94" hidden="1" customWidth="1"/>
    <col min="4868" max="4868" width="11.140625" style="94" customWidth="1"/>
    <col min="4869" max="4869" width="14.140625" style="94" customWidth="1"/>
    <col min="4870" max="4870" width="10.7109375" style="94" customWidth="1"/>
    <col min="4871" max="4871" width="12.140625" style="94" customWidth="1"/>
    <col min="4872" max="4872" width="12.85546875" style="94" customWidth="1"/>
    <col min="4873" max="4873" width="14.140625" style="94" customWidth="1"/>
    <col min="4874" max="4874" width="4.5703125" style="94" customWidth="1"/>
    <col min="4875" max="4875" width="9.140625" style="94"/>
    <col min="4876" max="4876" width="22.5703125" style="94" customWidth="1"/>
    <col min="4877" max="4882" width="24.140625" style="94" customWidth="1"/>
    <col min="4883" max="5121" width="9.140625" style="94"/>
    <col min="5122" max="5122" width="5.7109375" style="94" customWidth="1"/>
    <col min="5123" max="5123" width="0" style="94" hidden="1" customWidth="1"/>
    <col min="5124" max="5124" width="11.140625" style="94" customWidth="1"/>
    <col min="5125" max="5125" width="14.140625" style="94" customWidth="1"/>
    <col min="5126" max="5126" width="10.7109375" style="94" customWidth="1"/>
    <col min="5127" max="5127" width="12.140625" style="94" customWidth="1"/>
    <col min="5128" max="5128" width="12.85546875" style="94" customWidth="1"/>
    <col min="5129" max="5129" width="14.140625" style="94" customWidth="1"/>
    <col min="5130" max="5130" width="4.5703125" style="94" customWidth="1"/>
    <col min="5131" max="5131" width="9.140625" style="94"/>
    <col min="5132" max="5132" width="22.5703125" style="94" customWidth="1"/>
    <col min="5133" max="5138" width="24.140625" style="94" customWidth="1"/>
    <col min="5139" max="5377" width="9.140625" style="94"/>
    <col min="5378" max="5378" width="5.7109375" style="94" customWidth="1"/>
    <col min="5379" max="5379" width="0" style="94" hidden="1" customWidth="1"/>
    <col min="5380" max="5380" width="11.140625" style="94" customWidth="1"/>
    <col min="5381" max="5381" width="14.140625" style="94" customWidth="1"/>
    <col min="5382" max="5382" width="10.7109375" style="94" customWidth="1"/>
    <col min="5383" max="5383" width="12.140625" style="94" customWidth="1"/>
    <col min="5384" max="5384" width="12.85546875" style="94" customWidth="1"/>
    <col min="5385" max="5385" width="14.140625" style="94" customWidth="1"/>
    <col min="5386" max="5386" width="4.5703125" style="94" customWidth="1"/>
    <col min="5387" max="5387" width="9.140625" style="94"/>
    <col min="5388" max="5388" width="22.5703125" style="94" customWidth="1"/>
    <col min="5389" max="5394" width="24.140625" style="94" customWidth="1"/>
    <col min="5395" max="5633" width="9.140625" style="94"/>
    <col min="5634" max="5634" width="5.7109375" style="94" customWidth="1"/>
    <col min="5635" max="5635" width="0" style="94" hidden="1" customWidth="1"/>
    <col min="5636" max="5636" width="11.140625" style="94" customWidth="1"/>
    <col min="5637" max="5637" width="14.140625" style="94" customWidth="1"/>
    <col min="5638" max="5638" width="10.7109375" style="94" customWidth="1"/>
    <col min="5639" max="5639" width="12.140625" style="94" customWidth="1"/>
    <col min="5640" max="5640" width="12.85546875" style="94" customWidth="1"/>
    <col min="5641" max="5641" width="14.140625" style="94" customWidth="1"/>
    <col min="5642" max="5642" width="4.5703125" style="94" customWidth="1"/>
    <col min="5643" max="5643" width="9.140625" style="94"/>
    <col min="5644" max="5644" width="22.5703125" style="94" customWidth="1"/>
    <col min="5645" max="5650" width="24.140625" style="94" customWidth="1"/>
    <col min="5651" max="5889" width="9.140625" style="94"/>
    <col min="5890" max="5890" width="5.7109375" style="94" customWidth="1"/>
    <col min="5891" max="5891" width="0" style="94" hidden="1" customWidth="1"/>
    <col min="5892" max="5892" width="11.140625" style="94" customWidth="1"/>
    <col min="5893" max="5893" width="14.140625" style="94" customWidth="1"/>
    <col min="5894" max="5894" width="10.7109375" style="94" customWidth="1"/>
    <col min="5895" max="5895" width="12.140625" style="94" customWidth="1"/>
    <col min="5896" max="5896" width="12.85546875" style="94" customWidth="1"/>
    <col min="5897" max="5897" width="14.140625" style="94" customWidth="1"/>
    <col min="5898" max="5898" width="4.5703125" style="94" customWidth="1"/>
    <col min="5899" max="5899" width="9.140625" style="94"/>
    <col min="5900" max="5900" width="22.5703125" style="94" customWidth="1"/>
    <col min="5901" max="5906" width="24.140625" style="94" customWidth="1"/>
    <col min="5907" max="6145" width="9.140625" style="94"/>
    <col min="6146" max="6146" width="5.7109375" style="94" customWidth="1"/>
    <col min="6147" max="6147" width="0" style="94" hidden="1" customWidth="1"/>
    <col min="6148" max="6148" width="11.140625" style="94" customWidth="1"/>
    <col min="6149" max="6149" width="14.140625" style="94" customWidth="1"/>
    <col min="6150" max="6150" width="10.7109375" style="94" customWidth="1"/>
    <col min="6151" max="6151" width="12.140625" style="94" customWidth="1"/>
    <col min="6152" max="6152" width="12.85546875" style="94" customWidth="1"/>
    <col min="6153" max="6153" width="14.140625" style="94" customWidth="1"/>
    <col min="6154" max="6154" width="4.5703125" style="94" customWidth="1"/>
    <col min="6155" max="6155" width="9.140625" style="94"/>
    <col min="6156" max="6156" width="22.5703125" style="94" customWidth="1"/>
    <col min="6157" max="6162" width="24.140625" style="94" customWidth="1"/>
    <col min="6163" max="6401" width="9.140625" style="94"/>
    <col min="6402" max="6402" width="5.7109375" style="94" customWidth="1"/>
    <col min="6403" max="6403" width="0" style="94" hidden="1" customWidth="1"/>
    <col min="6404" max="6404" width="11.140625" style="94" customWidth="1"/>
    <col min="6405" max="6405" width="14.140625" style="94" customWidth="1"/>
    <col min="6406" max="6406" width="10.7109375" style="94" customWidth="1"/>
    <col min="6407" max="6407" width="12.140625" style="94" customWidth="1"/>
    <col min="6408" max="6408" width="12.85546875" style="94" customWidth="1"/>
    <col min="6409" max="6409" width="14.140625" style="94" customWidth="1"/>
    <col min="6410" max="6410" width="4.5703125" style="94" customWidth="1"/>
    <col min="6411" max="6411" width="9.140625" style="94"/>
    <col min="6412" max="6412" width="22.5703125" style="94" customWidth="1"/>
    <col min="6413" max="6418" width="24.140625" style="94" customWidth="1"/>
    <col min="6419" max="6657" width="9.140625" style="94"/>
    <col min="6658" max="6658" width="5.7109375" style="94" customWidth="1"/>
    <col min="6659" max="6659" width="0" style="94" hidden="1" customWidth="1"/>
    <col min="6660" max="6660" width="11.140625" style="94" customWidth="1"/>
    <col min="6661" max="6661" width="14.140625" style="94" customWidth="1"/>
    <col min="6662" max="6662" width="10.7109375" style="94" customWidth="1"/>
    <col min="6663" max="6663" width="12.140625" style="94" customWidth="1"/>
    <col min="6664" max="6664" width="12.85546875" style="94" customWidth="1"/>
    <col min="6665" max="6665" width="14.140625" style="94" customWidth="1"/>
    <col min="6666" max="6666" width="4.5703125" style="94" customWidth="1"/>
    <col min="6667" max="6667" width="9.140625" style="94"/>
    <col min="6668" max="6668" width="22.5703125" style="94" customWidth="1"/>
    <col min="6669" max="6674" width="24.140625" style="94" customWidth="1"/>
    <col min="6675" max="6913" width="9.140625" style="94"/>
    <col min="6914" max="6914" width="5.7109375" style="94" customWidth="1"/>
    <col min="6915" max="6915" width="0" style="94" hidden="1" customWidth="1"/>
    <col min="6916" max="6916" width="11.140625" style="94" customWidth="1"/>
    <col min="6917" max="6917" width="14.140625" style="94" customWidth="1"/>
    <col min="6918" max="6918" width="10.7109375" style="94" customWidth="1"/>
    <col min="6919" max="6919" width="12.140625" style="94" customWidth="1"/>
    <col min="6920" max="6920" width="12.85546875" style="94" customWidth="1"/>
    <col min="6921" max="6921" width="14.140625" style="94" customWidth="1"/>
    <col min="6922" max="6922" width="4.5703125" style="94" customWidth="1"/>
    <col min="6923" max="6923" width="9.140625" style="94"/>
    <col min="6924" max="6924" width="22.5703125" style="94" customWidth="1"/>
    <col min="6925" max="6930" width="24.140625" style="94" customWidth="1"/>
    <col min="6931" max="7169" width="9.140625" style="94"/>
    <col min="7170" max="7170" width="5.7109375" style="94" customWidth="1"/>
    <col min="7171" max="7171" width="0" style="94" hidden="1" customWidth="1"/>
    <col min="7172" max="7172" width="11.140625" style="94" customWidth="1"/>
    <col min="7173" max="7173" width="14.140625" style="94" customWidth="1"/>
    <col min="7174" max="7174" width="10.7109375" style="94" customWidth="1"/>
    <col min="7175" max="7175" width="12.140625" style="94" customWidth="1"/>
    <col min="7176" max="7176" width="12.85546875" style="94" customWidth="1"/>
    <col min="7177" max="7177" width="14.140625" style="94" customWidth="1"/>
    <col min="7178" max="7178" width="4.5703125" style="94" customWidth="1"/>
    <col min="7179" max="7179" width="9.140625" style="94"/>
    <col min="7180" max="7180" width="22.5703125" style="94" customWidth="1"/>
    <col min="7181" max="7186" width="24.140625" style="94" customWidth="1"/>
    <col min="7187" max="7425" width="9.140625" style="94"/>
    <col min="7426" max="7426" width="5.7109375" style="94" customWidth="1"/>
    <col min="7427" max="7427" width="0" style="94" hidden="1" customWidth="1"/>
    <col min="7428" max="7428" width="11.140625" style="94" customWidth="1"/>
    <col min="7429" max="7429" width="14.140625" style="94" customWidth="1"/>
    <col min="7430" max="7430" width="10.7109375" style="94" customWidth="1"/>
    <col min="7431" max="7431" width="12.140625" style="94" customWidth="1"/>
    <col min="7432" max="7432" width="12.85546875" style="94" customWidth="1"/>
    <col min="7433" max="7433" width="14.140625" style="94" customWidth="1"/>
    <col min="7434" max="7434" width="4.5703125" style="94" customWidth="1"/>
    <col min="7435" max="7435" width="9.140625" style="94"/>
    <col min="7436" max="7436" width="22.5703125" style="94" customWidth="1"/>
    <col min="7437" max="7442" width="24.140625" style="94" customWidth="1"/>
    <col min="7443" max="7681" width="9.140625" style="94"/>
    <col min="7682" max="7682" width="5.7109375" style="94" customWidth="1"/>
    <col min="7683" max="7683" width="0" style="94" hidden="1" customWidth="1"/>
    <col min="7684" max="7684" width="11.140625" style="94" customWidth="1"/>
    <col min="7685" max="7685" width="14.140625" style="94" customWidth="1"/>
    <col min="7686" max="7686" width="10.7109375" style="94" customWidth="1"/>
    <col min="7687" max="7687" width="12.140625" style="94" customWidth="1"/>
    <col min="7688" max="7688" width="12.85546875" style="94" customWidth="1"/>
    <col min="7689" max="7689" width="14.140625" style="94" customWidth="1"/>
    <col min="7690" max="7690" width="4.5703125" style="94" customWidth="1"/>
    <col min="7691" max="7691" width="9.140625" style="94"/>
    <col min="7692" max="7692" width="22.5703125" style="94" customWidth="1"/>
    <col min="7693" max="7698" width="24.140625" style="94" customWidth="1"/>
    <col min="7699" max="7937" width="9.140625" style="94"/>
    <col min="7938" max="7938" width="5.7109375" style="94" customWidth="1"/>
    <col min="7939" max="7939" width="0" style="94" hidden="1" customWidth="1"/>
    <col min="7940" max="7940" width="11.140625" style="94" customWidth="1"/>
    <col min="7941" max="7941" width="14.140625" style="94" customWidth="1"/>
    <col min="7942" max="7942" width="10.7109375" style="94" customWidth="1"/>
    <col min="7943" max="7943" width="12.140625" style="94" customWidth="1"/>
    <col min="7944" max="7944" width="12.85546875" style="94" customWidth="1"/>
    <col min="7945" max="7945" width="14.140625" style="94" customWidth="1"/>
    <col min="7946" max="7946" width="4.5703125" style="94" customWidth="1"/>
    <col min="7947" max="7947" width="9.140625" style="94"/>
    <col min="7948" max="7948" width="22.5703125" style="94" customWidth="1"/>
    <col min="7949" max="7954" width="24.140625" style="94" customWidth="1"/>
    <col min="7955" max="8193" width="9.140625" style="94"/>
    <col min="8194" max="8194" width="5.7109375" style="94" customWidth="1"/>
    <col min="8195" max="8195" width="0" style="94" hidden="1" customWidth="1"/>
    <col min="8196" max="8196" width="11.140625" style="94" customWidth="1"/>
    <col min="8197" max="8197" width="14.140625" style="94" customWidth="1"/>
    <col min="8198" max="8198" width="10.7109375" style="94" customWidth="1"/>
    <col min="8199" max="8199" width="12.140625" style="94" customWidth="1"/>
    <col min="8200" max="8200" width="12.85546875" style="94" customWidth="1"/>
    <col min="8201" max="8201" width="14.140625" style="94" customWidth="1"/>
    <col min="8202" max="8202" width="4.5703125" style="94" customWidth="1"/>
    <col min="8203" max="8203" width="9.140625" style="94"/>
    <col min="8204" max="8204" width="22.5703125" style="94" customWidth="1"/>
    <col min="8205" max="8210" width="24.140625" style="94" customWidth="1"/>
    <col min="8211" max="8449" width="9.140625" style="94"/>
    <col min="8450" max="8450" width="5.7109375" style="94" customWidth="1"/>
    <col min="8451" max="8451" width="0" style="94" hidden="1" customWidth="1"/>
    <col min="8452" max="8452" width="11.140625" style="94" customWidth="1"/>
    <col min="8453" max="8453" width="14.140625" style="94" customWidth="1"/>
    <col min="8454" max="8454" width="10.7109375" style="94" customWidth="1"/>
    <col min="8455" max="8455" width="12.140625" style="94" customWidth="1"/>
    <col min="8456" max="8456" width="12.85546875" style="94" customWidth="1"/>
    <col min="8457" max="8457" width="14.140625" style="94" customWidth="1"/>
    <col min="8458" max="8458" width="4.5703125" style="94" customWidth="1"/>
    <col min="8459" max="8459" width="9.140625" style="94"/>
    <col min="8460" max="8460" width="22.5703125" style="94" customWidth="1"/>
    <col min="8461" max="8466" width="24.140625" style="94" customWidth="1"/>
    <col min="8467" max="8705" width="9.140625" style="94"/>
    <col min="8706" max="8706" width="5.7109375" style="94" customWidth="1"/>
    <col min="8707" max="8707" width="0" style="94" hidden="1" customWidth="1"/>
    <col min="8708" max="8708" width="11.140625" style="94" customWidth="1"/>
    <col min="8709" max="8709" width="14.140625" style="94" customWidth="1"/>
    <col min="8710" max="8710" width="10.7109375" style="94" customWidth="1"/>
    <col min="8711" max="8711" width="12.140625" style="94" customWidth="1"/>
    <col min="8712" max="8712" width="12.85546875" style="94" customWidth="1"/>
    <col min="8713" max="8713" width="14.140625" style="94" customWidth="1"/>
    <col min="8714" max="8714" width="4.5703125" style="94" customWidth="1"/>
    <col min="8715" max="8715" width="9.140625" style="94"/>
    <col min="8716" max="8716" width="22.5703125" style="94" customWidth="1"/>
    <col min="8717" max="8722" width="24.140625" style="94" customWidth="1"/>
    <col min="8723" max="8961" width="9.140625" style="94"/>
    <col min="8962" max="8962" width="5.7109375" style="94" customWidth="1"/>
    <col min="8963" max="8963" width="0" style="94" hidden="1" customWidth="1"/>
    <col min="8964" max="8964" width="11.140625" style="94" customWidth="1"/>
    <col min="8965" max="8965" width="14.140625" style="94" customWidth="1"/>
    <col min="8966" max="8966" width="10.7109375" style="94" customWidth="1"/>
    <col min="8967" max="8967" width="12.140625" style="94" customWidth="1"/>
    <col min="8968" max="8968" width="12.85546875" style="94" customWidth="1"/>
    <col min="8969" max="8969" width="14.140625" style="94" customWidth="1"/>
    <col min="8970" max="8970" width="4.5703125" style="94" customWidth="1"/>
    <col min="8971" max="8971" width="9.140625" style="94"/>
    <col min="8972" max="8972" width="22.5703125" style="94" customWidth="1"/>
    <col min="8973" max="8978" width="24.140625" style="94" customWidth="1"/>
    <col min="8979" max="9217" width="9.140625" style="94"/>
    <col min="9218" max="9218" width="5.7109375" style="94" customWidth="1"/>
    <col min="9219" max="9219" width="0" style="94" hidden="1" customWidth="1"/>
    <col min="9220" max="9220" width="11.140625" style="94" customWidth="1"/>
    <col min="9221" max="9221" width="14.140625" style="94" customWidth="1"/>
    <col min="9222" max="9222" width="10.7109375" style="94" customWidth="1"/>
    <col min="9223" max="9223" width="12.140625" style="94" customWidth="1"/>
    <col min="9224" max="9224" width="12.85546875" style="94" customWidth="1"/>
    <col min="9225" max="9225" width="14.140625" style="94" customWidth="1"/>
    <col min="9226" max="9226" width="4.5703125" style="94" customWidth="1"/>
    <col min="9227" max="9227" width="9.140625" style="94"/>
    <col min="9228" max="9228" width="22.5703125" style="94" customWidth="1"/>
    <col min="9229" max="9234" width="24.140625" style="94" customWidth="1"/>
    <col min="9235" max="9473" width="9.140625" style="94"/>
    <col min="9474" max="9474" width="5.7109375" style="94" customWidth="1"/>
    <col min="9475" max="9475" width="0" style="94" hidden="1" customWidth="1"/>
    <col min="9476" max="9476" width="11.140625" style="94" customWidth="1"/>
    <col min="9477" max="9477" width="14.140625" style="94" customWidth="1"/>
    <col min="9478" max="9478" width="10.7109375" style="94" customWidth="1"/>
    <col min="9479" max="9479" width="12.140625" style="94" customWidth="1"/>
    <col min="9480" max="9480" width="12.85546875" style="94" customWidth="1"/>
    <col min="9481" max="9481" width="14.140625" style="94" customWidth="1"/>
    <col min="9482" max="9482" width="4.5703125" style="94" customWidth="1"/>
    <col min="9483" max="9483" width="9.140625" style="94"/>
    <col min="9484" max="9484" width="22.5703125" style="94" customWidth="1"/>
    <col min="9485" max="9490" width="24.140625" style="94" customWidth="1"/>
    <col min="9491" max="9729" width="9.140625" style="94"/>
    <col min="9730" max="9730" width="5.7109375" style="94" customWidth="1"/>
    <col min="9731" max="9731" width="0" style="94" hidden="1" customWidth="1"/>
    <col min="9732" max="9732" width="11.140625" style="94" customWidth="1"/>
    <col min="9733" max="9733" width="14.140625" style="94" customWidth="1"/>
    <col min="9734" max="9734" width="10.7109375" style="94" customWidth="1"/>
    <col min="9735" max="9735" width="12.140625" style="94" customWidth="1"/>
    <col min="9736" max="9736" width="12.85546875" style="94" customWidth="1"/>
    <col min="9737" max="9737" width="14.140625" style="94" customWidth="1"/>
    <col min="9738" max="9738" width="4.5703125" style="94" customWidth="1"/>
    <col min="9739" max="9739" width="9.140625" style="94"/>
    <col min="9740" max="9740" width="22.5703125" style="94" customWidth="1"/>
    <col min="9741" max="9746" width="24.140625" style="94" customWidth="1"/>
    <col min="9747" max="9985" width="9.140625" style="94"/>
    <col min="9986" max="9986" width="5.7109375" style="94" customWidth="1"/>
    <col min="9987" max="9987" width="0" style="94" hidden="1" customWidth="1"/>
    <col min="9988" max="9988" width="11.140625" style="94" customWidth="1"/>
    <col min="9989" max="9989" width="14.140625" style="94" customWidth="1"/>
    <col min="9990" max="9990" width="10.7109375" style="94" customWidth="1"/>
    <col min="9991" max="9991" width="12.140625" style="94" customWidth="1"/>
    <col min="9992" max="9992" width="12.85546875" style="94" customWidth="1"/>
    <col min="9993" max="9993" width="14.140625" style="94" customWidth="1"/>
    <col min="9994" max="9994" width="4.5703125" style="94" customWidth="1"/>
    <col min="9995" max="9995" width="9.140625" style="94"/>
    <col min="9996" max="9996" width="22.5703125" style="94" customWidth="1"/>
    <col min="9997" max="10002" width="24.140625" style="94" customWidth="1"/>
    <col min="10003" max="10241" width="9.140625" style="94"/>
    <col min="10242" max="10242" width="5.7109375" style="94" customWidth="1"/>
    <col min="10243" max="10243" width="0" style="94" hidden="1" customWidth="1"/>
    <col min="10244" max="10244" width="11.140625" style="94" customWidth="1"/>
    <col min="10245" max="10245" width="14.140625" style="94" customWidth="1"/>
    <col min="10246" max="10246" width="10.7109375" style="94" customWidth="1"/>
    <col min="10247" max="10247" width="12.140625" style="94" customWidth="1"/>
    <col min="10248" max="10248" width="12.85546875" style="94" customWidth="1"/>
    <col min="10249" max="10249" width="14.140625" style="94" customWidth="1"/>
    <col min="10250" max="10250" width="4.5703125" style="94" customWidth="1"/>
    <col min="10251" max="10251" width="9.140625" style="94"/>
    <col min="10252" max="10252" width="22.5703125" style="94" customWidth="1"/>
    <col min="10253" max="10258" width="24.140625" style="94" customWidth="1"/>
    <col min="10259" max="10497" width="9.140625" style="94"/>
    <col min="10498" max="10498" width="5.7109375" style="94" customWidth="1"/>
    <col min="10499" max="10499" width="0" style="94" hidden="1" customWidth="1"/>
    <col min="10500" max="10500" width="11.140625" style="94" customWidth="1"/>
    <col min="10501" max="10501" width="14.140625" style="94" customWidth="1"/>
    <col min="10502" max="10502" width="10.7109375" style="94" customWidth="1"/>
    <col min="10503" max="10503" width="12.140625" style="94" customWidth="1"/>
    <col min="10504" max="10504" width="12.85546875" style="94" customWidth="1"/>
    <col min="10505" max="10505" width="14.140625" style="94" customWidth="1"/>
    <col min="10506" max="10506" width="4.5703125" style="94" customWidth="1"/>
    <col min="10507" max="10507" width="9.140625" style="94"/>
    <col min="10508" max="10508" width="22.5703125" style="94" customWidth="1"/>
    <col min="10509" max="10514" width="24.140625" style="94" customWidth="1"/>
    <col min="10515" max="10753" width="9.140625" style="94"/>
    <col min="10754" max="10754" width="5.7109375" style="94" customWidth="1"/>
    <col min="10755" max="10755" width="0" style="94" hidden="1" customWidth="1"/>
    <col min="10756" max="10756" width="11.140625" style="94" customWidth="1"/>
    <col min="10757" max="10757" width="14.140625" style="94" customWidth="1"/>
    <col min="10758" max="10758" width="10.7109375" style="94" customWidth="1"/>
    <col min="10759" max="10759" width="12.140625" style="94" customWidth="1"/>
    <col min="10760" max="10760" width="12.85546875" style="94" customWidth="1"/>
    <col min="10761" max="10761" width="14.140625" style="94" customWidth="1"/>
    <col min="10762" max="10762" width="4.5703125" style="94" customWidth="1"/>
    <col min="10763" max="10763" width="9.140625" style="94"/>
    <col min="10764" max="10764" width="22.5703125" style="94" customWidth="1"/>
    <col min="10765" max="10770" width="24.140625" style="94" customWidth="1"/>
    <col min="10771" max="11009" width="9.140625" style="94"/>
    <col min="11010" max="11010" width="5.7109375" style="94" customWidth="1"/>
    <col min="11011" max="11011" width="0" style="94" hidden="1" customWidth="1"/>
    <col min="11012" max="11012" width="11.140625" style="94" customWidth="1"/>
    <col min="11013" max="11013" width="14.140625" style="94" customWidth="1"/>
    <col min="11014" max="11014" width="10.7109375" style="94" customWidth="1"/>
    <col min="11015" max="11015" width="12.140625" style="94" customWidth="1"/>
    <col min="11016" max="11016" width="12.85546875" style="94" customWidth="1"/>
    <col min="11017" max="11017" width="14.140625" style="94" customWidth="1"/>
    <col min="11018" max="11018" width="4.5703125" style="94" customWidth="1"/>
    <col min="11019" max="11019" width="9.140625" style="94"/>
    <col min="11020" max="11020" width="22.5703125" style="94" customWidth="1"/>
    <col min="11021" max="11026" width="24.140625" style="94" customWidth="1"/>
    <col min="11027" max="11265" width="9.140625" style="94"/>
    <col min="11266" max="11266" width="5.7109375" style="94" customWidth="1"/>
    <col min="11267" max="11267" width="0" style="94" hidden="1" customWidth="1"/>
    <col min="11268" max="11268" width="11.140625" style="94" customWidth="1"/>
    <col min="11269" max="11269" width="14.140625" style="94" customWidth="1"/>
    <col min="11270" max="11270" width="10.7109375" style="94" customWidth="1"/>
    <col min="11271" max="11271" width="12.140625" style="94" customWidth="1"/>
    <col min="11272" max="11272" width="12.85546875" style="94" customWidth="1"/>
    <col min="11273" max="11273" width="14.140625" style="94" customWidth="1"/>
    <col min="11274" max="11274" width="4.5703125" style="94" customWidth="1"/>
    <col min="11275" max="11275" width="9.140625" style="94"/>
    <col min="11276" max="11276" width="22.5703125" style="94" customWidth="1"/>
    <col min="11277" max="11282" width="24.140625" style="94" customWidth="1"/>
    <col min="11283" max="11521" width="9.140625" style="94"/>
    <col min="11522" max="11522" width="5.7109375" style="94" customWidth="1"/>
    <col min="11523" max="11523" width="0" style="94" hidden="1" customWidth="1"/>
    <col min="11524" max="11524" width="11.140625" style="94" customWidth="1"/>
    <col min="11525" max="11525" width="14.140625" style="94" customWidth="1"/>
    <col min="11526" max="11526" width="10.7109375" style="94" customWidth="1"/>
    <col min="11527" max="11527" width="12.140625" style="94" customWidth="1"/>
    <col min="11528" max="11528" width="12.85546875" style="94" customWidth="1"/>
    <col min="11529" max="11529" width="14.140625" style="94" customWidth="1"/>
    <col min="11530" max="11530" width="4.5703125" style="94" customWidth="1"/>
    <col min="11531" max="11531" width="9.140625" style="94"/>
    <col min="11532" max="11532" width="22.5703125" style="94" customWidth="1"/>
    <col min="11533" max="11538" width="24.140625" style="94" customWidth="1"/>
    <col min="11539" max="11777" width="9.140625" style="94"/>
    <col min="11778" max="11778" width="5.7109375" style="94" customWidth="1"/>
    <col min="11779" max="11779" width="0" style="94" hidden="1" customWidth="1"/>
    <col min="11780" max="11780" width="11.140625" style="94" customWidth="1"/>
    <col min="11781" max="11781" width="14.140625" style="94" customWidth="1"/>
    <col min="11782" max="11782" width="10.7109375" style="94" customWidth="1"/>
    <col min="11783" max="11783" width="12.140625" style="94" customWidth="1"/>
    <col min="11784" max="11784" width="12.85546875" style="94" customWidth="1"/>
    <col min="11785" max="11785" width="14.140625" style="94" customWidth="1"/>
    <col min="11786" max="11786" width="4.5703125" style="94" customWidth="1"/>
    <col min="11787" max="11787" width="9.140625" style="94"/>
    <col min="11788" max="11788" width="22.5703125" style="94" customWidth="1"/>
    <col min="11789" max="11794" width="24.140625" style="94" customWidth="1"/>
    <col min="11795" max="12033" width="9.140625" style="94"/>
    <col min="12034" max="12034" width="5.7109375" style="94" customWidth="1"/>
    <col min="12035" max="12035" width="0" style="94" hidden="1" customWidth="1"/>
    <col min="12036" max="12036" width="11.140625" style="94" customWidth="1"/>
    <col min="12037" max="12037" width="14.140625" style="94" customWidth="1"/>
    <col min="12038" max="12038" width="10.7109375" style="94" customWidth="1"/>
    <col min="12039" max="12039" width="12.140625" style="94" customWidth="1"/>
    <col min="12040" max="12040" width="12.85546875" style="94" customWidth="1"/>
    <col min="12041" max="12041" width="14.140625" style="94" customWidth="1"/>
    <col min="12042" max="12042" width="4.5703125" style="94" customWidth="1"/>
    <col min="12043" max="12043" width="9.140625" style="94"/>
    <col min="12044" max="12044" width="22.5703125" style="94" customWidth="1"/>
    <col min="12045" max="12050" width="24.140625" style="94" customWidth="1"/>
    <col min="12051" max="12289" width="9.140625" style="94"/>
    <col min="12290" max="12290" width="5.7109375" style="94" customWidth="1"/>
    <col min="12291" max="12291" width="0" style="94" hidden="1" customWidth="1"/>
    <col min="12292" max="12292" width="11.140625" style="94" customWidth="1"/>
    <col min="12293" max="12293" width="14.140625" style="94" customWidth="1"/>
    <col min="12294" max="12294" width="10.7109375" style="94" customWidth="1"/>
    <col min="12295" max="12295" width="12.140625" style="94" customWidth="1"/>
    <col min="12296" max="12296" width="12.85546875" style="94" customWidth="1"/>
    <col min="12297" max="12297" width="14.140625" style="94" customWidth="1"/>
    <col min="12298" max="12298" width="4.5703125" style="94" customWidth="1"/>
    <col min="12299" max="12299" width="9.140625" style="94"/>
    <col min="12300" max="12300" width="22.5703125" style="94" customWidth="1"/>
    <col min="12301" max="12306" width="24.140625" style="94" customWidth="1"/>
    <col min="12307" max="12545" width="9.140625" style="94"/>
    <col min="12546" max="12546" width="5.7109375" style="94" customWidth="1"/>
    <col min="12547" max="12547" width="0" style="94" hidden="1" customWidth="1"/>
    <col min="12548" max="12548" width="11.140625" style="94" customWidth="1"/>
    <col min="12549" max="12549" width="14.140625" style="94" customWidth="1"/>
    <col min="12550" max="12550" width="10.7109375" style="94" customWidth="1"/>
    <col min="12551" max="12551" width="12.140625" style="94" customWidth="1"/>
    <col min="12552" max="12552" width="12.85546875" style="94" customWidth="1"/>
    <col min="12553" max="12553" width="14.140625" style="94" customWidth="1"/>
    <col min="12554" max="12554" width="4.5703125" style="94" customWidth="1"/>
    <col min="12555" max="12555" width="9.140625" style="94"/>
    <col min="12556" max="12556" width="22.5703125" style="94" customWidth="1"/>
    <col min="12557" max="12562" width="24.140625" style="94" customWidth="1"/>
    <col min="12563" max="12801" width="9.140625" style="94"/>
    <col min="12802" max="12802" width="5.7109375" style="94" customWidth="1"/>
    <col min="12803" max="12803" width="0" style="94" hidden="1" customWidth="1"/>
    <col min="12804" max="12804" width="11.140625" style="94" customWidth="1"/>
    <col min="12805" max="12805" width="14.140625" style="94" customWidth="1"/>
    <col min="12806" max="12806" width="10.7109375" style="94" customWidth="1"/>
    <col min="12807" max="12807" width="12.140625" style="94" customWidth="1"/>
    <col min="12808" max="12808" width="12.85546875" style="94" customWidth="1"/>
    <col min="12809" max="12809" width="14.140625" style="94" customWidth="1"/>
    <col min="12810" max="12810" width="4.5703125" style="94" customWidth="1"/>
    <col min="12811" max="12811" width="9.140625" style="94"/>
    <col min="12812" max="12812" width="22.5703125" style="94" customWidth="1"/>
    <col min="12813" max="12818" width="24.140625" style="94" customWidth="1"/>
    <col min="12819" max="13057" width="9.140625" style="94"/>
    <col min="13058" max="13058" width="5.7109375" style="94" customWidth="1"/>
    <col min="13059" max="13059" width="0" style="94" hidden="1" customWidth="1"/>
    <col min="13060" max="13060" width="11.140625" style="94" customWidth="1"/>
    <col min="13061" max="13061" width="14.140625" style="94" customWidth="1"/>
    <col min="13062" max="13062" width="10.7109375" style="94" customWidth="1"/>
    <col min="13063" max="13063" width="12.140625" style="94" customWidth="1"/>
    <col min="13064" max="13064" width="12.85546875" style="94" customWidth="1"/>
    <col min="13065" max="13065" width="14.140625" style="94" customWidth="1"/>
    <col min="13066" max="13066" width="4.5703125" style="94" customWidth="1"/>
    <col min="13067" max="13067" width="9.140625" style="94"/>
    <col min="13068" max="13068" width="22.5703125" style="94" customWidth="1"/>
    <col min="13069" max="13074" width="24.140625" style="94" customWidth="1"/>
    <col min="13075" max="13313" width="9.140625" style="94"/>
    <col min="13314" max="13314" width="5.7109375" style="94" customWidth="1"/>
    <col min="13315" max="13315" width="0" style="94" hidden="1" customWidth="1"/>
    <col min="13316" max="13316" width="11.140625" style="94" customWidth="1"/>
    <col min="13317" max="13317" width="14.140625" style="94" customWidth="1"/>
    <col min="13318" max="13318" width="10.7109375" style="94" customWidth="1"/>
    <col min="13319" max="13319" width="12.140625" style="94" customWidth="1"/>
    <col min="13320" max="13320" width="12.85546875" style="94" customWidth="1"/>
    <col min="13321" max="13321" width="14.140625" style="94" customWidth="1"/>
    <col min="13322" max="13322" width="4.5703125" style="94" customWidth="1"/>
    <col min="13323" max="13323" width="9.140625" style="94"/>
    <col min="13324" max="13324" width="22.5703125" style="94" customWidth="1"/>
    <col min="13325" max="13330" width="24.140625" style="94" customWidth="1"/>
    <col min="13331" max="13569" width="9.140625" style="94"/>
    <col min="13570" max="13570" width="5.7109375" style="94" customWidth="1"/>
    <col min="13571" max="13571" width="0" style="94" hidden="1" customWidth="1"/>
    <col min="13572" max="13572" width="11.140625" style="94" customWidth="1"/>
    <col min="13573" max="13573" width="14.140625" style="94" customWidth="1"/>
    <col min="13574" max="13574" width="10.7109375" style="94" customWidth="1"/>
    <col min="13575" max="13575" width="12.140625" style="94" customWidth="1"/>
    <col min="13576" max="13576" width="12.85546875" style="94" customWidth="1"/>
    <col min="13577" max="13577" width="14.140625" style="94" customWidth="1"/>
    <col min="13578" max="13578" width="4.5703125" style="94" customWidth="1"/>
    <col min="13579" max="13579" width="9.140625" style="94"/>
    <col min="13580" max="13580" width="22.5703125" style="94" customWidth="1"/>
    <col min="13581" max="13586" width="24.140625" style="94" customWidth="1"/>
    <col min="13587" max="13825" width="9.140625" style="94"/>
    <col min="13826" max="13826" width="5.7109375" style="94" customWidth="1"/>
    <col min="13827" max="13827" width="0" style="94" hidden="1" customWidth="1"/>
    <col min="13828" max="13828" width="11.140625" style="94" customWidth="1"/>
    <col min="13829" max="13829" width="14.140625" style="94" customWidth="1"/>
    <col min="13830" max="13830" width="10.7109375" style="94" customWidth="1"/>
    <col min="13831" max="13831" width="12.140625" style="94" customWidth="1"/>
    <col min="13832" max="13832" width="12.85546875" style="94" customWidth="1"/>
    <col min="13833" max="13833" width="14.140625" style="94" customWidth="1"/>
    <col min="13834" max="13834" width="4.5703125" style="94" customWidth="1"/>
    <col min="13835" max="13835" width="9.140625" style="94"/>
    <col min="13836" max="13836" width="22.5703125" style="94" customWidth="1"/>
    <col min="13837" max="13842" width="24.140625" style="94" customWidth="1"/>
    <col min="13843" max="14081" width="9.140625" style="94"/>
    <col min="14082" max="14082" width="5.7109375" style="94" customWidth="1"/>
    <col min="14083" max="14083" width="0" style="94" hidden="1" customWidth="1"/>
    <col min="14084" max="14084" width="11.140625" style="94" customWidth="1"/>
    <col min="14085" max="14085" width="14.140625" style="94" customWidth="1"/>
    <col min="14086" max="14086" width="10.7109375" style="94" customWidth="1"/>
    <col min="14087" max="14087" width="12.140625" style="94" customWidth="1"/>
    <col min="14088" max="14088" width="12.85546875" style="94" customWidth="1"/>
    <col min="14089" max="14089" width="14.140625" style="94" customWidth="1"/>
    <col min="14090" max="14090" width="4.5703125" style="94" customWidth="1"/>
    <col min="14091" max="14091" width="9.140625" style="94"/>
    <col min="14092" max="14092" width="22.5703125" style="94" customWidth="1"/>
    <col min="14093" max="14098" width="24.140625" style="94" customWidth="1"/>
    <col min="14099" max="14337" width="9.140625" style="94"/>
    <col min="14338" max="14338" width="5.7109375" style="94" customWidth="1"/>
    <col min="14339" max="14339" width="0" style="94" hidden="1" customWidth="1"/>
    <col min="14340" max="14340" width="11.140625" style="94" customWidth="1"/>
    <col min="14341" max="14341" width="14.140625" style="94" customWidth="1"/>
    <col min="14342" max="14342" width="10.7109375" style="94" customWidth="1"/>
    <col min="14343" max="14343" width="12.140625" style="94" customWidth="1"/>
    <col min="14344" max="14344" width="12.85546875" style="94" customWidth="1"/>
    <col min="14345" max="14345" width="14.140625" style="94" customWidth="1"/>
    <col min="14346" max="14346" width="4.5703125" style="94" customWidth="1"/>
    <col min="14347" max="14347" width="9.140625" style="94"/>
    <col min="14348" max="14348" width="22.5703125" style="94" customWidth="1"/>
    <col min="14349" max="14354" width="24.140625" style="94" customWidth="1"/>
    <col min="14355" max="14593" width="9.140625" style="94"/>
    <col min="14594" max="14594" width="5.7109375" style="94" customWidth="1"/>
    <col min="14595" max="14595" width="0" style="94" hidden="1" customWidth="1"/>
    <col min="14596" max="14596" width="11.140625" style="94" customWidth="1"/>
    <col min="14597" max="14597" width="14.140625" style="94" customWidth="1"/>
    <col min="14598" max="14598" width="10.7109375" style="94" customWidth="1"/>
    <col min="14599" max="14599" width="12.140625" style="94" customWidth="1"/>
    <col min="14600" max="14600" width="12.85546875" style="94" customWidth="1"/>
    <col min="14601" max="14601" width="14.140625" style="94" customWidth="1"/>
    <col min="14602" max="14602" width="4.5703125" style="94" customWidth="1"/>
    <col min="14603" max="14603" width="9.140625" style="94"/>
    <col min="14604" max="14604" width="22.5703125" style="94" customWidth="1"/>
    <col min="14605" max="14610" width="24.140625" style="94" customWidth="1"/>
    <col min="14611" max="14849" width="9.140625" style="94"/>
    <col min="14850" max="14850" width="5.7109375" style="94" customWidth="1"/>
    <col min="14851" max="14851" width="0" style="94" hidden="1" customWidth="1"/>
    <col min="14852" max="14852" width="11.140625" style="94" customWidth="1"/>
    <col min="14853" max="14853" width="14.140625" style="94" customWidth="1"/>
    <col min="14854" max="14854" width="10.7109375" style="94" customWidth="1"/>
    <col min="14855" max="14855" width="12.140625" style="94" customWidth="1"/>
    <col min="14856" max="14856" width="12.85546875" style="94" customWidth="1"/>
    <col min="14857" max="14857" width="14.140625" style="94" customWidth="1"/>
    <col min="14858" max="14858" width="4.5703125" style="94" customWidth="1"/>
    <col min="14859" max="14859" width="9.140625" style="94"/>
    <col min="14860" max="14860" width="22.5703125" style="94" customWidth="1"/>
    <col min="14861" max="14866" width="24.140625" style="94" customWidth="1"/>
    <col min="14867" max="15105" width="9.140625" style="94"/>
    <col min="15106" max="15106" width="5.7109375" style="94" customWidth="1"/>
    <col min="15107" max="15107" width="0" style="94" hidden="1" customWidth="1"/>
    <col min="15108" max="15108" width="11.140625" style="94" customWidth="1"/>
    <col min="15109" max="15109" width="14.140625" style="94" customWidth="1"/>
    <col min="15110" max="15110" width="10.7109375" style="94" customWidth="1"/>
    <col min="15111" max="15111" width="12.140625" style="94" customWidth="1"/>
    <col min="15112" max="15112" width="12.85546875" style="94" customWidth="1"/>
    <col min="15113" max="15113" width="14.140625" style="94" customWidth="1"/>
    <col min="15114" max="15114" width="4.5703125" style="94" customWidth="1"/>
    <col min="15115" max="15115" width="9.140625" style="94"/>
    <col min="15116" max="15116" width="22.5703125" style="94" customWidth="1"/>
    <col min="15117" max="15122" width="24.140625" style="94" customWidth="1"/>
    <col min="15123" max="15361" width="9.140625" style="94"/>
    <col min="15362" max="15362" width="5.7109375" style="94" customWidth="1"/>
    <col min="15363" max="15363" width="0" style="94" hidden="1" customWidth="1"/>
    <col min="15364" max="15364" width="11.140625" style="94" customWidth="1"/>
    <col min="15365" max="15365" width="14.140625" style="94" customWidth="1"/>
    <col min="15366" max="15366" width="10.7109375" style="94" customWidth="1"/>
    <col min="15367" max="15367" width="12.140625" style="94" customWidth="1"/>
    <col min="15368" max="15368" width="12.85546875" style="94" customWidth="1"/>
    <col min="15369" max="15369" width="14.140625" style="94" customWidth="1"/>
    <col min="15370" max="15370" width="4.5703125" style="94" customWidth="1"/>
    <col min="15371" max="15371" width="9.140625" style="94"/>
    <col min="15372" max="15372" width="22.5703125" style="94" customWidth="1"/>
    <col min="15373" max="15378" width="24.140625" style="94" customWidth="1"/>
    <col min="15379" max="15617" width="9.140625" style="94"/>
    <col min="15618" max="15618" width="5.7109375" style="94" customWidth="1"/>
    <col min="15619" max="15619" width="0" style="94" hidden="1" customWidth="1"/>
    <col min="15620" max="15620" width="11.140625" style="94" customWidth="1"/>
    <col min="15621" max="15621" width="14.140625" style="94" customWidth="1"/>
    <col min="15622" max="15622" width="10.7109375" style="94" customWidth="1"/>
    <col min="15623" max="15623" width="12.140625" style="94" customWidth="1"/>
    <col min="15624" max="15624" width="12.85546875" style="94" customWidth="1"/>
    <col min="15625" max="15625" width="14.140625" style="94" customWidth="1"/>
    <col min="15626" max="15626" width="4.5703125" style="94" customWidth="1"/>
    <col min="15627" max="15627" width="9.140625" style="94"/>
    <col min="15628" max="15628" width="22.5703125" style="94" customWidth="1"/>
    <col min="15629" max="15634" width="24.140625" style="94" customWidth="1"/>
    <col min="15635" max="15873" width="9.140625" style="94"/>
    <col min="15874" max="15874" width="5.7109375" style="94" customWidth="1"/>
    <col min="15875" max="15875" width="0" style="94" hidden="1" customWidth="1"/>
    <col min="15876" max="15876" width="11.140625" style="94" customWidth="1"/>
    <col min="15877" max="15877" width="14.140625" style="94" customWidth="1"/>
    <col min="15878" max="15878" width="10.7109375" style="94" customWidth="1"/>
    <col min="15879" max="15879" width="12.140625" style="94" customWidth="1"/>
    <col min="15880" max="15880" width="12.85546875" style="94" customWidth="1"/>
    <col min="15881" max="15881" width="14.140625" style="94" customWidth="1"/>
    <col min="15882" max="15882" width="4.5703125" style="94" customWidth="1"/>
    <col min="15883" max="15883" width="9.140625" style="94"/>
    <col min="15884" max="15884" width="22.5703125" style="94" customWidth="1"/>
    <col min="15885" max="15890" width="24.140625" style="94" customWidth="1"/>
    <col min="15891" max="16129" width="9.140625" style="94"/>
    <col min="16130" max="16130" width="5.7109375" style="94" customWidth="1"/>
    <col min="16131" max="16131" width="0" style="94" hidden="1" customWidth="1"/>
    <col min="16132" max="16132" width="11.140625" style="94" customWidth="1"/>
    <col min="16133" max="16133" width="14.140625" style="94" customWidth="1"/>
    <col min="16134" max="16134" width="10.7109375" style="94" customWidth="1"/>
    <col min="16135" max="16135" width="12.140625" style="94" customWidth="1"/>
    <col min="16136" max="16136" width="12.85546875" style="94" customWidth="1"/>
    <col min="16137" max="16137" width="14.140625" style="94" customWidth="1"/>
    <col min="16138" max="16138" width="4.5703125" style="94" customWidth="1"/>
    <col min="16139" max="16139" width="9.140625" style="94"/>
    <col min="16140" max="16140" width="22.5703125" style="94" customWidth="1"/>
    <col min="16141" max="16146" width="24.140625" style="94" customWidth="1"/>
    <col min="16147" max="16384" width="9.140625" style="94"/>
  </cols>
  <sheetData>
    <row r="1" spans="1:15" s="1" customFormat="1" ht="15.75" x14ac:dyDescent="0.2">
      <c r="A1" s="1" t="s">
        <v>1388</v>
      </c>
      <c r="D1" s="2"/>
      <c r="E1" s="3"/>
      <c r="F1" s="3"/>
      <c r="G1" s="3"/>
      <c r="H1" s="4"/>
      <c r="I1" s="457"/>
      <c r="J1" s="5"/>
      <c r="K1" s="5"/>
      <c r="L1" s="6"/>
      <c r="M1" s="6"/>
      <c r="N1" s="6"/>
    </row>
    <row r="2" spans="1:15" s="1" customFormat="1" ht="15.75" x14ac:dyDescent="0.2">
      <c r="A2" s="1" t="s">
        <v>0</v>
      </c>
      <c r="D2" s="2"/>
      <c r="E2" s="3"/>
      <c r="F2" s="3"/>
      <c r="G2" s="4"/>
      <c r="H2" s="4"/>
      <c r="I2" s="457"/>
      <c r="J2" s="5"/>
      <c r="K2" s="5"/>
      <c r="L2" s="5"/>
      <c r="M2" s="5"/>
      <c r="N2" s="59"/>
    </row>
    <row r="3" spans="1:15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60"/>
      <c r="K3" s="60"/>
      <c r="L3" s="99"/>
    </row>
    <row r="4" spans="1:15" s="102" customFormat="1" ht="15.75" x14ac:dyDescent="0.2">
      <c r="C4" s="103" t="s">
        <v>881</v>
      </c>
      <c r="D4" s="103"/>
      <c r="E4" s="104"/>
      <c r="F4" s="104"/>
      <c r="G4" s="104"/>
      <c r="H4" s="105"/>
      <c r="I4" s="65"/>
      <c r="J4" s="5"/>
      <c r="K4" s="5"/>
    </row>
    <row r="5" spans="1:15" s="102" customFormat="1" ht="16.5" thickBot="1" x14ac:dyDescent="0.25">
      <c r="C5" s="1"/>
      <c r="D5" s="1"/>
      <c r="E5" s="104"/>
      <c r="F5" s="104"/>
      <c r="G5" s="104"/>
      <c r="H5" s="105"/>
      <c r="I5" s="65"/>
      <c r="J5" s="5"/>
      <c r="K5" s="5"/>
    </row>
    <row r="6" spans="1:15" s="101" customFormat="1" ht="18" customHeight="1" thickBot="1" x14ac:dyDescent="0.25">
      <c r="A6" s="244" t="s">
        <v>2</v>
      </c>
      <c r="B6" s="245" t="s">
        <v>3</v>
      </c>
      <c r="C6" s="246" t="s">
        <v>4</v>
      </c>
      <c r="D6" s="247" t="s">
        <v>5</v>
      </c>
      <c r="E6" s="248" t="s">
        <v>6</v>
      </c>
      <c r="F6" s="249" t="s">
        <v>7</v>
      </c>
      <c r="G6" s="250" t="s">
        <v>8</v>
      </c>
      <c r="H6" s="250" t="s">
        <v>9</v>
      </c>
      <c r="I6" s="249" t="s">
        <v>882</v>
      </c>
      <c r="J6" s="252" t="s">
        <v>10</v>
      </c>
      <c r="K6" s="178" t="s">
        <v>179</v>
      </c>
      <c r="L6" s="253" t="s">
        <v>11</v>
      </c>
      <c r="M6" s="116"/>
      <c r="N6" s="116"/>
      <c r="O6" s="116"/>
    </row>
    <row r="7" spans="1:15" s="9" customFormat="1" ht="18" customHeight="1" x14ac:dyDescent="0.2">
      <c r="A7" s="198">
        <v>1</v>
      </c>
      <c r="B7" s="199"/>
      <c r="C7" s="200" t="s">
        <v>621</v>
      </c>
      <c r="D7" s="201" t="s">
        <v>622</v>
      </c>
      <c r="E7" s="202" t="s">
        <v>623</v>
      </c>
      <c r="F7" s="203" t="s">
        <v>21</v>
      </c>
      <c r="G7" s="203" t="s">
        <v>22</v>
      </c>
      <c r="H7" s="203"/>
      <c r="I7" s="458">
        <v>36</v>
      </c>
      <c r="J7" s="204">
        <v>48.13</v>
      </c>
      <c r="K7" s="279" t="s">
        <v>182</v>
      </c>
      <c r="L7" s="205" t="s">
        <v>624</v>
      </c>
      <c r="M7" s="50"/>
    </row>
    <row r="8" spans="1:15" s="9" customFormat="1" ht="18" customHeight="1" x14ac:dyDescent="0.2">
      <c r="A8" s="206">
        <f>A7</f>
        <v>1</v>
      </c>
      <c r="B8" s="40"/>
      <c r="C8" s="207" t="s">
        <v>630</v>
      </c>
      <c r="D8" s="208" t="s">
        <v>631</v>
      </c>
      <c r="E8" s="209">
        <v>38195</v>
      </c>
      <c r="F8" s="210" t="s">
        <v>21</v>
      </c>
      <c r="G8" s="210" t="s">
        <v>22</v>
      </c>
      <c r="H8" s="210"/>
      <c r="I8" s="152"/>
      <c r="J8" s="69"/>
      <c r="K8" s="280"/>
      <c r="L8" s="211" t="s">
        <v>156</v>
      </c>
      <c r="M8" s="50"/>
    </row>
    <row r="9" spans="1:15" s="9" customFormat="1" ht="18" customHeight="1" x14ac:dyDescent="0.2">
      <c r="A9" s="206">
        <f>A8</f>
        <v>1</v>
      </c>
      <c r="B9" s="40"/>
      <c r="C9" s="207" t="s">
        <v>401</v>
      </c>
      <c r="D9" s="208" t="s">
        <v>685</v>
      </c>
      <c r="E9" s="209" t="s">
        <v>686</v>
      </c>
      <c r="F9" s="210" t="s">
        <v>21</v>
      </c>
      <c r="G9" s="210" t="s">
        <v>22</v>
      </c>
      <c r="H9" s="210"/>
      <c r="I9" s="152"/>
      <c r="J9" s="69"/>
      <c r="K9" s="280"/>
      <c r="L9" s="211" t="s">
        <v>687</v>
      </c>
      <c r="M9" s="50"/>
    </row>
    <row r="10" spans="1:15" s="9" customFormat="1" ht="18" customHeight="1" thickBot="1" x14ac:dyDescent="0.25">
      <c r="A10" s="212">
        <f>A9</f>
        <v>1</v>
      </c>
      <c r="B10" s="213"/>
      <c r="C10" s="214" t="s">
        <v>907</v>
      </c>
      <c r="D10" s="215" t="s">
        <v>908</v>
      </c>
      <c r="E10" s="216">
        <v>38387</v>
      </c>
      <c r="F10" s="217" t="s">
        <v>21</v>
      </c>
      <c r="G10" s="217" t="s">
        <v>22</v>
      </c>
      <c r="H10" s="217"/>
      <c r="I10" s="459"/>
      <c r="J10" s="218"/>
      <c r="K10" s="281"/>
      <c r="L10" s="219" t="s">
        <v>803</v>
      </c>
      <c r="M10" s="50"/>
    </row>
    <row r="11" spans="1:15" s="9" customFormat="1" ht="18" customHeight="1" x14ac:dyDescent="0.2">
      <c r="A11" s="198">
        <v>2</v>
      </c>
      <c r="B11" s="199"/>
      <c r="C11" s="200" t="s">
        <v>247</v>
      </c>
      <c r="D11" s="201" t="s">
        <v>905</v>
      </c>
      <c r="E11" s="202" t="s">
        <v>906</v>
      </c>
      <c r="F11" s="203" t="s">
        <v>87</v>
      </c>
      <c r="G11" s="203" t="s">
        <v>88</v>
      </c>
      <c r="H11" s="203"/>
      <c r="I11" s="458">
        <v>32</v>
      </c>
      <c r="J11" s="204">
        <v>48.71</v>
      </c>
      <c r="K11" s="279" t="s">
        <v>182</v>
      </c>
      <c r="L11" s="205" t="s">
        <v>651</v>
      </c>
      <c r="M11" s="50"/>
    </row>
    <row r="12" spans="1:15" s="9" customFormat="1" ht="18" customHeight="1" x14ac:dyDescent="0.2">
      <c r="A12" s="206">
        <f>A11</f>
        <v>2</v>
      </c>
      <c r="B12" s="40"/>
      <c r="C12" s="207" t="s">
        <v>648</v>
      </c>
      <c r="D12" s="208" t="s">
        <v>649</v>
      </c>
      <c r="E12" s="209" t="s">
        <v>650</v>
      </c>
      <c r="F12" s="210" t="s">
        <v>87</v>
      </c>
      <c r="G12" s="210" t="s">
        <v>88</v>
      </c>
      <c r="H12" s="210"/>
      <c r="I12" s="152"/>
      <c r="J12" s="69"/>
      <c r="K12" s="280"/>
      <c r="L12" s="211" t="s">
        <v>651</v>
      </c>
      <c r="M12" s="50"/>
    </row>
    <row r="13" spans="1:15" s="9" customFormat="1" ht="18" customHeight="1" x14ac:dyDescent="0.2">
      <c r="A13" s="206">
        <f>A12</f>
        <v>2</v>
      </c>
      <c r="B13" s="40"/>
      <c r="C13" s="207" t="s">
        <v>916</v>
      </c>
      <c r="D13" s="208" t="s">
        <v>917</v>
      </c>
      <c r="E13" s="209" t="s">
        <v>918</v>
      </c>
      <c r="F13" s="210" t="s">
        <v>919</v>
      </c>
      <c r="G13" s="210" t="s">
        <v>738</v>
      </c>
      <c r="H13" s="210"/>
      <c r="I13" s="152"/>
      <c r="J13" s="69"/>
      <c r="K13" s="280"/>
      <c r="L13" s="211" t="s">
        <v>920</v>
      </c>
      <c r="M13" s="50"/>
    </row>
    <row r="14" spans="1:15" s="9" customFormat="1" ht="18" customHeight="1" thickBot="1" x14ac:dyDescent="0.25">
      <c r="A14" s="212">
        <f>A13</f>
        <v>2</v>
      </c>
      <c r="B14" s="213"/>
      <c r="C14" s="214" t="s">
        <v>673</v>
      </c>
      <c r="D14" s="215" t="s">
        <v>391</v>
      </c>
      <c r="E14" s="216" t="s">
        <v>674</v>
      </c>
      <c r="F14" s="217" t="s">
        <v>675</v>
      </c>
      <c r="G14" s="217" t="s">
        <v>676</v>
      </c>
      <c r="H14" s="217"/>
      <c r="I14" s="459"/>
      <c r="J14" s="218"/>
      <c r="K14" s="281"/>
      <c r="L14" s="219" t="s">
        <v>677</v>
      </c>
      <c r="M14" s="50"/>
    </row>
    <row r="15" spans="1:15" s="9" customFormat="1" ht="18" customHeight="1" x14ac:dyDescent="0.2">
      <c r="A15" s="198">
        <v>3</v>
      </c>
      <c r="B15" s="199"/>
      <c r="C15" s="200" t="s">
        <v>247</v>
      </c>
      <c r="D15" s="201" t="s">
        <v>318</v>
      </c>
      <c r="E15" s="202" t="s">
        <v>378</v>
      </c>
      <c r="F15" s="203" t="s">
        <v>15</v>
      </c>
      <c r="G15" s="203" t="s">
        <v>16</v>
      </c>
      <c r="H15" s="203"/>
      <c r="I15" s="458" t="s">
        <v>379</v>
      </c>
      <c r="J15" s="204">
        <v>49.11</v>
      </c>
      <c r="K15" s="279" t="s">
        <v>182</v>
      </c>
      <c r="L15" s="205" t="s">
        <v>54</v>
      </c>
      <c r="M15" s="50"/>
    </row>
    <row r="16" spans="1:15" s="9" customFormat="1" ht="18" customHeight="1" x14ac:dyDescent="0.2">
      <c r="A16" s="206">
        <f>A15</f>
        <v>3</v>
      </c>
      <c r="B16" s="40"/>
      <c r="C16" s="207" t="s">
        <v>356</v>
      </c>
      <c r="D16" s="208" t="s">
        <v>357</v>
      </c>
      <c r="E16" s="209" t="s">
        <v>358</v>
      </c>
      <c r="F16" s="210" t="s">
        <v>15</v>
      </c>
      <c r="G16" s="210" t="s">
        <v>16</v>
      </c>
      <c r="H16" s="210"/>
      <c r="I16" s="152"/>
      <c r="J16" s="69"/>
      <c r="K16" s="280"/>
      <c r="L16" s="211" t="s">
        <v>17</v>
      </c>
      <c r="M16" s="50"/>
    </row>
    <row r="17" spans="1:15" s="9" customFormat="1" ht="18" customHeight="1" x14ac:dyDescent="0.2">
      <c r="A17" s="206">
        <f>A16</f>
        <v>3</v>
      </c>
      <c r="B17" s="40"/>
      <c r="C17" s="207" t="s">
        <v>319</v>
      </c>
      <c r="D17" s="208" t="s">
        <v>320</v>
      </c>
      <c r="E17" s="209" t="s">
        <v>321</v>
      </c>
      <c r="F17" s="210" t="s">
        <v>15</v>
      </c>
      <c r="G17" s="210" t="s">
        <v>16</v>
      </c>
      <c r="H17" s="210"/>
      <c r="I17" s="152"/>
      <c r="J17" s="69"/>
      <c r="K17" s="280"/>
      <c r="L17" s="211" t="s">
        <v>291</v>
      </c>
      <c r="M17" s="50"/>
    </row>
    <row r="18" spans="1:15" s="9" customFormat="1" ht="18" customHeight="1" thickBot="1" x14ac:dyDescent="0.25">
      <c r="A18" s="212">
        <f>A17</f>
        <v>3</v>
      </c>
      <c r="B18" s="213"/>
      <c r="C18" s="214" t="s">
        <v>670</v>
      </c>
      <c r="D18" s="215" t="s">
        <v>671</v>
      </c>
      <c r="E18" s="216" t="s">
        <v>672</v>
      </c>
      <c r="F18" s="217" t="s">
        <v>53</v>
      </c>
      <c r="G18" s="217" t="s">
        <v>16</v>
      </c>
      <c r="H18" s="217"/>
      <c r="I18" s="459"/>
      <c r="J18" s="218"/>
      <c r="K18" s="281"/>
      <c r="L18" s="219" t="s">
        <v>54</v>
      </c>
      <c r="M18" s="50"/>
    </row>
    <row r="19" spans="1:15" s="9" customFormat="1" ht="18" customHeight="1" x14ac:dyDescent="0.2">
      <c r="A19" s="198">
        <v>4</v>
      </c>
      <c r="B19" s="199"/>
      <c r="C19" s="200" t="s">
        <v>638</v>
      </c>
      <c r="D19" s="201" t="s">
        <v>406</v>
      </c>
      <c r="E19" s="202">
        <v>37995</v>
      </c>
      <c r="F19" s="203" t="s">
        <v>67</v>
      </c>
      <c r="G19" s="203" t="s">
        <v>68</v>
      </c>
      <c r="H19" s="203"/>
      <c r="I19" s="458">
        <v>28</v>
      </c>
      <c r="J19" s="204">
        <v>49.61</v>
      </c>
      <c r="K19" s="279" t="s">
        <v>182</v>
      </c>
      <c r="L19" s="205" t="s">
        <v>335</v>
      </c>
      <c r="M19" s="50"/>
    </row>
    <row r="20" spans="1:15" s="9" customFormat="1" ht="18" customHeight="1" x14ac:dyDescent="0.2">
      <c r="A20" s="206">
        <f>A19</f>
        <v>4</v>
      </c>
      <c r="B20" s="40"/>
      <c r="C20" s="207" t="s">
        <v>333</v>
      </c>
      <c r="D20" s="208" t="s">
        <v>334</v>
      </c>
      <c r="E20" s="209">
        <v>38148</v>
      </c>
      <c r="F20" s="210" t="s">
        <v>67</v>
      </c>
      <c r="G20" s="210" t="s">
        <v>68</v>
      </c>
      <c r="H20" s="210"/>
      <c r="I20" s="152"/>
      <c r="J20" s="69"/>
      <c r="K20" s="280"/>
      <c r="L20" s="211" t="s">
        <v>335</v>
      </c>
      <c r="M20" s="50"/>
    </row>
    <row r="21" spans="1:15" s="9" customFormat="1" ht="18" customHeight="1" x14ac:dyDescent="0.2">
      <c r="A21" s="206">
        <f>A20</f>
        <v>4</v>
      </c>
      <c r="B21" s="40"/>
      <c r="C21" s="207" t="s">
        <v>287</v>
      </c>
      <c r="D21" s="208" t="s">
        <v>393</v>
      </c>
      <c r="E21" s="209">
        <v>38000</v>
      </c>
      <c r="F21" s="210" t="s">
        <v>67</v>
      </c>
      <c r="G21" s="210" t="s">
        <v>68</v>
      </c>
      <c r="H21" s="210"/>
      <c r="I21" s="152"/>
      <c r="J21" s="69"/>
      <c r="K21" s="280"/>
      <c r="L21" s="211" t="s">
        <v>394</v>
      </c>
      <c r="M21" s="50"/>
    </row>
    <row r="22" spans="1:15" s="9" customFormat="1" ht="18" customHeight="1" thickBot="1" x14ac:dyDescent="0.25">
      <c r="A22" s="212">
        <f>A21</f>
        <v>4</v>
      </c>
      <c r="B22" s="213"/>
      <c r="C22" s="214" t="s">
        <v>262</v>
      </c>
      <c r="D22" s="215" t="s">
        <v>587</v>
      </c>
      <c r="E22" s="216">
        <v>38261</v>
      </c>
      <c r="F22" s="217" t="s">
        <v>67</v>
      </c>
      <c r="G22" s="217" t="s">
        <v>68</v>
      </c>
      <c r="H22" s="217"/>
      <c r="I22" s="459"/>
      <c r="J22" s="218"/>
      <c r="K22" s="281"/>
      <c r="L22" s="219" t="s">
        <v>394</v>
      </c>
      <c r="M22" s="50"/>
    </row>
    <row r="23" spans="1:15" s="9" customFormat="1" ht="18" customHeight="1" x14ac:dyDescent="0.2">
      <c r="A23" s="198">
        <v>5</v>
      </c>
      <c r="B23" s="199"/>
      <c r="C23" s="200" t="s">
        <v>311</v>
      </c>
      <c r="D23" s="201" t="s">
        <v>312</v>
      </c>
      <c r="E23" s="202" t="s">
        <v>313</v>
      </c>
      <c r="F23" s="203" t="s">
        <v>185</v>
      </c>
      <c r="G23" s="203" t="s">
        <v>42</v>
      </c>
      <c r="H23" s="203" t="s">
        <v>80</v>
      </c>
      <c r="I23" s="458">
        <v>26</v>
      </c>
      <c r="J23" s="204">
        <v>49.96</v>
      </c>
      <c r="K23" s="279" t="s">
        <v>182</v>
      </c>
      <c r="L23" s="205" t="s">
        <v>255</v>
      </c>
      <c r="M23" s="50"/>
    </row>
    <row r="24" spans="1:15" s="9" customFormat="1" ht="18" customHeight="1" x14ac:dyDescent="0.2">
      <c r="A24" s="206"/>
      <c r="B24" s="40"/>
      <c r="C24" s="207" t="s">
        <v>252</v>
      </c>
      <c r="D24" s="208" t="s">
        <v>253</v>
      </c>
      <c r="E24" s="209" t="s">
        <v>254</v>
      </c>
      <c r="F24" s="210" t="s">
        <v>185</v>
      </c>
      <c r="G24" s="210" t="s">
        <v>42</v>
      </c>
      <c r="H24" s="210" t="s">
        <v>80</v>
      </c>
      <c r="I24" s="152"/>
      <c r="J24" s="69"/>
      <c r="K24" s="280"/>
      <c r="L24" s="211" t="s">
        <v>255</v>
      </c>
      <c r="M24" s="50"/>
    </row>
    <row r="25" spans="1:15" s="9" customFormat="1" ht="18" customHeight="1" x14ac:dyDescent="0.2">
      <c r="A25" s="206"/>
      <c r="B25" s="40"/>
      <c r="C25" s="207" t="s">
        <v>630</v>
      </c>
      <c r="D25" s="208" t="s">
        <v>643</v>
      </c>
      <c r="E25" s="209" t="s">
        <v>644</v>
      </c>
      <c r="F25" s="210" t="s">
        <v>185</v>
      </c>
      <c r="G25" s="210" t="s">
        <v>42</v>
      </c>
      <c r="H25" s="210" t="s">
        <v>455</v>
      </c>
      <c r="I25" s="152"/>
      <c r="J25" s="69"/>
      <c r="K25" s="280"/>
      <c r="L25" s="211" t="s">
        <v>456</v>
      </c>
      <c r="M25" s="50"/>
    </row>
    <row r="26" spans="1:15" s="9" customFormat="1" ht="18" customHeight="1" thickBot="1" x14ac:dyDescent="0.25">
      <c r="A26" s="212"/>
      <c r="B26" s="213"/>
      <c r="C26" s="214" t="s">
        <v>891</v>
      </c>
      <c r="D26" s="215" t="s">
        <v>892</v>
      </c>
      <c r="E26" s="216" t="s">
        <v>893</v>
      </c>
      <c r="F26" s="217" t="s">
        <v>185</v>
      </c>
      <c r="G26" s="217" t="s">
        <v>42</v>
      </c>
      <c r="H26" s="217"/>
      <c r="I26" s="459"/>
      <c r="J26" s="218"/>
      <c r="K26" s="281"/>
      <c r="L26" s="219" t="s">
        <v>894</v>
      </c>
      <c r="M26" s="50"/>
    </row>
    <row r="27" spans="1:15" s="101" customFormat="1" ht="21.75" customHeight="1" x14ac:dyDescent="0.2">
      <c r="A27" s="198">
        <v>6</v>
      </c>
      <c r="B27" s="199" t="s">
        <v>3</v>
      </c>
      <c r="C27" s="200" t="s">
        <v>278</v>
      </c>
      <c r="D27" s="201" t="s">
        <v>279</v>
      </c>
      <c r="E27" s="202" t="s">
        <v>280</v>
      </c>
      <c r="F27" s="203" t="s">
        <v>61</v>
      </c>
      <c r="G27" s="203" t="s">
        <v>62</v>
      </c>
      <c r="H27" s="203"/>
      <c r="I27" s="458">
        <v>24</v>
      </c>
      <c r="J27" s="204">
        <v>50.67</v>
      </c>
      <c r="K27" s="279" t="s">
        <v>182</v>
      </c>
      <c r="L27" s="205" t="s">
        <v>281</v>
      </c>
      <c r="M27" s="116"/>
      <c r="N27" s="116"/>
      <c r="O27" s="116"/>
    </row>
    <row r="28" spans="1:15" s="9" customFormat="1" ht="18" customHeight="1" x14ac:dyDescent="0.2">
      <c r="A28" s="206">
        <v>2</v>
      </c>
      <c r="B28" s="40"/>
      <c r="C28" s="207" t="s">
        <v>688</v>
      </c>
      <c r="D28" s="208" t="s">
        <v>678</v>
      </c>
      <c r="E28" s="209" t="s">
        <v>689</v>
      </c>
      <c r="F28" s="210" t="s">
        <v>61</v>
      </c>
      <c r="G28" s="210" t="s">
        <v>62</v>
      </c>
      <c r="H28" s="210" t="s">
        <v>63</v>
      </c>
      <c r="I28" s="152"/>
      <c r="J28" s="69"/>
      <c r="K28" s="280"/>
      <c r="L28" s="211" t="s">
        <v>64</v>
      </c>
      <c r="M28" s="50"/>
    </row>
    <row r="29" spans="1:15" s="9" customFormat="1" ht="18" customHeight="1" x14ac:dyDescent="0.2">
      <c r="A29" s="206">
        <f>A28</f>
        <v>2</v>
      </c>
      <c r="B29" s="40"/>
      <c r="C29" s="207" t="s">
        <v>262</v>
      </c>
      <c r="D29" s="208" t="s">
        <v>263</v>
      </c>
      <c r="E29" s="209" t="s">
        <v>264</v>
      </c>
      <c r="F29" s="210" t="s">
        <v>61</v>
      </c>
      <c r="G29" s="210" t="s">
        <v>62</v>
      </c>
      <c r="H29" s="210"/>
      <c r="I29" s="152"/>
      <c r="J29" s="69"/>
      <c r="K29" s="280"/>
      <c r="L29" s="211" t="s">
        <v>265</v>
      </c>
      <c r="M29" s="50"/>
    </row>
    <row r="30" spans="1:15" s="9" customFormat="1" ht="18" customHeight="1" thickBot="1" x14ac:dyDescent="0.25">
      <c r="A30" s="212"/>
      <c r="B30" s="213"/>
      <c r="C30" s="214" t="s">
        <v>314</v>
      </c>
      <c r="D30" s="215" t="s">
        <v>315</v>
      </c>
      <c r="E30" s="216" t="s">
        <v>316</v>
      </c>
      <c r="F30" s="217" t="s">
        <v>61</v>
      </c>
      <c r="G30" s="217" t="s">
        <v>62</v>
      </c>
      <c r="H30" s="217" t="s">
        <v>63</v>
      </c>
      <c r="I30" s="459"/>
      <c r="J30" s="218"/>
      <c r="K30" s="281"/>
      <c r="L30" s="219" t="s">
        <v>317</v>
      </c>
      <c r="M30" s="50"/>
    </row>
    <row r="31" spans="1:15" s="9" customFormat="1" ht="18" customHeight="1" x14ac:dyDescent="0.2">
      <c r="A31" s="198">
        <v>7</v>
      </c>
      <c r="B31" s="199"/>
      <c r="C31" s="200" t="s">
        <v>895</v>
      </c>
      <c r="D31" s="201" t="s">
        <v>896</v>
      </c>
      <c r="E31" s="202">
        <v>38378</v>
      </c>
      <c r="F31" s="203" t="s">
        <v>191</v>
      </c>
      <c r="G31" s="203" t="s">
        <v>22</v>
      </c>
      <c r="H31" s="203"/>
      <c r="I31" s="458">
        <v>22</v>
      </c>
      <c r="J31" s="204">
        <v>51.27</v>
      </c>
      <c r="K31" s="279" t="s">
        <v>182</v>
      </c>
      <c r="L31" s="205" t="s">
        <v>284</v>
      </c>
      <c r="M31" s="50"/>
    </row>
    <row r="32" spans="1:15" s="9" customFormat="1" ht="18" customHeight="1" x14ac:dyDescent="0.2">
      <c r="A32" s="206">
        <v>3</v>
      </c>
      <c r="B32" s="40"/>
      <c r="C32" s="207" t="s">
        <v>349</v>
      </c>
      <c r="D32" s="208" t="s">
        <v>635</v>
      </c>
      <c r="E32" s="209">
        <v>38160</v>
      </c>
      <c r="F32" s="210" t="s">
        <v>191</v>
      </c>
      <c r="G32" s="210" t="s">
        <v>22</v>
      </c>
      <c r="H32" s="210"/>
      <c r="I32" s="152"/>
      <c r="J32" s="69"/>
      <c r="K32" s="280"/>
      <c r="L32" s="211"/>
      <c r="M32" s="50"/>
    </row>
    <row r="33" spans="1:15" s="9" customFormat="1" ht="18" customHeight="1" x14ac:dyDescent="0.2">
      <c r="A33" s="206">
        <f>A32</f>
        <v>3</v>
      </c>
      <c r="B33" s="40"/>
      <c r="C33" s="207" t="s">
        <v>282</v>
      </c>
      <c r="D33" s="208" t="s">
        <v>283</v>
      </c>
      <c r="E33" s="209">
        <v>38109</v>
      </c>
      <c r="F33" s="210" t="s">
        <v>191</v>
      </c>
      <c r="G33" s="210" t="s">
        <v>22</v>
      </c>
      <c r="H33" s="210"/>
      <c r="I33" s="152"/>
      <c r="J33" s="69"/>
      <c r="K33" s="280"/>
      <c r="L33" s="211"/>
      <c r="M33" s="50"/>
    </row>
    <row r="34" spans="1:15" s="9" customFormat="1" ht="18" customHeight="1" thickBot="1" x14ac:dyDescent="0.25">
      <c r="A34" s="212">
        <f>A33</f>
        <v>3</v>
      </c>
      <c r="B34" s="213"/>
      <c r="C34" s="214" t="s">
        <v>412</v>
      </c>
      <c r="D34" s="215" t="s">
        <v>897</v>
      </c>
      <c r="E34" s="216" t="s">
        <v>898</v>
      </c>
      <c r="F34" s="217" t="s">
        <v>191</v>
      </c>
      <c r="G34" s="217" t="s">
        <v>22</v>
      </c>
      <c r="H34" s="217"/>
      <c r="I34" s="459"/>
      <c r="J34" s="218"/>
      <c r="K34" s="281"/>
      <c r="L34" s="219"/>
      <c r="M34" s="50"/>
    </row>
    <row r="35" spans="1:15" s="9" customFormat="1" ht="18" customHeight="1" x14ac:dyDescent="0.2">
      <c r="A35" s="198">
        <v>8</v>
      </c>
      <c r="B35" s="199"/>
      <c r="C35" s="200" t="s">
        <v>287</v>
      </c>
      <c r="D35" s="201" t="s">
        <v>653</v>
      </c>
      <c r="E35" s="202" t="s">
        <v>276</v>
      </c>
      <c r="F35" s="203" t="s">
        <v>121</v>
      </c>
      <c r="G35" s="203" t="s">
        <v>122</v>
      </c>
      <c r="H35" s="203"/>
      <c r="I35" s="458">
        <v>20</v>
      </c>
      <c r="J35" s="204">
        <v>51.45</v>
      </c>
      <c r="K35" s="279" t="s">
        <v>182</v>
      </c>
      <c r="L35" s="205" t="s">
        <v>227</v>
      </c>
      <c r="M35" s="50"/>
    </row>
    <row r="36" spans="1:15" s="9" customFormat="1" ht="18" customHeight="1" x14ac:dyDescent="0.2">
      <c r="A36" s="206">
        <v>4</v>
      </c>
      <c r="B36" s="40"/>
      <c r="C36" s="207" t="s">
        <v>899</v>
      </c>
      <c r="D36" s="208" t="s">
        <v>900</v>
      </c>
      <c r="E36" s="209" t="s">
        <v>901</v>
      </c>
      <c r="F36" s="210" t="s">
        <v>121</v>
      </c>
      <c r="G36" s="210" t="s">
        <v>122</v>
      </c>
      <c r="H36" s="210"/>
      <c r="I36" s="152"/>
      <c r="J36" s="69"/>
      <c r="K36" s="280"/>
      <c r="L36" s="211" t="s">
        <v>902</v>
      </c>
      <c r="M36" s="50"/>
    </row>
    <row r="37" spans="1:15" s="9" customFormat="1" ht="18" customHeight="1" x14ac:dyDescent="0.2">
      <c r="A37" s="206">
        <f>A36</f>
        <v>4</v>
      </c>
      <c r="B37" s="40"/>
      <c r="C37" s="207" t="s">
        <v>340</v>
      </c>
      <c r="D37" s="208" t="s">
        <v>903</v>
      </c>
      <c r="E37" s="209" t="s">
        <v>763</v>
      </c>
      <c r="F37" s="210" t="s">
        <v>121</v>
      </c>
      <c r="G37" s="210" t="s">
        <v>122</v>
      </c>
      <c r="H37" s="210"/>
      <c r="I37" s="152"/>
      <c r="J37" s="69"/>
      <c r="K37" s="280"/>
      <c r="L37" s="211" t="s">
        <v>902</v>
      </c>
      <c r="M37" s="50"/>
    </row>
    <row r="38" spans="1:15" s="9" customFormat="1" ht="18" customHeight="1" thickBot="1" x14ac:dyDescent="0.25">
      <c r="A38" s="212">
        <f>A37</f>
        <v>4</v>
      </c>
      <c r="B38" s="213"/>
      <c r="C38" s="214" t="s">
        <v>415</v>
      </c>
      <c r="D38" s="215" t="s">
        <v>904</v>
      </c>
      <c r="E38" s="216" t="s">
        <v>862</v>
      </c>
      <c r="F38" s="217" t="s">
        <v>121</v>
      </c>
      <c r="G38" s="217" t="s">
        <v>122</v>
      </c>
      <c r="H38" s="217"/>
      <c r="I38" s="459"/>
      <c r="J38" s="218"/>
      <c r="K38" s="281"/>
      <c r="L38" s="219" t="s">
        <v>902</v>
      </c>
      <c r="M38" s="50"/>
    </row>
    <row r="39" spans="1:15" s="9" customFormat="1" ht="18" customHeight="1" x14ac:dyDescent="0.2">
      <c r="A39" s="198">
        <v>9</v>
      </c>
      <c r="B39" s="199"/>
      <c r="C39" s="200" t="s">
        <v>641</v>
      </c>
      <c r="D39" s="201" t="s">
        <v>909</v>
      </c>
      <c r="E39" s="202">
        <v>38525</v>
      </c>
      <c r="F39" s="203" t="s">
        <v>74</v>
      </c>
      <c r="G39" s="203" t="s">
        <v>75</v>
      </c>
      <c r="H39" s="203"/>
      <c r="I39" s="458">
        <v>18</v>
      </c>
      <c r="J39" s="204">
        <v>52.06</v>
      </c>
      <c r="K39" s="279" t="s">
        <v>183</v>
      </c>
      <c r="L39" s="205" t="s">
        <v>424</v>
      </c>
      <c r="M39" s="50"/>
    </row>
    <row r="40" spans="1:15" s="9" customFormat="1" ht="18" customHeight="1" x14ac:dyDescent="0.2">
      <c r="A40" s="206">
        <v>5</v>
      </c>
      <c r="B40" s="40"/>
      <c r="C40" s="207" t="s">
        <v>910</v>
      </c>
      <c r="D40" s="208" t="s">
        <v>911</v>
      </c>
      <c r="E40" s="209">
        <v>38146</v>
      </c>
      <c r="F40" s="210" t="s">
        <v>74</v>
      </c>
      <c r="G40" s="210" t="s">
        <v>75</v>
      </c>
      <c r="H40" s="210"/>
      <c r="I40" s="152"/>
      <c r="J40" s="69"/>
      <c r="K40" s="280"/>
      <c r="L40" s="211" t="s">
        <v>424</v>
      </c>
      <c r="M40" s="50"/>
    </row>
    <row r="41" spans="1:15" s="9" customFormat="1" ht="18" customHeight="1" x14ac:dyDescent="0.2">
      <c r="A41" s="206">
        <f>A40</f>
        <v>5</v>
      </c>
      <c r="B41" s="40"/>
      <c r="C41" s="207" t="s">
        <v>266</v>
      </c>
      <c r="D41" s="208" t="s">
        <v>912</v>
      </c>
      <c r="E41" s="209">
        <v>38594</v>
      </c>
      <c r="F41" s="210" t="s">
        <v>74</v>
      </c>
      <c r="G41" s="210" t="s">
        <v>75</v>
      </c>
      <c r="H41" s="210"/>
      <c r="I41" s="152"/>
      <c r="J41" s="69"/>
      <c r="K41" s="280"/>
      <c r="L41" s="211" t="s">
        <v>424</v>
      </c>
      <c r="M41" s="50"/>
    </row>
    <row r="42" spans="1:15" s="9" customFormat="1" ht="18" customHeight="1" thickBot="1" x14ac:dyDescent="0.25">
      <c r="A42" s="212">
        <f>A41</f>
        <v>5</v>
      </c>
      <c r="B42" s="213"/>
      <c r="C42" s="214" t="s">
        <v>913</v>
      </c>
      <c r="D42" s="215" t="s">
        <v>914</v>
      </c>
      <c r="E42" s="216">
        <v>38366</v>
      </c>
      <c r="F42" s="217" t="s">
        <v>74</v>
      </c>
      <c r="G42" s="217" t="s">
        <v>75</v>
      </c>
      <c r="H42" s="217"/>
      <c r="I42" s="459"/>
      <c r="J42" s="218"/>
      <c r="K42" s="281"/>
      <c r="L42" s="219" t="s">
        <v>424</v>
      </c>
      <c r="M42" s="50"/>
    </row>
    <row r="43" spans="1:15" s="9" customFormat="1" ht="18" customHeight="1" x14ac:dyDescent="0.2">
      <c r="A43" s="198">
        <v>10</v>
      </c>
      <c r="B43" s="199"/>
      <c r="C43" s="200" t="s">
        <v>673</v>
      </c>
      <c r="D43" s="201" t="s">
        <v>690</v>
      </c>
      <c r="E43" s="202" t="s">
        <v>691</v>
      </c>
      <c r="F43" s="203" t="s">
        <v>517</v>
      </c>
      <c r="G43" s="203" t="s">
        <v>518</v>
      </c>
      <c r="H43" s="203"/>
      <c r="I43" s="458">
        <v>16</v>
      </c>
      <c r="J43" s="204">
        <v>52.47</v>
      </c>
      <c r="K43" s="279" t="s">
        <v>183</v>
      </c>
      <c r="L43" s="205" t="s">
        <v>519</v>
      </c>
      <c r="M43" s="50"/>
    </row>
    <row r="44" spans="1:15" s="101" customFormat="1" x14ac:dyDescent="0.2">
      <c r="A44" s="206" t="s">
        <v>176</v>
      </c>
      <c r="B44" s="40" t="s">
        <v>3</v>
      </c>
      <c r="C44" s="207" t="s">
        <v>593</v>
      </c>
      <c r="D44" s="208" t="s">
        <v>594</v>
      </c>
      <c r="E44" s="209" t="s">
        <v>750</v>
      </c>
      <c r="F44" s="210" t="s">
        <v>517</v>
      </c>
      <c r="G44" s="210" t="s">
        <v>518</v>
      </c>
      <c r="H44" s="210"/>
      <c r="I44" s="152"/>
      <c r="J44" s="69"/>
      <c r="K44" s="280"/>
      <c r="L44" s="211" t="s">
        <v>519</v>
      </c>
      <c r="M44" s="116"/>
      <c r="N44" s="116"/>
      <c r="O44" s="116"/>
    </row>
    <row r="45" spans="1:15" s="9" customFormat="1" ht="18" customHeight="1" x14ac:dyDescent="0.2">
      <c r="A45" s="206">
        <v>2</v>
      </c>
      <c r="B45" s="40"/>
      <c r="C45" s="207" t="s">
        <v>604</v>
      </c>
      <c r="D45" s="208" t="s">
        <v>605</v>
      </c>
      <c r="E45" s="209" t="s">
        <v>606</v>
      </c>
      <c r="F45" s="210" t="s">
        <v>517</v>
      </c>
      <c r="G45" s="210" t="s">
        <v>518</v>
      </c>
      <c r="H45" s="210"/>
      <c r="I45" s="152"/>
      <c r="J45" s="69"/>
      <c r="K45" s="280"/>
      <c r="L45" s="211" t="s">
        <v>519</v>
      </c>
      <c r="M45" s="50"/>
    </row>
    <row r="46" spans="1:15" s="9" customFormat="1" ht="18" customHeight="1" thickBot="1" x14ac:dyDescent="0.25">
      <c r="A46" s="212">
        <f>A45</f>
        <v>2</v>
      </c>
      <c r="B46" s="213"/>
      <c r="C46" s="214" t="s">
        <v>665</v>
      </c>
      <c r="D46" s="215" t="s">
        <v>666</v>
      </c>
      <c r="E46" s="216" t="s">
        <v>667</v>
      </c>
      <c r="F46" s="217" t="s">
        <v>517</v>
      </c>
      <c r="G46" s="217" t="s">
        <v>518</v>
      </c>
      <c r="H46" s="217"/>
      <c r="I46" s="459"/>
      <c r="J46" s="218"/>
      <c r="K46" s="281"/>
      <c r="L46" s="219" t="s">
        <v>519</v>
      </c>
      <c r="M46" s="50"/>
    </row>
    <row r="47" spans="1:15" s="9" customFormat="1" ht="18" customHeight="1" x14ac:dyDescent="0.2">
      <c r="A47" s="198">
        <v>11</v>
      </c>
      <c r="B47" s="199"/>
      <c r="C47" s="200" t="s">
        <v>299</v>
      </c>
      <c r="D47" s="201" t="s">
        <v>300</v>
      </c>
      <c r="E47" s="202">
        <v>38006</v>
      </c>
      <c r="F47" s="203" t="s">
        <v>295</v>
      </c>
      <c r="G47" s="203" t="s">
        <v>301</v>
      </c>
      <c r="H47" s="203" t="s">
        <v>297</v>
      </c>
      <c r="I47" s="458">
        <v>14</v>
      </c>
      <c r="J47" s="204">
        <v>53.43</v>
      </c>
      <c r="K47" s="279" t="s">
        <v>183</v>
      </c>
      <c r="L47" s="205" t="s">
        <v>298</v>
      </c>
      <c r="M47" s="50"/>
    </row>
    <row r="48" spans="1:15" s="9" customFormat="1" ht="18" customHeight="1" x14ac:dyDescent="0.2">
      <c r="A48" s="206">
        <f>A47</f>
        <v>11</v>
      </c>
      <c r="B48" s="40"/>
      <c r="C48" s="207" t="s">
        <v>638</v>
      </c>
      <c r="D48" s="208" t="s">
        <v>652</v>
      </c>
      <c r="E48" s="209">
        <v>38230</v>
      </c>
      <c r="F48" s="210" t="s">
        <v>295</v>
      </c>
      <c r="G48" s="210" t="s">
        <v>301</v>
      </c>
      <c r="H48" s="210" t="s">
        <v>297</v>
      </c>
      <c r="I48" s="152"/>
      <c r="J48" s="69"/>
      <c r="K48" s="280"/>
      <c r="L48" s="211" t="s">
        <v>298</v>
      </c>
      <c r="M48" s="50"/>
    </row>
    <row r="49" spans="1:13" s="9" customFormat="1" ht="18" customHeight="1" x14ac:dyDescent="0.2">
      <c r="A49" s="206">
        <v>3</v>
      </c>
      <c r="B49" s="40"/>
      <c r="C49" s="207" t="s">
        <v>746</v>
      </c>
      <c r="D49" s="208" t="s">
        <v>747</v>
      </c>
      <c r="E49" s="209">
        <v>38503</v>
      </c>
      <c r="F49" s="210" t="s">
        <v>295</v>
      </c>
      <c r="G49" s="210" t="s">
        <v>296</v>
      </c>
      <c r="H49" s="210" t="s">
        <v>439</v>
      </c>
      <c r="I49" s="152"/>
      <c r="J49" s="69"/>
      <c r="K49" s="280"/>
      <c r="L49" s="211" t="s">
        <v>440</v>
      </c>
      <c r="M49" s="50"/>
    </row>
    <row r="50" spans="1:13" s="9" customFormat="1" ht="18" customHeight="1" thickBot="1" x14ac:dyDescent="0.25">
      <c r="A50" s="212"/>
      <c r="B50" s="213"/>
      <c r="C50" s="214" t="s">
        <v>836</v>
      </c>
      <c r="D50" s="215" t="s">
        <v>747</v>
      </c>
      <c r="E50" s="216">
        <v>37994</v>
      </c>
      <c r="F50" s="217" t="s">
        <v>295</v>
      </c>
      <c r="G50" s="217" t="s">
        <v>296</v>
      </c>
      <c r="H50" s="217" t="s">
        <v>439</v>
      </c>
      <c r="I50" s="459"/>
      <c r="J50" s="218"/>
      <c r="K50" s="281"/>
      <c r="L50" s="219" t="s">
        <v>440</v>
      </c>
      <c r="M50" s="50"/>
    </row>
    <row r="51" spans="1:13" s="9" customFormat="1" ht="18" customHeight="1" x14ac:dyDescent="0.2">
      <c r="A51" s="198"/>
      <c r="B51" s="199"/>
      <c r="C51" s="200" t="s">
        <v>883</v>
      </c>
      <c r="D51" s="201" t="s">
        <v>884</v>
      </c>
      <c r="E51" s="202" t="s">
        <v>885</v>
      </c>
      <c r="F51" s="203" t="s">
        <v>363</v>
      </c>
      <c r="G51" s="203" t="s">
        <v>364</v>
      </c>
      <c r="H51" s="203"/>
      <c r="I51" s="458"/>
      <c r="J51" s="204" t="s">
        <v>151</v>
      </c>
      <c r="K51" s="279"/>
      <c r="L51" s="205" t="s">
        <v>366</v>
      </c>
      <c r="M51" s="50"/>
    </row>
    <row r="52" spans="1:13" s="9" customFormat="1" ht="18" customHeight="1" x14ac:dyDescent="0.2">
      <c r="A52" s="206">
        <f>A49</f>
        <v>3</v>
      </c>
      <c r="B52" s="40"/>
      <c r="C52" s="207" t="s">
        <v>360</v>
      </c>
      <c r="D52" s="208" t="s">
        <v>361</v>
      </c>
      <c r="E52" s="209" t="s">
        <v>362</v>
      </c>
      <c r="F52" s="210" t="s">
        <v>363</v>
      </c>
      <c r="G52" s="210" t="s">
        <v>364</v>
      </c>
      <c r="H52" s="210"/>
      <c r="I52" s="152"/>
      <c r="J52" s="69"/>
      <c r="K52" s="280"/>
      <c r="L52" s="211" t="s">
        <v>366</v>
      </c>
      <c r="M52" s="50"/>
    </row>
    <row r="53" spans="1:13" s="9" customFormat="1" ht="18" customHeight="1" x14ac:dyDescent="0.2">
      <c r="A53" s="206">
        <v>4</v>
      </c>
      <c r="B53" s="40"/>
      <c r="C53" s="207" t="s">
        <v>886</v>
      </c>
      <c r="D53" s="208" t="s">
        <v>887</v>
      </c>
      <c r="E53" s="209" t="s">
        <v>888</v>
      </c>
      <c r="F53" s="210" t="s">
        <v>363</v>
      </c>
      <c r="G53" s="210" t="s">
        <v>364</v>
      </c>
      <c r="H53" s="210"/>
      <c r="I53" s="152"/>
      <c r="J53" s="69"/>
      <c r="K53" s="280"/>
      <c r="L53" s="211" t="s">
        <v>366</v>
      </c>
      <c r="M53" s="50"/>
    </row>
    <row r="54" spans="1:13" s="9" customFormat="1" ht="18" customHeight="1" thickBot="1" x14ac:dyDescent="0.25">
      <c r="A54" s="212">
        <f>A53</f>
        <v>4</v>
      </c>
      <c r="B54" s="213"/>
      <c r="C54" s="214" t="s">
        <v>275</v>
      </c>
      <c r="D54" s="215" t="s">
        <v>889</v>
      </c>
      <c r="E54" s="216" t="s">
        <v>890</v>
      </c>
      <c r="F54" s="217" t="s">
        <v>363</v>
      </c>
      <c r="G54" s="217" t="s">
        <v>364</v>
      </c>
      <c r="H54" s="217"/>
      <c r="I54" s="459"/>
      <c r="J54" s="218"/>
      <c r="K54" s="281"/>
      <c r="L54" s="219" t="s">
        <v>366</v>
      </c>
      <c r="M54" s="50"/>
    </row>
    <row r="55" spans="1:13" s="9" customFormat="1" ht="18" customHeight="1" x14ac:dyDescent="0.2">
      <c r="A55" s="198"/>
      <c r="B55" s="199"/>
      <c r="C55" s="200" t="s">
        <v>412</v>
      </c>
      <c r="D55" s="201" t="s">
        <v>413</v>
      </c>
      <c r="E55" s="202" t="s">
        <v>414</v>
      </c>
      <c r="F55" s="203" t="s">
        <v>388</v>
      </c>
      <c r="G55" s="203" t="s">
        <v>389</v>
      </c>
      <c r="H55" s="203"/>
      <c r="I55" s="458"/>
      <c r="J55" s="204" t="s">
        <v>151</v>
      </c>
      <c r="K55" s="279"/>
      <c r="L55" s="205" t="s">
        <v>400</v>
      </c>
      <c r="M55" s="50"/>
    </row>
    <row r="56" spans="1:13" s="9" customFormat="1" ht="18" customHeight="1" x14ac:dyDescent="0.2">
      <c r="A56" s="206">
        <f>A55</f>
        <v>0</v>
      </c>
      <c r="B56" s="40"/>
      <c r="C56" s="207" t="s">
        <v>252</v>
      </c>
      <c r="D56" s="208" t="s">
        <v>399</v>
      </c>
      <c r="E56" s="209" t="s">
        <v>52</v>
      </c>
      <c r="F56" s="210" t="s">
        <v>388</v>
      </c>
      <c r="G56" s="210" t="s">
        <v>389</v>
      </c>
      <c r="H56" s="210"/>
      <c r="I56" s="152"/>
      <c r="J56" s="69"/>
      <c r="K56" s="280"/>
      <c r="L56" s="211" t="s">
        <v>400</v>
      </c>
      <c r="M56" s="50"/>
    </row>
    <row r="57" spans="1:13" s="9" customFormat="1" ht="18" customHeight="1" x14ac:dyDescent="0.2">
      <c r="A57" s="206">
        <v>5</v>
      </c>
      <c r="B57" s="40"/>
      <c r="C57" s="207" t="s">
        <v>385</v>
      </c>
      <c r="D57" s="208" t="s">
        <v>386</v>
      </c>
      <c r="E57" s="209" t="s">
        <v>387</v>
      </c>
      <c r="F57" s="210" t="s">
        <v>388</v>
      </c>
      <c r="G57" s="210" t="s">
        <v>389</v>
      </c>
      <c r="H57" s="210"/>
      <c r="I57" s="152"/>
      <c r="J57" s="69"/>
      <c r="K57" s="280"/>
      <c r="L57" s="211" t="s">
        <v>390</v>
      </c>
      <c r="M57" s="50"/>
    </row>
    <row r="58" spans="1:13" s="9" customFormat="1" ht="18" customHeight="1" thickBot="1" x14ac:dyDescent="0.25">
      <c r="A58" s="212">
        <f>A57</f>
        <v>5</v>
      </c>
      <c r="B58" s="213"/>
      <c r="C58" s="214" t="s">
        <v>659</v>
      </c>
      <c r="D58" s="215" t="s">
        <v>660</v>
      </c>
      <c r="E58" s="216" t="s">
        <v>661</v>
      </c>
      <c r="F58" s="217" t="s">
        <v>388</v>
      </c>
      <c r="G58" s="217" t="s">
        <v>389</v>
      </c>
      <c r="H58" s="217"/>
      <c r="I58" s="459"/>
      <c r="J58" s="218"/>
      <c r="K58" s="281"/>
      <c r="L58" s="219" t="s">
        <v>556</v>
      </c>
      <c r="M58" s="50"/>
    </row>
    <row r="59" spans="1:13" s="9" customFormat="1" ht="18" customHeight="1" x14ac:dyDescent="0.2">
      <c r="A59" s="198"/>
      <c r="B59" s="199"/>
      <c r="C59" s="200" t="s">
        <v>662</v>
      </c>
      <c r="D59" s="201" t="s">
        <v>663</v>
      </c>
      <c r="E59" s="202" t="s">
        <v>664</v>
      </c>
      <c r="F59" s="203" t="s">
        <v>915</v>
      </c>
      <c r="G59" s="203" t="s">
        <v>42</v>
      </c>
      <c r="H59" s="203" t="s">
        <v>455</v>
      </c>
      <c r="I59" s="458"/>
      <c r="J59" s="204" t="s">
        <v>151</v>
      </c>
      <c r="K59" s="279"/>
      <c r="L59" s="205" t="s">
        <v>456</v>
      </c>
      <c r="M59" s="50"/>
    </row>
    <row r="60" spans="1:13" s="9" customFormat="1" ht="18" customHeight="1" x14ac:dyDescent="0.2">
      <c r="A60" s="206">
        <f>A59</f>
        <v>0</v>
      </c>
      <c r="B60" s="40"/>
      <c r="C60" s="207" t="s">
        <v>692</v>
      </c>
      <c r="D60" s="208" t="s">
        <v>693</v>
      </c>
      <c r="E60" s="209" t="s">
        <v>694</v>
      </c>
      <c r="F60" s="210" t="s">
        <v>185</v>
      </c>
      <c r="G60" s="210" t="s">
        <v>42</v>
      </c>
      <c r="H60" s="210" t="s">
        <v>455</v>
      </c>
      <c r="I60" s="152" t="s">
        <v>379</v>
      </c>
      <c r="J60" s="69"/>
      <c r="K60" s="280"/>
      <c r="L60" s="211" t="s">
        <v>456</v>
      </c>
      <c r="M60" s="50"/>
    </row>
    <row r="61" spans="1:13" s="9" customFormat="1" ht="18" customHeight="1" x14ac:dyDescent="0.2">
      <c r="A61" s="206">
        <v>6</v>
      </c>
      <c r="B61" s="40"/>
      <c r="C61" s="207" t="s">
        <v>627</v>
      </c>
      <c r="D61" s="208" t="s">
        <v>628</v>
      </c>
      <c r="E61" s="209" t="s">
        <v>629</v>
      </c>
      <c r="F61" s="210" t="s">
        <v>853</v>
      </c>
      <c r="G61" s="210" t="s">
        <v>42</v>
      </c>
      <c r="H61" s="210" t="s">
        <v>455</v>
      </c>
      <c r="I61" s="152"/>
      <c r="J61" s="69"/>
      <c r="K61" s="280"/>
      <c r="L61" s="211" t="s">
        <v>456</v>
      </c>
      <c r="M61" s="50"/>
    </row>
    <row r="62" spans="1:13" s="9" customFormat="1" ht="18" customHeight="1" thickBot="1" x14ac:dyDescent="0.25">
      <c r="A62" s="212"/>
      <c r="B62" s="213"/>
      <c r="C62" s="214" t="s">
        <v>381</v>
      </c>
      <c r="D62" s="215" t="s">
        <v>619</v>
      </c>
      <c r="E62" s="216" t="s">
        <v>620</v>
      </c>
      <c r="F62" s="217" t="s">
        <v>824</v>
      </c>
      <c r="G62" s="217" t="s">
        <v>42</v>
      </c>
      <c r="H62" s="217" t="s">
        <v>455</v>
      </c>
      <c r="I62" s="459"/>
      <c r="J62" s="218"/>
      <c r="K62" s="281"/>
      <c r="L62" s="219" t="s">
        <v>456</v>
      </c>
      <c r="M62" s="50"/>
    </row>
  </sheetData>
  <autoFilter ref="C6:L6">
    <sortState ref="C7:L62">
      <sortCondition ref="J6"/>
    </sortState>
  </autoFilter>
  <printOptions horizontalCentered="1"/>
  <pageMargins left="0.39370078740157483" right="0.39370078740157483" top="0.35433070866141736" bottom="0.23622047244094491" header="0.15748031496062992" footer="0.19685039370078741"/>
  <pageSetup paperSize="9" scale="8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24"/>
  <sheetViews>
    <sheetView workbookViewId="0">
      <selection sqref="A1:XFD1048576"/>
    </sheetView>
  </sheetViews>
  <sheetFormatPr defaultRowHeight="12.75" x14ac:dyDescent="0.2"/>
  <cols>
    <col min="1" max="1" width="5.42578125" style="323" customWidth="1"/>
    <col min="2" max="2" width="5.42578125" style="323" hidden="1" customWidth="1"/>
    <col min="3" max="3" width="9.140625" style="324"/>
    <col min="4" max="4" width="13.7109375" style="324" customWidth="1"/>
    <col min="5" max="5" width="10.7109375" style="325" customWidth="1"/>
    <col min="6" max="6" width="10.5703125" style="298" customWidth="1"/>
    <col min="7" max="7" width="14" style="298" bestFit="1" customWidth="1"/>
    <col min="8" max="8" width="8.28515625" style="326" hidden="1" customWidth="1"/>
    <col min="9" max="9" width="5.85546875" style="292" customWidth="1"/>
    <col min="10" max="18" width="4.7109375" style="324" customWidth="1"/>
    <col min="19" max="20" width="4.7109375" style="324" hidden="1" customWidth="1"/>
    <col min="21" max="21" width="4.7109375" style="324" customWidth="1"/>
    <col min="22" max="22" width="7" style="324" customWidth="1"/>
    <col min="23" max="23" width="5.85546875" style="324" customWidth="1"/>
    <col min="24" max="24" width="18.28515625" style="324" bestFit="1" customWidth="1"/>
    <col min="25" max="227" width="9.140625" style="324"/>
    <col min="228" max="256" width="9.140625" style="327"/>
    <col min="257" max="257" width="5.42578125" style="327" customWidth="1"/>
    <col min="258" max="258" width="0" style="327" hidden="1" customWidth="1"/>
    <col min="259" max="259" width="9.140625" style="327"/>
    <col min="260" max="260" width="13.7109375" style="327" customWidth="1"/>
    <col min="261" max="261" width="10.7109375" style="327" customWidth="1"/>
    <col min="262" max="262" width="10.5703125" style="327" customWidth="1"/>
    <col min="263" max="263" width="14" style="327" bestFit="1" customWidth="1"/>
    <col min="264" max="264" width="0" style="327" hidden="1" customWidth="1"/>
    <col min="265" max="265" width="5.85546875" style="327" customWidth="1"/>
    <col min="266" max="274" width="4.7109375" style="327" customWidth="1"/>
    <col min="275" max="276" width="0" style="327" hidden="1" customWidth="1"/>
    <col min="277" max="277" width="4.7109375" style="327" customWidth="1"/>
    <col min="278" max="278" width="7" style="327" customWidth="1"/>
    <col min="279" max="279" width="5.85546875" style="327" customWidth="1"/>
    <col min="280" max="280" width="18.28515625" style="327" bestFit="1" customWidth="1"/>
    <col min="281" max="512" width="9.140625" style="327"/>
    <col min="513" max="513" width="5.42578125" style="327" customWidth="1"/>
    <col min="514" max="514" width="0" style="327" hidden="1" customWidth="1"/>
    <col min="515" max="515" width="9.140625" style="327"/>
    <col min="516" max="516" width="13.7109375" style="327" customWidth="1"/>
    <col min="517" max="517" width="10.7109375" style="327" customWidth="1"/>
    <col min="518" max="518" width="10.5703125" style="327" customWidth="1"/>
    <col min="519" max="519" width="14" style="327" bestFit="1" customWidth="1"/>
    <col min="520" max="520" width="0" style="327" hidden="1" customWidth="1"/>
    <col min="521" max="521" width="5.85546875" style="327" customWidth="1"/>
    <col min="522" max="530" width="4.7109375" style="327" customWidth="1"/>
    <col min="531" max="532" width="0" style="327" hidden="1" customWidth="1"/>
    <col min="533" max="533" width="4.7109375" style="327" customWidth="1"/>
    <col min="534" max="534" width="7" style="327" customWidth="1"/>
    <col min="535" max="535" width="5.85546875" style="327" customWidth="1"/>
    <col min="536" max="536" width="18.28515625" style="327" bestFit="1" customWidth="1"/>
    <col min="537" max="768" width="9.140625" style="327"/>
    <col min="769" max="769" width="5.42578125" style="327" customWidth="1"/>
    <col min="770" max="770" width="0" style="327" hidden="1" customWidth="1"/>
    <col min="771" max="771" width="9.140625" style="327"/>
    <col min="772" max="772" width="13.7109375" style="327" customWidth="1"/>
    <col min="773" max="773" width="10.7109375" style="327" customWidth="1"/>
    <col min="774" max="774" width="10.5703125" style="327" customWidth="1"/>
    <col min="775" max="775" width="14" style="327" bestFit="1" customWidth="1"/>
    <col min="776" max="776" width="0" style="327" hidden="1" customWidth="1"/>
    <col min="777" max="777" width="5.85546875" style="327" customWidth="1"/>
    <col min="778" max="786" width="4.7109375" style="327" customWidth="1"/>
    <col min="787" max="788" width="0" style="327" hidden="1" customWidth="1"/>
    <col min="789" max="789" width="4.7109375" style="327" customWidth="1"/>
    <col min="790" max="790" width="7" style="327" customWidth="1"/>
    <col min="791" max="791" width="5.85546875" style="327" customWidth="1"/>
    <col min="792" max="792" width="18.28515625" style="327" bestFit="1" customWidth="1"/>
    <col min="793" max="1024" width="9.140625" style="327"/>
    <col min="1025" max="1025" width="5.42578125" style="327" customWidth="1"/>
    <col min="1026" max="1026" width="0" style="327" hidden="1" customWidth="1"/>
    <col min="1027" max="1027" width="9.140625" style="327"/>
    <col min="1028" max="1028" width="13.7109375" style="327" customWidth="1"/>
    <col min="1029" max="1029" width="10.7109375" style="327" customWidth="1"/>
    <col min="1030" max="1030" width="10.5703125" style="327" customWidth="1"/>
    <col min="1031" max="1031" width="14" style="327" bestFit="1" customWidth="1"/>
    <col min="1032" max="1032" width="0" style="327" hidden="1" customWidth="1"/>
    <col min="1033" max="1033" width="5.85546875" style="327" customWidth="1"/>
    <col min="1034" max="1042" width="4.7109375" style="327" customWidth="1"/>
    <col min="1043" max="1044" width="0" style="327" hidden="1" customWidth="1"/>
    <col min="1045" max="1045" width="4.7109375" style="327" customWidth="1"/>
    <col min="1046" max="1046" width="7" style="327" customWidth="1"/>
    <col min="1047" max="1047" width="5.85546875" style="327" customWidth="1"/>
    <col min="1048" max="1048" width="18.28515625" style="327" bestFit="1" customWidth="1"/>
    <col min="1049" max="1280" width="9.140625" style="327"/>
    <col min="1281" max="1281" width="5.42578125" style="327" customWidth="1"/>
    <col min="1282" max="1282" width="0" style="327" hidden="1" customWidth="1"/>
    <col min="1283" max="1283" width="9.140625" style="327"/>
    <col min="1284" max="1284" width="13.7109375" style="327" customWidth="1"/>
    <col min="1285" max="1285" width="10.7109375" style="327" customWidth="1"/>
    <col min="1286" max="1286" width="10.5703125" style="327" customWidth="1"/>
    <col min="1287" max="1287" width="14" style="327" bestFit="1" customWidth="1"/>
    <col min="1288" max="1288" width="0" style="327" hidden="1" customWidth="1"/>
    <col min="1289" max="1289" width="5.85546875" style="327" customWidth="1"/>
    <col min="1290" max="1298" width="4.7109375" style="327" customWidth="1"/>
    <col min="1299" max="1300" width="0" style="327" hidden="1" customWidth="1"/>
    <col min="1301" max="1301" width="4.7109375" style="327" customWidth="1"/>
    <col min="1302" max="1302" width="7" style="327" customWidth="1"/>
    <col min="1303" max="1303" width="5.85546875" style="327" customWidth="1"/>
    <col min="1304" max="1304" width="18.28515625" style="327" bestFit="1" customWidth="1"/>
    <col min="1305" max="1536" width="9.140625" style="327"/>
    <col min="1537" max="1537" width="5.42578125" style="327" customWidth="1"/>
    <col min="1538" max="1538" width="0" style="327" hidden="1" customWidth="1"/>
    <col min="1539" max="1539" width="9.140625" style="327"/>
    <col min="1540" max="1540" width="13.7109375" style="327" customWidth="1"/>
    <col min="1541" max="1541" width="10.7109375" style="327" customWidth="1"/>
    <col min="1542" max="1542" width="10.5703125" style="327" customWidth="1"/>
    <col min="1543" max="1543" width="14" style="327" bestFit="1" customWidth="1"/>
    <col min="1544" max="1544" width="0" style="327" hidden="1" customWidth="1"/>
    <col min="1545" max="1545" width="5.85546875" style="327" customWidth="1"/>
    <col min="1546" max="1554" width="4.7109375" style="327" customWidth="1"/>
    <col min="1555" max="1556" width="0" style="327" hidden="1" customWidth="1"/>
    <col min="1557" max="1557" width="4.7109375" style="327" customWidth="1"/>
    <col min="1558" max="1558" width="7" style="327" customWidth="1"/>
    <col min="1559" max="1559" width="5.85546875" style="327" customWidth="1"/>
    <col min="1560" max="1560" width="18.28515625" style="327" bestFit="1" customWidth="1"/>
    <col min="1561" max="1792" width="9.140625" style="327"/>
    <col min="1793" max="1793" width="5.42578125" style="327" customWidth="1"/>
    <col min="1794" max="1794" width="0" style="327" hidden="1" customWidth="1"/>
    <col min="1795" max="1795" width="9.140625" style="327"/>
    <col min="1796" max="1796" width="13.7109375" style="327" customWidth="1"/>
    <col min="1797" max="1797" width="10.7109375" style="327" customWidth="1"/>
    <col min="1798" max="1798" width="10.5703125" style="327" customWidth="1"/>
    <col min="1799" max="1799" width="14" style="327" bestFit="1" customWidth="1"/>
    <col min="1800" max="1800" width="0" style="327" hidden="1" customWidth="1"/>
    <col min="1801" max="1801" width="5.85546875" style="327" customWidth="1"/>
    <col min="1802" max="1810" width="4.7109375" style="327" customWidth="1"/>
    <col min="1811" max="1812" width="0" style="327" hidden="1" customWidth="1"/>
    <col min="1813" max="1813" width="4.7109375" style="327" customWidth="1"/>
    <col min="1814" max="1814" width="7" style="327" customWidth="1"/>
    <col min="1815" max="1815" width="5.85546875" style="327" customWidth="1"/>
    <col min="1816" max="1816" width="18.28515625" style="327" bestFit="1" customWidth="1"/>
    <col min="1817" max="2048" width="9.140625" style="327"/>
    <col min="2049" max="2049" width="5.42578125" style="327" customWidth="1"/>
    <col min="2050" max="2050" width="0" style="327" hidden="1" customWidth="1"/>
    <col min="2051" max="2051" width="9.140625" style="327"/>
    <col min="2052" max="2052" width="13.7109375" style="327" customWidth="1"/>
    <col min="2053" max="2053" width="10.7109375" style="327" customWidth="1"/>
    <col min="2054" max="2054" width="10.5703125" style="327" customWidth="1"/>
    <col min="2055" max="2055" width="14" style="327" bestFit="1" customWidth="1"/>
    <col min="2056" max="2056" width="0" style="327" hidden="1" customWidth="1"/>
    <col min="2057" max="2057" width="5.85546875" style="327" customWidth="1"/>
    <col min="2058" max="2066" width="4.7109375" style="327" customWidth="1"/>
    <col min="2067" max="2068" width="0" style="327" hidden="1" customWidth="1"/>
    <col min="2069" max="2069" width="4.7109375" style="327" customWidth="1"/>
    <col min="2070" max="2070" width="7" style="327" customWidth="1"/>
    <col min="2071" max="2071" width="5.85546875" style="327" customWidth="1"/>
    <col min="2072" max="2072" width="18.28515625" style="327" bestFit="1" customWidth="1"/>
    <col min="2073" max="2304" width="9.140625" style="327"/>
    <col min="2305" max="2305" width="5.42578125" style="327" customWidth="1"/>
    <col min="2306" max="2306" width="0" style="327" hidden="1" customWidth="1"/>
    <col min="2307" max="2307" width="9.140625" style="327"/>
    <col min="2308" max="2308" width="13.7109375" style="327" customWidth="1"/>
    <col min="2309" max="2309" width="10.7109375" style="327" customWidth="1"/>
    <col min="2310" max="2310" width="10.5703125" style="327" customWidth="1"/>
    <col min="2311" max="2311" width="14" style="327" bestFit="1" customWidth="1"/>
    <col min="2312" max="2312" width="0" style="327" hidden="1" customWidth="1"/>
    <col min="2313" max="2313" width="5.85546875" style="327" customWidth="1"/>
    <col min="2314" max="2322" width="4.7109375" style="327" customWidth="1"/>
    <col min="2323" max="2324" width="0" style="327" hidden="1" customWidth="1"/>
    <col min="2325" max="2325" width="4.7109375" style="327" customWidth="1"/>
    <col min="2326" max="2326" width="7" style="327" customWidth="1"/>
    <col min="2327" max="2327" width="5.85546875" style="327" customWidth="1"/>
    <col min="2328" max="2328" width="18.28515625" style="327" bestFit="1" customWidth="1"/>
    <col min="2329" max="2560" width="9.140625" style="327"/>
    <col min="2561" max="2561" width="5.42578125" style="327" customWidth="1"/>
    <col min="2562" max="2562" width="0" style="327" hidden="1" customWidth="1"/>
    <col min="2563" max="2563" width="9.140625" style="327"/>
    <col min="2564" max="2564" width="13.7109375" style="327" customWidth="1"/>
    <col min="2565" max="2565" width="10.7109375" style="327" customWidth="1"/>
    <col min="2566" max="2566" width="10.5703125" style="327" customWidth="1"/>
    <col min="2567" max="2567" width="14" style="327" bestFit="1" customWidth="1"/>
    <col min="2568" max="2568" width="0" style="327" hidden="1" customWidth="1"/>
    <col min="2569" max="2569" width="5.85546875" style="327" customWidth="1"/>
    <col min="2570" max="2578" width="4.7109375" style="327" customWidth="1"/>
    <col min="2579" max="2580" width="0" style="327" hidden="1" customWidth="1"/>
    <col min="2581" max="2581" width="4.7109375" style="327" customWidth="1"/>
    <col min="2582" max="2582" width="7" style="327" customWidth="1"/>
    <col min="2583" max="2583" width="5.85546875" style="327" customWidth="1"/>
    <col min="2584" max="2584" width="18.28515625" style="327" bestFit="1" customWidth="1"/>
    <col min="2585" max="2816" width="9.140625" style="327"/>
    <col min="2817" max="2817" width="5.42578125" style="327" customWidth="1"/>
    <col min="2818" max="2818" width="0" style="327" hidden="1" customWidth="1"/>
    <col min="2819" max="2819" width="9.140625" style="327"/>
    <col min="2820" max="2820" width="13.7109375" style="327" customWidth="1"/>
    <col min="2821" max="2821" width="10.7109375" style="327" customWidth="1"/>
    <col min="2822" max="2822" width="10.5703125" style="327" customWidth="1"/>
    <col min="2823" max="2823" width="14" style="327" bestFit="1" customWidth="1"/>
    <col min="2824" max="2824" width="0" style="327" hidden="1" customWidth="1"/>
    <col min="2825" max="2825" width="5.85546875" style="327" customWidth="1"/>
    <col min="2826" max="2834" width="4.7109375" style="327" customWidth="1"/>
    <col min="2835" max="2836" width="0" style="327" hidden="1" customWidth="1"/>
    <col min="2837" max="2837" width="4.7109375" style="327" customWidth="1"/>
    <col min="2838" max="2838" width="7" style="327" customWidth="1"/>
    <col min="2839" max="2839" width="5.85546875" style="327" customWidth="1"/>
    <col min="2840" max="2840" width="18.28515625" style="327" bestFit="1" customWidth="1"/>
    <col min="2841" max="3072" width="9.140625" style="327"/>
    <col min="3073" max="3073" width="5.42578125" style="327" customWidth="1"/>
    <col min="3074" max="3074" width="0" style="327" hidden="1" customWidth="1"/>
    <col min="3075" max="3075" width="9.140625" style="327"/>
    <col min="3076" max="3076" width="13.7109375" style="327" customWidth="1"/>
    <col min="3077" max="3077" width="10.7109375" style="327" customWidth="1"/>
    <col min="3078" max="3078" width="10.5703125" style="327" customWidth="1"/>
    <col min="3079" max="3079" width="14" style="327" bestFit="1" customWidth="1"/>
    <col min="3080" max="3080" width="0" style="327" hidden="1" customWidth="1"/>
    <col min="3081" max="3081" width="5.85546875" style="327" customWidth="1"/>
    <col min="3082" max="3090" width="4.7109375" style="327" customWidth="1"/>
    <col min="3091" max="3092" width="0" style="327" hidden="1" customWidth="1"/>
    <col min="3093" max="3093" width="4.7109375" style="327" customWidth="1"/>
    <col min="3094" max="3094" width="7" style="327" customWidth="1"/>
    <col min="3095" max="3095" width="5.85546875" style="327" customWidth="1"/>
    <col min="3096" max="3096" width="18.28515625" style="327" bestFit="1" customWidth="1"/>
    <col min="3097" max="3328" width="9.140625" style="327"/>
    <col min="3329" max="3329" width="5.42578125" style="327" customWidth="1"/>
    <col min="3330" max="3330" width="0" style="327" hidden="1" customWidth="1"/>
    <col min="3331" max="3331" width="9.140625" style="327"/>
    <col min="3332" max="3332" width="13.7109375" style="327" customWidth="1"/>
    <col min="3333" max="3333" width="10.7109375" style="327" customWidth="1"/>
    <col min="3334" max="3334" width="10.5703125" style="327" customWidth="1"/>
    <col min="3335" max="3335" width="14" style="327" bestFit="1" customWidth="1"/>
    <col min="3336" max="3336" width="0" style="327" hidden="1" customWidth="1"/>
    <col min="3337" max="3337" width="5.85546875" style="327" customWidth="1"/>
    <col min="3338" max="3346" width="4.7109375" style="327" customWidth="1"/>
    <col min="3347" max="3348" width="0" style="327" hidden="1" customWidth="1"/>
    <col min="3349" max="3349" width="4.7109375" style="327" customWidth="1"/>
    <col min="3350" max="3350" width="7" style="327" customWidth="1"/>
    <col min="3351" max="3351" width="5.85546875" style="327" customWidth="1"/>
    <col min="3352" max="3352" width="18.28515625" style="327" bestFit="1" customWidth="1"/>
    <col min="3353" max="3584" width="9.140625" style="327"/>
    <col min="3585" max="3585" width="5.42578125" style="327" customWidth="1"/>
    <col min="3586" max="3586" width="0" style="327" hidden="1" customWidth="1"/>
    <col min="3587" max="3587" width="9.140625" style="327"/>
    <col min="3588" max="3588" width="13.7109375" style="327" customWidth="1"/>
    <col min="3589" max="3589" width="10.7109375" style="327" customWidth="1"/>
    <col min="3590" max="3590" width="10.5703125" style="327" customWidth="1"/>
    <col min="3591" max="3591" width="14" style="327" bestFit="1" customWidth="1"/>
    <col min="3592" max="3592" width="0" style="327" hidden="1" customWidth="1"/>
    <col min="3593" max="3593" width="5.85546875" style="327" customWidth="1"/>
    <col min="3594" max="3602" width="4.7109375" style="327" customWidth="1"/>
    <col min="3603" max="3604" width="0" style="327" hidden="1" customWidth="1"/>
    <col min="3605" max="3605" width="4.7109375" style="327" customWidth="1"/>
    <col min="3606" max="3606" width="7" style="327" customWidth="1"/>
    <col min="3607" max="3607" width="5.85546875" style="327" customWidth="1"/>
    <col min="3608" max="3608" width="18.28515625" style="327" bestFit="1" customWidth="1"/>
    <col min="3609" max="3840" width="9.140625" style="327"/>
    <col min="3841" max="3841" width="5.42578125" style="327" customWidth="1"/>
    <col min="3842" max="3842" width="0" style="327" hidden="1" customWidth="1"/>
    <col min="3843" max="3843" width="9.140625" style="327"/>
    <col min="3844" max="3844" width="13.7109375" style="327" customWidth="1"/>
    <col min="3845" max="3845" width="10.7109375" style="327" customWidth="1"/>
    <col min="3846" max="3846" width="10.5703125" style="327" customWidth="1"/>
    <col min="3847" max="3847" width="14" style="327" bestFit="1" customWidth="1"/>
    <col min="3848" max="3848" width="0" style="327" hidden="1" customWidth="1"/>
    <col min="3849" max="3849" width="5.85546875" style="327" customWidth="1"/>
    <col min="3850" max="3858" width="4.7109375" style="327" customWidth="1"/>
    <col min="3859" max="3860" width="0" style="327" hidden="1" customWidth="1"/>
    <col min="3861" max="3861" width="4.7109375" style="327" customWidth="1"/>
    <col min="3862" max="3862" width="7" style="327" customWidth="1"/>
    <col min="3863" max="3863" width="5.85546875" style="327" customWidth="1"/>
    <col min="3864" max="3864" width="18.28515625" style="327" bestFit="1" customWidth="1"/>
    <col min="3865" max="4096" width="9.140625" style="327"/>
    <col min="4097" max="4097" width="5.42578125" style="327" customWidth="1"/>
    <col min="4098" max="4098" width="0" style="327" hidden="1" customWidth="1"/>
    <col min="4099" max="4099" width="9.140625" style="327"/>
    <col min="4100" max="4100" width="13.7109375" style="327" customWidth="1"/>
    <col min="4101" max="4101" width="10.7109375" style="327" customWidth="1"/>
    <col min="4102" max="4102" width="10.5703125" style="327" customWidth="1"/>
    <col min="4103" max="4103" width="14" style="327" bestFit="1" customWidth="1"/>
    <col min="4104" max="4104" width="0" style="327" hidden="1" customWidth="1"/>
    <col min="4105" max="4105" width="5.85546875" style="327" customWidth="1"/>
    <col min="4106" max="4114" width="4.7109375" style="327" customWidth="1"/>
    <col min="4115" max="4116" width="0" style="327" hidden="1" customWidth="1"/>
    <col min="4117" max="4117" width="4.7109375" style="327" customWidth="1"/>
    <col min="4118" max="4118" width="7" style="327" customWidth="1"/>
    <col min="4119" max="4119" width="5.85546875" style="327" customWidth="1"/>
    <col min="4120" max="4120" width="18.28515625" style="327" bestFit="1" customWidth="1"/>
    <col min="4121" max="4352" width="9.140625" style="327"/>
    <col min="4353" max="4353" width="5.42578125" style="327" customWidth="1"/>
    <col min="4354" max="4354" width="0" style="327" hidden="1" customWidth="1"/>
    <col min="4355" max="4355" width="9.140625" style="327"/>
    <col min="4356" max="4356" width="13.7109375" style="327" customWidth="1"/>
    <col min="4357" max="4357" width="10.7109375" style="327" customWidth="1"/>
    <col min="4358" max="4358" width="10.5703125" style="327" customWidth="1"/>
    <col min="4359" max="4359" width="14" style="327" bestFit="1" customWidth="1"/>
    <col min="4360" max="4360" width="0" style="327" hidden="1" customWidth="1"/>
    <col min="4361" max="4361" width="5.85546875" style="327" customWidth="1"/>
    <col min="4362" max="4370" width="4.7109375" style="327" customWidth="1"/>
    <col min="4371" max="4372" width="0" style="327" hidden="1" customWidth="1"/>
    <col min="4373" max="4373" width="4.7109375" style="327" customWidth="1"/>
    <col min="4374" max="4374" width="7" style="327" customWidth="1"/>
    <col min="4375" max="4375" width="5.85546875" style="327" customWidth="1"/>
    <col min="4376" max="4376" width="18.28515625" style="327" bestFit="1" customWidth="1"/>
    <col min="4377" max="4608" width="9.140625" style="327"/>
    <col min="4609" max="4609" width="5.42578125" style="327" customWidth="1"/>
    <col min="4610" max="4610" width="0" style="327" hidden="1" customWidth="1"/>
    <col min="4611" max="4611" width="9.140625" style="327"/>
    <col min="4612" max="4612" width="13.7109375" style="327" customWidth="1"/>
    <col min="4613" max="4613" width="10.7109375" style="327" customWidth="1"/>
    <col min="4614" max="4614" width="10.5703125" style="327" customWidth="1"/>
    <col min="4615" max="4615" width="14" style="327" bestFit="1" customWidth="1"/>
    <col min="4616" max="4616" width="0" style="327" hidden="1" customWidth="1"/>
    <col min="4617" max="4617" width="5.85546875" style="327" customWidth="1"/>
    <col min="4618" max="4626" width="4.7109375" style="327" customWidth="1"/>
    <col min="4627" max="4628" width="0" style="327" hidden="1" customWidth="1"/>
    <col min="4629" max="4629" width="4.7109375" style="327" customWidth="1"/>
    <col min="4630" max="4630" width="7" style="327" customWidth="1"/>
    <col min="4631" max="4631" width="5.85546875" style="327" customWidth="1"/>
    <col min="4632" max="4632" width="18.28515625" style="327" bestFit="1" customWidth="1"/>
    <col min="4633" max="4864" width="9.140625" style="327"/>
    <col min="4865" max="4865" width="5.42578125" style="327" customWidth="1"/>
    <col min="4866" max="4866" width="0" style="327" hidden="1" customWidth="1"/>
    <col min="4867" max="4867" width="9.140625" style="327"/>
    <col min="4868" max="4868" width="13.7109375" style="327" customWidth="1"/>
    <col min="4869" max="4869" width="10.7109375" style="327" customWidth="1"/>
    <col min="4870" max="4870" width="10.5703125" style="327" customWidth="1"/>
    <col min="4871" max="4871" width="14" style="327" bestFit="1" customWidth="1"/>
    <col min="4872" max="4872" width="0" style="327" hidden="1" customWidth="1"/>
    <col min="4873" max="4873" width="5.85546875" style="327" customWidth="1"/>
    <col min="4874" max="4882" width="4.7109375" style="327" customWidth="1"/>
    <col min="4883" max="4884" width="0" style="327" hidden="1" customWidth="1"/>
    <col min="4885" max="4885" width="4.7109375" style="327" customWidth="1"/>
    <col min="4886" max="4886" width="7" style="327" customWidth="1"/>
    <col min="4887" max="4887" width="5.85546875" style="327" customWidth="1"/>
    <col min="4888" max="4888" width="18.28515625" style="327" bestFit="1" customWidth="1"/>
    <col min="4889" max="5120" width="9.140625" style="327"/>
    <col min="5121" max="5121" width="5.42578125" style="327" customWidth="1"/>
    <col min="5122" max="5122" width="0" style="327" hidden="1" customWidth="1"/>
    <col min="5123" max="5123" width="9.140625" style="327"/>
    <col min="5124" max="5124" width="13.7109375" style="327" customWidth="1"/>
    <col min="5125" max="5125" width="10.7109375" style="327" customWidth="1"/>
    <col min="5126" max="5126" width="10.5703125" style="327" customWidth="1"/>
    <col min="5127" max="5127" width="14" style="327" bestFit="1" customWidth="1"/>
    <col min="5128" max="5128" width="0" style="327" hidden="1" customWidth="1"/>
    <col min="5129" max="5129" width="5.85546875" style="327" customWidth="1"/>
    <col min="5130" max="5138" width="4.7109375" style="327" customWidth="1"/>
    <col min="5139" max="5140" width="0" style="327" hidden="1" customWidth="1"/>
    <col min="5141" max="5141" width="4.7109375" style="327" customWidth="1"/>
    <col min="5142" max="5142" width="7" style="327" customWidth="1"/>
    <col min="5143" max="5143" width="5.85546875" style="327" customWidth="1"/>
    <col min="5144" max="5144" width="18.28515625" style="327" bestFit="1" customWidth="1"/>
    <col min="5145" max="5376" width="9.140625" style="327"/>
    <col min="5377" max="5377" width="5.42578125" style="327" customWidth="1"/>
    <col min="5378" max="5378" width="0" style="327" hidden="1" customWidth="1"/>
    <col min="5379" max="5379" width="9.140625" style="327"/>
    <col min="5380" max="5380" width="13.7109375" style="327" customWidth="1"/>
    <col min="5381" max="5381" width="10.7109375" style="327" customWidth="1"/>
    <col min="5382" max="5382" width="10.5703125" style="327" customWidth="1"/>
    <col min="5383" max="5383" width="14" style="327" bestFit="1" customWidth="1"/>
    <col min="5384" max="5384" width="0" style="327" hidden="1" customWidth="1"/>
    <col min="5385" max="5385" width="5.85546875" style="327" customWidth="1"/>
    <col min="5386" max="5394" width="4.7109375" style="327" customWidth="1"/>
    <col min="5395" max="5396" width="0" style="327" hidden="1" customWidth="1"/>
    <col min="5397" max="5397" width="4.7109375" style="327" customWidth="1"/>
    <col min="5398" max="5398" width="7" style="327" customWidth="1"/>
    <col min="5399" max="5399" width="5.85546875" style="327" customWidth="1"/>
    <col min="5400" max="5400" width="18.28515625" style="327" bestFit="1" customWidth="1"/>
    <col min="5401" max="5632" width="9.140625" style="327"/>
    <col min="5633" max="5633" width="5.42578125" style="327" customWidth="1"/>
    <col min="5634" max="5634" width="0" style="327" hidden="1" customWidth="1"/>
    <col min="5635" max="5635" width="9.140625" style="327"/>
    <col min="5636" max="5636" width="13.7109375" style="327" customWidth="1"/>
    <col min="5637" max="5637" width="10.7109375" style="327" customWidth="1"/>
    <col min="5638" max="5638" width="10.5703125" style="327" customWidth="1"/>
    <col min="5639" max="5639" width="14" style="327" bestFit="1" customWidth="1"/>
    <col min="5640" max="5640" width="0" style="327" hidden="1" customWidth="1"/>
    <col min="5641" max="5641" width="5.85546875" style="327" customWidth="1"/>
    <col min="5642" max="5650" width="4.7109375" style="327" customWidth="1"/>
    <col min="5651" max="5652" width="0" style="327" hidden="1" customWidth="1"/>
    <col min="5653" max="5653" width="4.7109375" style="327" customWidth="1"/>
    <col min="5654" max="5654" width="7" style="327" customWidth="1"/>
    <col min="5655" max="5655" width="5.85546875" style="327" customWidth="1"/>
    <col min="5656" max="5656" width="18.28515625" style="327" bestFit="1" customWidth="1"/>
    <col min="5657" max="5888" width="9.140625" style="327"/>
    <col min="5889" max="5889" width="5.42578125" style="327" customWidth="1"/>
    <col min="5890" max="5890" width="0" style="327" hidden="1" customWidth="1"/>
    <col min="5891" max="5891" width="9.140625" style="327"/>
    <col min="5892" max="5892" width="13.7109375" style="327" customWidth="1"/>
    <col min="5893" max="5893" width="10.7109375" style="327" customWidth="1"/>
    <col min="5894" max="5894" width="10.5703125" style="327" customWidth="1"/>
    <col min="5895" max="5895" width="14" style="327" bestFit="1" customWidth="1"/>
    <col min="5896" max="5896" width="0" style="327" hidden="1" customWidth="1"/>
    <col min="5897" max="5897" width="5.85546875" style="327" customWidth="1"/>
    <col min="5898" max="5906" width="4.7109375" style="327" customWidth="1"/>
    <col min="5907" max="5908" width="0" style="327" hidden="1" customWidth="1"/>
    <col min="5909" max="5909" width="4.7109375" style="327" customWidth="1"/>
    <col min="5910" max="5910" width="7" style="327" customWidth="1"/>
    <col min="5911" max="5911" width="5.85546875" style="327" customWidth="1"/>
    <col min="5912" max="5912" width="18.28515625" style="327" bestFit="1" customWidth="1"/>
    <col min="5913" max="6144" width="9.140625" style="327"/>
    <col min="6145" max="6145" width="5.42578125" style="327" customWidth="1"/>
    <col min="6146" max="6146" width="0" style="327" hidden="1" customWidth="1"/>
    <col min="6147" max="6147" width="9.140625" style="327"/>
    <col min="6148" max="6148" width="13.7109375" style="327" customWidth="1"/>
    <col min="6149" max="6149" width="10.7109375" style="327" customWidth="1"/>
    <col min="6150" max="6150" width="10.5703125" style="327" customWidth="1"/>
    <col min="6151" max="6151" width="14" style="327" bestFit="1" customWidth="1"/>
    <col min="6152" max="6152" width="0" style="327" hidden="1" customWidth="1"/>
    <col min="6153" max="6153" width="5.85546875" style="327" customWidth="1"/>
    <col min="6154" max="6162" width="4.7109375" style="327" customWidth="1"/>
    <col min="6163" max="6164" width="0" style="327" hidden="1" customWidth="1"/>
    <col min="6165" max="6165" width="4.7109375" style="327" customWidth="1"/>
    <col min="6166" max="6166" width="7" style="327" customWidth="1"/>
    <col min="6167" max="6167" width="5.85546875" style="327" customWidth="1"/>
    <col min="6168" max="6168" width="18.28515625" style="327" bestFit="1" customWidth="1"/>
    <col min="6169" max="6400" width="9.140625" style="327"/>
    <col min="6401" max="6401" width="5.42578125" style="327" customWidth="1"/>
    <col min="6402" max="6402" width="0" style="327" hidden="1" customWidth="1"/>
    <col min="6403" max="6403" width="9.140625" style="327"/>
    <col min="6404" max="6404" width="13.7109375" style="327" customWidth="1"/>
    <col min="6405" max="6405" width="10.7109375" style="327" customWidth="1"/>
    <col min="6406" max="6406" width="10.5703125" style="327" customWidth="1"/>
    <col min="6407" max="6407" width="14" style="327" bestFit="1" customWidth="1"/>
    <col min="6408" max="6408" width="0" style="327" hidden="1" customWidth="1"/>
    <col min="6409" max="6409" width="5.85546875" style="327" customWidth="1"/>
    <col min="6410" max="6418" width="4.7109375" style="327" customWidth="1"/>
    <col min="6419" max="6420" width="0" style="327" hidden="1" customWidth="1"/>
    <col min="6421" max="6421" width="4.7109375" style="327" customWidth="1"/>
    <col min="6422" max="6422" width="7" style="327" customWidth="1"/>
    <col min="6423" max="6423" width="5.85546875" style="327" customWidth="1"/>
    <col min="6424" max="6424" width="18.28515625" style="327" bestFit="1" customWidth="1"/>
    <col min="6425" max="6656" width="9.140625" style="327"/>
    <col min="6657" max="6657" width="5.42578125" style="327" customWidth="1"/>
    <col min="6658" max="6658" width="0" style="327" hidden="1" customWidth="1"/>
    <col min="6659" max="6659" width="9.140625" style="327"/>
    <col min="6660" max="6660" width="13.7109375" style="327" customWidth="1"/>
    <col min="6661" max="6661" width="10.7109375" style="327" customWidth="1"/>
    <col min="6662" max="6662" width="10.5703125" style="327" customWidth="1"/>
    <col min="6663" max="6663" width="14" style="327" bestFit="1" customWidth="1"/>
    <col min="6664" max="6664" width="0" style="327" hidden="1" customWidth="1"/>
    <col min="6665" max="6665" width="5.85546875" style="327" customWidth="1"/>
    <col min="6666" max="6674" width="4.7109375" style="327" customWidth="1"/>
    <col min="6675" max="6676" width="0" style="327" hidden="1" customWidth="1"/>
    <col min="6677" max="6677" width="4.7109375" style="327" customWidth="1"/>
    <col min="6678" max="6678" width="7" style="327" customWidth="1"/>
    <col min="6679" max="6679" width="5.85546875" style="327" customWidth="1"/>
    <col min="6680" max="6680" width="18.28515625" style="327" bestFit="1" customWidth="1"/>
    <col min="6681" max="6912" width="9.140625" style="327"/>
    <col min="6913" max="6913" width="5.42578125" style="327" customWidth="1"/>
    <col min="6914" max="6914" width="0" style="327" hidden="1" customWidth="1"/>
    <col min="6915" max="6915" width="9.140625" style="327"/>
    <col min="6916" max="6916" width="13.7109375" style="327" customWidth="1"/>
    <col min="6917" max="6917" width="10.7109375" style="327" customWidth="1"/>
    <col min="6918" max="6918" width="10.5703125" style="327" customWidth="1"/>
    <col min="6919" max="6919" width="14" style="327" bestFit="1" customWidth="1"/>
    <col min="6920" max="6920" width="0" style="327" hidden="1" customWidth="1"/>
    <col min="6921" max="6921" width="5.85546875" style="327" customWidth="1"/>
    <col min="6922" max="6930" width="4.7109375" style="327" customWidth="1"/>
    <col min="6931" max="6932" width="0" style="327" hidden="1" customWidth="1"/>
    <col min="6933" max="6933" width="4.7109375" style="327" customWidth="1"/>
    <col min="6934" max="6934" width="7" style="327" customWidth="1"/>
    <col min="6935" max="6935" width="5.85546875" style="327" customWidth="1"/>
    <col min="6936" max="6936" width="18.28515625" style="327" bestFit="1" customWidth="1"/>
    <col min="6937" max="7168" width="9.140625" style="327"/>
    <col min="7169" max="7169" width="5.42578125" style="327" customWidth="1"/>
    <col min="7170" max="7170" width="0" style="327" hidden="1" customWidth="1"/>
    <col min="7171" max="7171" width="9.140625" style="327"/>
    <col min="7172" max="7172" width="13.7109375" style="327" customWidth="1"/>
    <col min="7173" max="7173" width="10.7109375" style="327" customWidth="1"/>
    <col min="7174" max="7174" width="10.5703125" style="327" customWidth="1"/>
    <col min="7175" max="7175" width="14" style="327" bestFit="1" customWidth="1"/>
    <col min="7176" max="7176" width="0" style="327" hidden="1" customWidth="1"/>
    <col min="7177" max="7177" width="5.85546875" style="327" customWidth="1"/>
    <col min="7178" max="7186" width="4.7109375" style="327" customWidth="1"/>
    <col min="7187" max="7188" width="0" style="327" hidden="1" customWidth="1"/>
    <col min="7189" max="7189" width="4.7109375" style="327" customWidth="1"/>
    <col min="7190" max="7190" width="7" style="327" customWidth="1"/>
    <col min="7191" max="7191" width="5.85546875" style="327" customWidth="1"/>
    <col min="7192" max="7192" width="18.28515625" style="327" bestFit="1" customWidth="1"/>
    <col min="7193" max="7424" width="9.140625" style="327"/>
    <col min="7425" max="7425" width="5.42578125" style="327" customWidth="1"/>
    <col min="7426" max="7426" width="0" style="327" hidden="1" customWidth="1"/>
    <col min="7427" max="7427" width="9.140625" style="327"/>
    <col min="7428" max="7428" width="13.7109375" style="327" customWidth="1"/>
    <col min="7429" max="7429" width="10.7109375" style="327" customWidth="1"/>
    <col min="7430" max="7430" width="10.5703125" style="327" customWidth="1"/>
    <col min="7431" max="7431" width="14" style="327" bestFit="1" customWidth="1"/>
    <col min="7432" max="7432" width="0" style="327" hidden="1" customWidth="1"/>
    <col min="7433" max="7433" width="5.85546875" style="327" customWidth="1"/>
    <col min="7434" max="7442" width="4.7109375" style="327" customWidth="1"/>
    <col min="7443" max="7444" width="0" style="327" hidden="1" customWidth="1"/>
    <col min="7445" max="7445" width="4.7109375" style="327" customWidth="1"/>
    <col min="7446" max="7446" width="7" style="327" customWidth="1"/>
    <col min="7447" max="7447" width="5.85546875" style="327" customWidth="1"/>
    <col min="7448" max="7448" width="18.28515625" style="327" bestFit="1" customWidth="1"/>
    <col min="7449" max="7680" width="9.140625" style="327"/>
    <col min="7681" max="7681" width="5.42578125" style="327" customWidth="1"/>
    <col min="7682" max="7682" width="0" style="327" hidden="1" customWidth="1"/>
    <col min="7683" max="7683" width="9.140625" style="327"/>
    <col min="7684" max="7684" width="13.7109375" style="327" customWidth="1"/>
    <col min="7685" max="7685" width="10.7109375" style="327" customWidth="1"/>
    <col min="7686" max="7686" width="10.5703125" style="327" customWidth="1"/>
    <col min="7687" max="7687" width="14" style="327" bestFit="1" customWidth="1"/>
    <col min="7688" max="7688" width="0" style="327" hidden="1" customWidth="1"/>
    <col min="7689" max="7689" width="5.85546875" style="327" customWidth="1"/>
    <col min="7690" max="7698" width="4.7109375" style="327" customWidth="1"/>
    <col min="7699" max="7700" width="0" style="327" hidden="1" customWidth="1"/>
    <col min="7701" max="7701" width="4.7109375" style="327" customWidth="1"/>
    <col min="7702" max="7702" width="7" style="327" customWidth="1"/>
    <col min="7703" max="7703" width="5.85546875" style="327" customWidth="1"/>
    <col min="7704" max="7704" width="18.28515625" style="327" bestFit="1" customWidth="1"/>
    <col min="7705" max="7936" width="9.140625" style="327"/>
    <col min="7937" max="7937" width="5.42578125" style="327" customWidth="1"/>
    <col min="7938" max="7938" width="0" style="327" hidden="1" customWidth="1"/>
    <col min="7939" max="7939" width="9.140625" style="327"/>
    <col min="7940" max="7940" width="13.7109375" style="327" customWidth="1"/>
    <col min="7941" max="7941" width="10.7109375" style="327" customWidth="1"/>
    <col min="7942" max="7942" width="10.5703125" style="327" customWidth="1"/>
    <col min="7943" max="7943" width="14" style="327" bestFit="1" customWidth="1"/>
    <col min="7944" max="7944" width="0" style="327" hidden="1" customWidth="1"/>
    <col min="7945" max="7945" width="5.85546875" style="327" customWidth="1"/>
    <col min="7946" max="7954" width="4.7109375" style="327" customWidth="1"/>
    <col min="7955" max="7956" width="0" style="327" hidden="1" customWidth="1"/>
    <col min="7957" max="7957" width="4.7109375" style="327" customWidth="1"/>
    <col min="7958" max="7958" width="7" style="327" customWidth="1"/>
    <col min="7959" max="7959" width="5.85546875" style="327" customWidth="1"/>
    <col min="7960" max="7960" width="18.28515625" style="327" bestFit="1" customWidth="1"/>
    <col min="7961" max="8192" width="9.140625" style="327"/>
    <col min="8193" max="8193" width="5.42578125" style="327" customWidth="1"/>
    <col min="8194" max="8194" width="0" style="327" hidden="1" customWidth="1"/>
    <col min="8195" max="8195" width="9.140625" style="327"/>
    <col min="8196" max="8196" width="13.7109375" style="327" customWidth="1"/>
    <col min="8197" max="8197" width="10.7109375" style="327" customWidth="1"/>
    <col min="8198" max="8198" width="10.5703125" style="327" customWidth="1"/>
    <col min="8199" max="8199" width="14" style="327" bestFit="1" customWidth="1"/>
    <col min="8200" max="8200" width="0" style="327" hidden="1" customWidth="1"/>
    <col min="8201" max="8201" width="5.85546875" style="327" customWidth="1"/>
    <col min="8202" max="8210" width="4.7109375" style="327" customWidth="1"/>
    <col min="8211" max="8212" width="0" style="327" hidden="1" customWidth="1"/>
    <col min="8213" max="8213" width="4.7109375" style="327" customWidth="1"/>
    <col min="8214" max="8214" width="7" style="327" customWidth="1"/>
    <col min="8215" max="8215" width="5.85546875" style="327" customWidth="1"/>
    <col min="8216" max="8216" width="18.28515625" style="327" bestFit="1" customWidth="1"/>
    <col min="8217" max="8448" width="9.140625" style="327"/>
    <col min="8449" max="8449" width="5.42578125" style="327" customWidth="1"/>
    <col min="8450" max="8450" width="0" style="327" hidden="1" customWidth="1"/>
    <col min="8451" max="8451" width="9.140625" style="327"/>
    <col min="8452" max="8452" width="13.7109375" style="327" customWidth="1"/>
    <col min="8453" max="8453" width="10.7109375" style="327" customWidth="1"/>
    <col min="8454" max="8454" width="10.5703125" style="327" customWidth="1"/>
    <col min="8455" max="8455" width="14" style="327" bestFit="1" customWidth="1"/>
    <col min="8456" max="8456" width="0" style="327" hidden="1" customWidth="1"/>
    <col min="8457" max="8457" width="5.85546875" style="327" customWidth="1"/>
    <col min="8458" max="8466" width="4.7109375" style="327" customWidth="1"/>
    <col min="8467" max="8468" width="0" style="327" hidden="1" customWidth="1"/>
    <col min="8469" max="8469" width="4.7109375" style="327" customWidth="1"/>
    <col min="8470" max="8470" width="7" style="327" customWidth="1"/>
    <col min="8471" max="8471" width="5.85546875" style="327" customWidth="1"/>
    <col min="8472" max="8472" width="18.28515625" style="327" bestFit="1" customWidth="1"/>
    <col min="8473" max="8704" width="9.140625" style="327"/>
    <col min="8705" max="8705" width="5.42578125" style="327" customWidth="1"/>
    <col min="8706" max="8706" width="0" style="327" hidden="1" customWidth="1"/>
    <col min="8707" max="8707" width="9.140625" style="327"/>
    <col min="8708" max="8708" width="13.7109375" style="327" customWidth="1"/>
    <col min="8709" max="8709" width="10.7109375" style="327" customWidth="1"/>
    <col min="8710" max="8710" width="10.5703125" style="327" customWidth="1"/>
    <col min="8711" max="8711" width="14" style="327" bestFit="1" customWidth="1"/>
    <col min="8712" max="8712" width="0" style="327" hidden="1" customWidth="1"/>
    <col min="8713" max="8713" width="5.85546875" style="327" customWidth="1"/>
    <col min="8714" max="8722" width="4.7109375" style="327" customWidth="1"/>
    <col min="8723" max="8724" width="0" style="327" hidden="1" customWidth="1"/>
    <col min="8725" max="8725" width="4.7109375" style="327" customWidth="1"/>
    <col min="8726" max="8726" width="7" style="327" customWidth="1"/>
    <col min="8727" max="8727" width="5.85546875" style="327" customWidth="1"/>
    <col min="8728" max="8728" width="18.28515625" style="327" bestFit="1" customWidth="1"/>
    <col min="8729" max="8960" width="9.140625" style="327"/>
    <col min="8961" max="8961" width="5.42578125" style="327" customWidth="1"/>
    <col min="8962" max="8962" width="0" style="327" hidden="1" customWidth="1"/>
    <col min="8963" max="8963" width="9.140625" style="327"/>
    <col min="8964" max="8964" width="13.7109375" style="327" customWidth="1"/>
    <col min="8965" max="8965" width="10.7109375" style="327" customWidth="1"/>
    <col min="8966" max="8966" width="10.5703125" style="327" customWidth="1"/>
    <col min="8967" max="8967" width="14" style="327" bestFit="1" customWidth="1"/>
    <col min="8968" max="8968" width="0" style="327" hidden="1" customWidth="1"/>
    <col min="8969" max="8969" width="5.85546875" style="327" customWidth="1"/>
    <col min="8970" max="8978" width="4.7109375" style="327" customWidth="1"/>
    <col min="8979" max="8980" width="0" style="327" hidden="1" customWidth="1"/>
    <col min="8981" max="8981" width="4.7109375" style="327" customWidth="1"/>
    <col min="8982" max="8982" width="7" style="327" customWidth="1"/>
    <col min="8983" max="8983" width="5.85546875" style="327" customWidth="1"/>
    <col min="8984" max="8984" width="18.28515625" style="327" bestFit="1" customWidth="1"/>
    <col min="8985" max="9216" width="9.140625" style="327"/>
    <col min="9217" max="9217" width="5.42578125" style="327" customWidth="1"/>
    <col min="9218" max="9218" width="0" style="327" hidden="1" customWidth="1"/>
    <col min="9219" max="9219" width="9.140625" style="327"/>
    <col min="9220" max="9220" width="13.7109375" style="327" customWidth="1"/>
    <col min="9221" max="9221" width="10.7109375" style="327" customWidth="1"/>
    <col min="9222" max="9222" width="10.5703125" style="327" customWidth="1"/>
    <col min="9223" max="9223" width="14" style="327" bestFit="1" customWidth="1"/>
    <col min="9224" max="9224" width="0" style="327" hidden="1" customWidth="1"/>
    <col min="9225" max="9225" width="5.85546875" style="327" customWidth="1"/>
    <col min="9226" max="9234" width="4.7109375" style="327" customWidth="1"/>
    <col min="9235" max="9236" width="0" style="327" hidden="1" customWidth="1"/>
    <col min="9237" max="9237" width="4.7109375" style="327" customWidth="1"/>
    <col min="9238" max="9238" width="7" style="327" customWidth="1"/>
    <col min="9239" max="9239" width="5.85546875" style="327" customWidth="1"/>
    <col min="9240" max="9240" width="18.28515625" style="327" bestFit="1" customWidth="1"/>
    <col min="9241" max="9472" width="9.140625" style="327"/>
    <col min="9473" max="9473" width="5.42578125" style="327" customWidth="1"/>
    <col min="9474" max="9474" width="0" style="327" hidden="1" customWidth="1"/>
    <col min="9475" max="9475" width="9.140625" style="327"/>
    <col min="9476" max="9476" width="13.7109375" style="327" customWidth="1"/>
    <col min="9477" max="9477" width="10.7109375" style="327" customWidth="1"/>
    <col min="9478" max="9478" width="10.5703125" style="327" customWidth="1"/>
    <col min="9479" max="9479" width="14" style="327" bestFit="1" customWidth="1"/>
    <col min="9480" max="9480" width="0" style="327" hidden="1" customWidth="1"/>
    <col min="9481" max="9481" width="5.85546875" style="327" customWidth="1"/>
    <col min="9482" max="9490" width="4.7109375" style="327" customWidth="1"/>
    <col min="9491" max="9492" width="0" style="327" hidden="1" customWidth="1"/>
    <col min="9493" max="9493" width="4.7109375" style="327" customWidth="1"/>
    <col min="9494" max="9494" width="7" style="327" customWidth="1"/>
    <col min="9495" max="9495" width="5.85546875" style="327" customWidth="1"/>
    <col min="9496" max="9496" width="18.28515625" style="327" bestFit="1" customWidth="1"/>
    <col min="9497" max="9728" width="9.140625" style="327"/>
    <col min="9729" max="9729" width="5.42578125" style="327" customWidth="1"/>
    <col min="9730" max="9730" width="0" style="327" hidden="1" customWidth="1"/>
    <col min="9731" max="9731" width="9.140625" style="327"/>
    <col min="9732" max="9732" width="13.7109375" style="327" customWidth="1"/>
    <col min="9733" max="9733" width="10.7109375" style="327" customWidth="1"/>
    <col min="9734" max="9734" width="10.5703125" style="327" customWidth="1"/>
    <col min="9735" max="9735" width="14" style="327" bestFit="1" customWidth="1"/>
    <col min="9736" max="9736" width="0" style="327" hidden="1" customWidth="1"/>
    <col min="9737" max="9737" width="5.85546875" style="327" customWidth="1"/>
    <col min="9738" max="9746" width="4.7109375" style="327" customWidth="1"/>
    <col min="9747" max="9748" width="0" style="327" hidden="1" customWidth="1"/>
    <col min="9749" max="9749" width="4.7109375" style="327" customWidth="1"/>
    <col min="9750" max="9750" width="7" style="327" customWidth="1"/>
    <col min="9751" max="9751" width="5.85546875" style="327" customWidth="1"/>
    <col min="9752" max="9752" width="18.28515625" style="327" bestFit="1" customWidth="1"/>
    <col min="9753" max="9984" width="9.140625" style="327"/>
    <col min="9985" max="9985" width="5.42578125" style="327" customWidth="1"/>
    <col min="9986" max="9986" width="0" style="327" hidden="1" customWidth="1"/>
    <col min="9987" max="9987" width="9.140625" style="327"/>
    <col min="9988" max="9988" width="13.7109375" style="327" customWidth="1"/>
    <col min="9989" max="9989" width="10.7109375" style="327" customWidth="1"/>
    <col min="9990" max="9990" width="10.5703125" style="327" customWidth="1"/>
    <col min="9991" max="9991" width="14" style="327" bestFit="1" customWidth="1"/>
    <col min="9992" max="9992" width="0" style="327" hidden="1" customWidth="1"/>
    <col min="9993" max="9993" width="5.85546875" style="327" customWidth="1"/>
    <col min="9994" max="10002" width="4.7109375" style="327" customWidth="1"/>
    <col min="10003" max="10004" width="0" style="327" hidden="1" customWidth="1"/>
    <col min="10005" max="10005" width="4.7109375" style="327" customWidth="1"/>
    <col min="10006" max="10006" width="7" style="327" customWidth="1"/>
    <col min="10007" max="10007" width="5.85546875" style="327" customWidth="1"/>
    <col min="10008" max="10008" width="18.28515625" style="327" bestFit="1" customWidth="1"/>
    <col min="10009" max="10240" width="9.140625" style="327"/>
    <col min="10241" max="10241" width="5.42578125" style="327" customWidth="1"/>
    <col min="10242" max="10242" width="0" style="327" hidden="1" customWidth="1"/>
    <col min="10243" max="10243" width="9.140625" style="327"/>
    <col min="10244" max="10244" width="13.7109375" style="327" customWidth="1"/>
    <col min="10245" max="10245" width="10.7109375" style="327" customWidth="1"/>
    <col min="10246" max="10246" width="10.5703125" style="327" customWidth="1"/>
    <col min="10247" max="10247" width="14" style="327" bestFit="1" customWidth="1"/>
    <col min="10248" max="10248" width="0" style="327" hidden="1" customWidth="1"/>
    <col min="10249" max="10249" width="5.85546875" style="327" customWidth="1"/>
    <col min="10250" max="10258" width="4.7109375" style="327" customWidth="1"/>
    <col min="10259" max="10260" width="0" style="327" hidden="1" customWidth="1"/>
    <col min="10261" max="10261" width="4.7109375" style="327" customWidth="1"/>
    <col min="10262" max="10262" width="7" style="327" customWidth="1"/>
    <col min="10263" max="10263" width="5.85546875" style="327" customWidth="1"/>
    <col min="10264" max="10264" width="18.28515625" style="327" bestFit="1" customWidth="1"/>
    <col min="10265" max="10496" width="9.140625" style="327"/>
    <col min="10497" max="10497" width="5.42578125" style="327" customWidth="1"/>
    <col min="10498" max="10498" width="0" style="327" hidden="1" customWidth="1"/>
    <col min="10499" max="10499" width="9.140625" style="327"/>
    <col min="10500" max="10500" width="13.7109375" style="327" customWidth="1"/>
    <col min="10501" max="10501" width="10.7109375" style="327" customWidth="1"/>
    <col min="10502" max="10502" width="10.5703125" style="327" customWidth="1"/>
    <col min="10503" max="10503" width="14" style="327" bestFit="1" customWidth="1"/>
    <col min="10504" max="10504" width="0" style="327" hidden="1" customWidth="1"/>
    <col min="10505" max="10505" width="5.85546875" style="327" customWidth="1"/>
    <col min="10506" max="10514" width="4.7109375" style="327" customWidth="1"/>
    <col min="10515" max="10516" width="0" style="327" hidden="1" customWidth="1"/>
    <col min="10517" max="10517" width="4.7109375" style="327" customWidth="1"/>
    <col min="10518" max="10518" width="7" style="327" customWidth="1"/>
    <col min="10519" max="10519" width="5.85546875" style="327" customWidth="1"/>
    <col min="10520" max="10520" width="18.28515625" style="327" bestFit="1" customWidth="1"/>
    <col min="10521" max="10752" width="9.140625" style="327"/>
    <col min="10753" max="10753" width="5.42578125" style="327" customWidth="1"/>
    <col min="10754" max="10754" width="0" style="327" hidden="1" customWidth="1"/>
    <col min="10755" max="10755" width="9.140625" style="327"/>
    <col min="10756" max="10756" width="13.7109375" style="327" customWidth="1"/>
    <col min="10757" max="10757" width="10.7109375" style="327" customWidth="1"/>
    <col min="10758" max="10758" width="10.5703125" style="327" customWidth="1"/>
    <col min="10759" max="10759" width="14" style="327" bestFit="1" customWidth="1"/>
    <col min="10760" max="10760" width="0" style="327" hidden="1" customWidth="1"/>
    <col min="10761" max="10761" width="5.85546875" style="327" customWidth="1"/>
    <col min="10762" max="10770" width="4.7109375" style="327" customWidth="1"/>
    <col min="10771" max="10772" width="0" style="327" hidden="1" customWidth="1"/>
    <col min="10773" max="10773" width="4.7109375" style="327" customWidth="1"/>
    <col min="10774" max="10774" width="7" style="327" customWidth="1"/>
    <col min="10775" max="10775" width="5.85546875" style="327" customWidth="1"/>
    <col min="10776" max="10776" width="18.28515625" style="327" bestFit="1" customWidth="1"/>
    <col min="10777" max="11008" width="9.140625" style="327"/>
    <col min="11009" max="11009" width="5.42578125" style="327" customWidth="1"/>
    <col min="11010" max="11010" width="0" style="327" hidden="1" customWidth="1"/>
    <col min="11011" max="11011" width="9.140625" style="327"/>
    <col min="11012" max="11012" width="13.7109375" style="327" customWidth="1"/>
    <col min="11013" max="11013" width="10.7109375" style="327" customWidth="1"/>
    <col min="11014" max="11014" width="10.5703125" style="327" customWidth="1"/>
    <col min="11015" max="11015" width="14" style="327" bestFit="1" customWidth="1"/>
    <col min="11016" max="11016" width="0" style="327" hidden="1" customWidth="1"/>
    <col min="11017" max="11017" width="5.85546875" style="327" customWidth="1"/>
    <col min="11018" max="11026" width="4.7109375" style="327" customWidth="1"/>
    <col min="11027" max="11028" width="0" style="327" hidden="1" customWidth="1"/>
    <col min="11029" max="11029" width="4.7109375" style="327" customWidth="1"/>
    <col min="11030" max="11030" width="7" style="327" customWidth="1"/>
    <col min="11031" max="11031" width="5.85546875" style="327" customWidth="1"/>
    <col min="11032" max="11032" width="18.28515625" style="327" bestFit="1" customWidth="1"/>
    <col min="11033" max="11264" width="9.140625" style="327"/>
    <col min="11265" max="11265" width="5.42578125" style="327" customWidth="1"/>
    <col min="11266" max="11266" width="0" style="327" hidden="1" customWidth="1"/>
    <col min="11267" max="11267" width="9.140625" style="327"/>
    <col min="11268" max="11268" width="13.7109375" style="327" customWidth="1"/>
    <col min="11269" max="11269" width="10.7109375" style="327" customWidth="1"/>
    <col min="11270" max="11270" width="10.5703125" style="327" customWidth="1"/>
    <col min="11271" max="11271" width="14" style="327" bestFit="1" customWidth="1"/>
    <col min="11272" max="11272" width="0" style="327" hidden="1" customWidth="1"/>
    <col min="11273" max="11273" width="5.85546875" style="327" customWidth="1"/>
    <col min="11274" max="11282" width="4.7109375" style="327" customWidth="1"/>
    <col min="11283" max="11284" width="0" style="327" hidden="1" customWidth="1"/>
    <col min="11285" max="11285" width="4.7109375" style="327" customWidth="1"/>
    <col min="11286" max="11286" width="7" style="327" customWidth="1"/>
    <col min="11287" max="11287" width="5.85546875" style="327" customWidth="1"/>
    <col min="11288" max="11288" width="18.28515625" style="327" bestFit="1" customWidth="1"/>
    <col min="11289" max="11520" width="9.140625" style="327"/>
    <col min="11521" max="11521" width="5.42578125" style="327" customWidth="1"/>
    <col min="11522" max="11522" width="0" style="327" hidden="1" customWidth="1"/>
    <col min="11523" max="11523" width="9.140625" style="327"/>
    <col min="11524" max="11524" width="13.7109375" style="327" customWidth="1"/>
    <col min="11525" max="11525" width="10.7109375" style="327" customWidth="1"/>
    <col min="11526" max="11526" width="10.5703125" style="327" customWidth="1"/>
    <col min="11527" max="11527" width="14" style="327" bestFit="1" customWidth="1"/>
    <col min="11528" max="11528" width="0" style="327" hidden="1" customWidth="1"/>
    <col min="11529" max="11529" width="5.85546875" style="327" customWidth="1"/>
    <col min="11530" max="11538" width="4.7109375" style="327" customWidth="1"/>
    <col min="11539" max="11540" width="0" style="327" hidden="1" customWidth="1"/>
    <col min="11541" max="11541" width="4.7109375" style="327" customWidth="1"/>
    <col min="11542" max="11542" width="7" style="327" customWidth="1"/>
    <col min="11543" max="11543" width="5.85546875" style="327" customWidth="1"/>
    <col min="11544" max="11544" width="18.28515625" style="327" bestFit="1" customWidth="1"/>
    <col min="11545" max="11776" width="9.140625" style="327"/>
    <col min="11777" max="11777" width="5.42578125" style="327" customWidth="1"/>
    <col min="11778" max="11778" width="0" style="327" hidden="1" customWidth="1"/>
    <col min="11779" max="11779" width="9.140625" style="327"/>
    <col min="11780" max="11780" width="13.7109375" style="327" customWidth="1"/>
    <col min="11781" max="11781" width="10.7109375" style="327" customWidth="1"/>
    <col min="11782" max="11782" width="10.5703125" style="327" customWidth="1"/>
    <col min="11783" max="11783" width="14" style="327" bestFit="1" customWidth="1"/>
    <col min="11784" max="11784" width="0" style="327" hidden="1" customWidth="1"/>
    <col min="11785" max="11785" width="5.85546875" style="327" customWidth="1"/>
    <col min="11786" max="11794" width="4.7109375" style="327" customWidth="1"/>
    <col min="11795" max="11796" width="0" style="327" hidden="1" customWidth="1"/>
    <col min="11797" max="11797" width="4.7109375" style="327" customWidth="1"/>
    <col min="11798" max="11798" width="7" style="327" customWidth="1"/>
    <col min="11799" max="11799" width="5.85546875" style="327" customWidth="1"/>
    <col min="11800" max="11800" width="18.28515625" style="327" bestFit="1" customWidth="1"/>
    <col min="11801" max="12032" width="9.140625" style="327"/>
    <col min="12033" max="12033" width="5.42578125" style="327" customWidth="1"/>
    <col min="12034" max="12034" width="0" style="327" hidden="1" customWidth="1"/>
    <col min="12035" max="12035" width="9.140625" style="327"/>
    <col min="12036" max="12036" width="13.7109375" style="327" customWidth="1"/>
    <col min="12037" max="12037" width="10.7109375" style="327" customWidth="1"/>
    <col min="12038" max="12038" width="10.5703125" style="327" customWidth="1"/>
    <col min="12039" max="12039" width="14" style="327" bestFit="1" customWidth="1"/>
    <col min="12040" max="12040" width="0" style="327" hidden="1" customWidth="1"/>
    <col min="12041" max="12041" width="5.85546875" style="327" customWidth="1"/>
    <col min="12042" max="12050" width="4.7109375" style="327" customWidth="1"/>
    <col min="12051" max="12052" width="0" style="327" hidden="1" customWidth="1"/>
    <col min="12053" max="12053" width="4.7109375" style="327" customWidth="1"/>
    <col min="12054" max="12054" width="7" style="327" customWidth="1"/>
    <col min="12055" max="12055" width="5.85546875" style="327" customWidth="1"/>
    <col min="12056" max="12056" width="18.28515625" style="327" bestFit="1" customWidth="1"/>
    <col min="12057" max="12288" width="9.140625" style="327"/>
    <col min="12289" max="12289" width="5.42578125" style="327" customWidth="1"/>
    <col min="12290" max="12290" width="0" style="327" hidden="1" customWidth="1"/>
    <col min="12291" max="12291" width="9.140625" style="327"/>
    <col min="12292" max="12292" width="13.7109375" style="327" customWidth="1"/>
    <col min="12293" max="12293" width="10.7109375" style="327" customWidth="1"/>
    <col min="12294" max="12294" width="10.5703125" style="327" customWidth="1"/>
    <col min="12295" max="12295" width="14" style="327" bestFit="1" customWidth="1"/>
    <col min="12296" max="12296" width="0" style="327" hidden="1" customWidth="1"/>
    <col min="12297" max="12297" width="5.85546875" style="327" customWidth="1"/>
    <col min="12298" max="12306" width="4.7109375" style="327" customWidth="1"/>
    <col min="12307" max="12308" width="0" style="327" hidden="1" customWidth="1"/>
    <col min="12309" max="12309" width="4.7109375" style="327" customWidth="1"/>
    <col min="12310" max="12310" width="7" style="327" customWidth="1"/>
    <col min="12311" max="12311" width="5.85546875" style="327" customWidth="1"/>
    <col min="12312" max="12312" width="18.28515625" style="327" bestFit="1" customWidth="1"/>
    <col min="12313" max="12544" width="9.140625" style="327"/>
    <col min="12545" max="12545" width="5.42578125" style="327" customWidth="1"/>
    <col min="12546" max="12546" width="0" style="327" hidden="1" customWidth="1"/>
    <col min="12547" max="12547" width="9.140625" style="327"/>
    <col min="12548" max="12548" width="13.7109375" style="327" customWidth="1"/>
    <col min="12549" max="12549" width="10.7109375" style="327" customWidth="1"/>
    <col min="12550" max="12550" width="10.5703125" style="327" customWidth="1"/>
    <col min="12551" max="12551" width="14" style="327" bestFit="1" customWidth="1"/>
    <col min="12552" max="12552" width="0" style="327" hidden="1" customWidth="1"/>
    <col min="12553" max="12553" width="5.85546875" style="327" customWidth="1"/>
    <col min="12554" max="12562" width="4.7109375" style="327" customWidth="1"/>
    <col min="12563" max="12564" width="0" style="327" hidden="1" customWidth="1"/>
    <col min="12565" max="12565" width="4.7109375" style="327" customWidth="1"/>
    <col min="12566" max="12566" width="7" style="327" customWidth="1"/>
    <col min="12567" max="12567" width="5.85546875" style="327" customWidth="1"/>
    <col min="12568" max="12568" width="18.28515625" style="327" bestFit="1" customWidth="1"/>
    <col min="12569" max="12800" width="9.140625" style="327"/>
    <col min="12801" max="12801" width="5.42578125" style="327" customWidth="1"/>
    <col min="12802" max="12802" width="0" style="327" hidden="1" customWidth="1"/>
    <col min="12803" max="12803" width="9.140625" style="327"/>
    <col min="12804" max="12804" width="13.7109375" style="327" customWidth="1"/>
    <col min="12805" max="12805" width="10.7109375" style="327" customWidth="1"/>
    <col min="12806" max="12806" width="10.5703125" style="327" customWidth="1"/>
    <col min="12807" max="12807" width="14" style="327" bestFit="1" customWidth="1"/>
    <col min="12808" max="12808" width="0" style="327" hidden="1" customWidth="1"/>
    <col min="12809" max="12809" width="5.85546875" style="327" customWidth="1"/>
    <col min="12810" max="12818" width="4.7109375" style="327" customWidth="1"/>
    <col min="12819" max="12820" width="0" style="327" hidden="1" customWidth="1"/>
    <col min="12821" max="12821" width="4.7109375" style="327" customWidth="1"/>
    <col min="12822" max="12822" width="7" style="327" customWidth="1"/>
    <col min="12823" max="12823" width="5.85546875" style="327" customWidth="1"/>
    <col min="12824" max="12824" width="18.28515625" style="327" bestFit="1" customWidth="1"/>
    <col min="12825" max="13056" width="9.140625" style="327"/>
    <col min="13057" max="13057" width="5.42578125" style="327" customWidth="1"/>
    <col min="13058" max="13058" width="0" style="327" hidden="1" customWidth="1"/>
    <col min="13059" max="13059" width="9.140625" style="327"/>
    <col min="13060" max="13060" width="13.7109375" style="327" customWidth="1"/>
    <col min="13061" max="13061" width="10.7109375" style="327" customWidth="1"/>
    <col min="13062" max="13062" width="10.5703125" style="327" customWidth="1"/>
    <col min="13063" max="13063" width="14" style="327" bestFit="1" customWidth="1"/>
    <col min="13064" max="13064" width="0" style="327" hidden="1" customWidth="1"/>
    <col min="13065" max="13065" width="5.85546875" style="327" customWidth="1"/>
    <col min="13066" max="13074" width="4.7109375" style="327" customWidth="1"/>
    <col min="13075" max="13076" width="0" style="327" hidden="1" customWidth="1"/>
    <col min="13077" max="13077" width="4.7109375" style="327" customWidth="1"/>
    <col min="13078" max="13078" width="7" style="327" customWidth="1"/>
    <col min="13079" max="13079" width="5.85546875" style="327" customWidth="1"/>
    <col min="13080" max="13080" width="18.28515625" style="327" bestFit="1" customWidth="1"/>
    <col min="13081" max="13312" width="9.140625" style="327"/>
    <col min="13313" max="13313" width="5.42578125" style="327" customWidth="1"/>
    <col min="13314" max="13314" width="0" style="327" hidden="1" customWidth="1"/>
    <col min="13315" max="13315" width="9.140625" style="327"/>
    <col min="13316" max="13316" width="13.7109375" style="327" customWidth="1"/>
    <col min="13317" max="13317" width="10.7109375" style="327" customWidth="1"/>
    <col min="13318" max="13318" width="10.5703125" style="327" customWidth="1"/>
    <col min="13319" max="13319" width="14" style="327" bestFit="1" customWidth="1"/>
    <col min="13320" max="13320" width="0" style="327" hidden="1" customWidth="1"/>
    <col min="13321" max="13321" width="5.85546875" style="327" customWidth="1"/>
    <col min="13322" max="13330" width="4.7109375" style="327" customWidth="1"/>
    <col min="13331" max="13332" width="0" style="327" hidden="1" customWidth="1"/>
    <col min="13333" max="13333" width="4.7109375" style="327" customWidth="1"/>
    <col min="13334" max="13334" width="7" style="327" customWidth="1"/>
    <col min="13335" max="13335" width="5.85546875" style="327" customWidth="1"/>
    <col min="13336" max="13336" width="18.28515625" style="327" bestFit="1" customWidth="1"/>
    <col min="13337" max="13568" width="9.140625" style="327"/>
    <col min="13569" max="13569" width="5.42578125" style="327" customWidth="1"/>
    <col min="13570" max="13570" width="0" style="327" hidden="1" customWidth="1"/>
    <col min="13571" max="13571" width="9.140625" style="327"/>
    <col min="13572" max="13572" width="13.7109375" style="327" customWidth="1"/>
    <col min="13573" max="13573" width="10.7109375" style="327" customWidth="1"/>
    <col min="13574" max="13574" width="10.5703125" style="327" customWidth="1"/>
    <col min="13575" max="13575" width="14" style="327" bestFit="1" customWidth="1"/>
    <col min="13576" max="13576" width="0" style="327" hidden="1" customWidth="1"/>
    <col min="13577" max="13577" width="5.85546875" style="327" customWidth="1"/>
    <col min="13578" max="13586" width="4.7109375" style="327" customWidth="1"/>
    <col min="13587" max="13588" width="0" style="327" hidden="1" customWidth="1"/>
    <col min="13589" max="13589" width="4.7109375" style="327" customWidth="1"/>
    <col min="13590" max="13590" width="7" style="327" customWidth="1"/>
    <col min="13591" max="13591" width="5.85546875" style="327" customWidth="1"/>
    <col min="13592" max="13592" width="18.28515625" style="327" bestFit="1" customWidth="1"/>
    <col min="13593" max="13824" width="9.140625" style="327"/>
    <col min="13825" max="13825" width="5.42578125" style="327" customWidth="1"/>
    <col min="13826" max="13826" width="0" style="327" hidden="1" customWidth="1"/>
    <col min="13827" max="13827" width="9.140625" style="327"/>
    <col min="13828" max="13828" width="13.7109375" style="327" customWidth="1"/>
    <col min="13829" max="13829" width="10.7109375" style="327" customWidth="1"/>
    <col min="13830" max="13830" width="10.5703125" style="327" customWidth="1"/>
    <col min="13831" max="13831" width="14" style="327" bestFit="1" customWidth="1"/>
    <col min="13832" max="13832" width="0" style="327" hidden="1" customWidth="1"/>
    <col min="13833" max="13833" width="5.85546875" style="327" customWidth="1"/>
    <col min="13834" max="13842" width="4.7109375" style="327" customWidth="1"/>
    <col min="13843" max="13844" width="0" style="327" hidden="1" customWidth="1"/>
    <col min="13845" max="13845" width="4.7109375" style="327" customWidth="1"/>
    <col min="13846" max="13846" width="7" style="327" customWidth="1"/>
    <col min="13847" max="13847" width="5.85546875" style="327" customWidth="1"/>
    <col min="13848" max="13848" width="18.28515625" style="327" bestFit="1" customWidth="1"/>
    <col min="13849" max="14080" width="9.140625" style="327"/>
    <col min="14081" max="14081" width="5.42578125" style="327" customWidth="1"/>
    <col min="14082" max="14082" width="0" style="327" hidden="1" customWidth="1"/>
    <col min="14083" max="14083" width="9.140625" style="327"/>
    <col min="14084" max="14084" width="13.7109375" style="327" customWidth="1"/>
    <col min="14085" max="14085" width="10.7109375" style="327" customWidth="1"/>
    <col min="14086" max="14086" width="10.5703125" style="327" customWidth="1"/>
    <col min="14087" max="14087" width="14" style="327" bestFit="1" customWidth="1"/>
    <col min="14088" max="14088" width="0" style="327" hidden="1" customWidth="1"/>
    <col min="14089" max="14089" width="5.85546875" style="327" customWidth="1"/>
    <col min="14090" max="14098" width="4.7109375" style="327" customWidth="1"/>
    <col min="14099" max="14100" width="0" style="327" hidden="1" customWidth="1"/>
    <col min="14101" max="14101" width="4.7109375" style="327" customWidth="1"/>
    <col min="14102" max="14102" width="7" style="327" customWidth="1"/>
    <col min="14103" max="14103" width="5.85546875" style="327" customWidth="1"/>
    <col min="14104" max="14104" width="18.28515625" style="327" bestFit="1" customWidth="1"/>
    <col min="14105" max="14336" width="9.140625" style="327"/>
    <col min="14337" max="14337" width="5.42578125" style="327" customWidth="1"/>
    <col min="14338" max="14338" width="0" style="327" hidden="1" customWidth="1"/>
    <col min="14339" max="14339" width="9.140625" style="327"/>
    <col min="14340" max="14340" width="13.7109375" style="327" customWidth="1"/>
    <col min="14341" max="14341" width="10.7109375" style="327" customWidth="1"/>
    <col min="14342" max="14342" width="10.5703125" style="327" customWidth="1"/>
    <col min="14343" max="14343" width="14" style="327" bestFit="1" customWidth="1"/>
    <col min="14344" max="14344" width="0" style="327" hidden="1" customWidth="1"/>
    <col min="14345" max="14345" width="5.85546875" style="327" customWidth="1"/>
    <col min="14346" max="14354" width="4.7109375" style="327" customWidth="1"/>
    <col min="14355" max="14356" width="0" style="327" hidden="1" customWidth="1"/>
    <col min="14357" max="14357" width="4.7109375" style="327" customWidth="1"/>
    <col min="14358" max="14358" width="7" style="327" customWidth="1"/>
    <col min="14359" max="14359" width="5.85546875" style="327" customWidth="1"/>
    <col min="14360" max="14360" width="18.28515625" style="327" bestFit="1" customWidth="1"/>
    <col min="14361" max="14592" width="9.140625" style="327"/>
    <col min="14593" max="14593" width="5.42578125" style="327" customWidth="1"/>
    <col min="14594" max="14594" width="0" style="327" hidden="1" customWidth="1"/>
    <col min="14595" max="14595" width="9.140625" style="327"/>
    <col min="14596" max="14596" width="13.7109375" style="327" customWidth="1"/>
    <col min="14597" max="14597" width="10.7109375" style="327" customWidth="1"/>
    <col min="14598" max="14598" width="10.5703125" style="327" customWidth="1"/>
    <col min="14599" max="14599" width="14" style="327" bestFit="1" customWidth="1"/>
    <col min="14600" max="14600" width="0" style="327" hidden="1" customWidth="1"/>
    <col min="14601" max="14601" width="5.85546875" style="327" customWidth="1"/>
    <col min="14602" max="14610" width="4.7109375" style="327" customWidth="1"/>
    <col min="14611" max="14612" width="0" style="327" hidden="1" customWidth="1"/>
    <col min="14613" max="14613" width="4.7109375" style="327" customWidth="1"/>
    <col min="14614" max="14614" width="7" style="327" customWidth="1"/>
    <col min="14615" max="14615" width="5.85546875" style="327" customWidth="1"/>
    <col min="14616" max="14616" width="18.28515625" style="327" bestFit="1" customWidth="1"/>
    <col min="14617" max="14848" width="9.140625" style="327"/>
    <col min="14849" max="14849" width="5.42578125" style="327" customWidth="1"/>
    <col min="14850" max="14850" width="0" style="327" hidden="1" customWidth="1"/>
    <col min="14851" max="14851" width="9.140625" style="327"/>
    <col min="14852" max="14852" width="13.7109375" style="327" customWidth="1"/>
    <col min="14853" max="14853" width="10.7109375" style="327" customWidth="1"/>
    <col min="14854" max="14854" width="10.5703125" style="327" customWidth="1"/>
    <col min="14855" max="14855" width="14" style="327" bestFit="1" customWidth="1"/>
    <col min="14856" max="14856" width="0" style="327" hidden="1" customWidth="1"/>
    <col min="14857" max="14857" width="5.85546875" style="327" customWidth="1"/>
    <col min="14858" max="14866" width="4.7109375" style="327" customWidth="1"/>
    <col min="14867" max="14868" width="0" style="327" hidden="1" customWidth="1"/>
    <col min="14869" max="14869" width="4.7109375" style="327" customWidth="1"/>
    <col min="14870" max="14870" width="7" style="327" customWidth="1"/>
    <col min="14871" max="14871" width="5.85546875" style="327" customWidth="1"/>
    <col min="14872" max="14872" width="18.28515625" style="327" bestFit="1" customWidth="1"/>
    <col min="14873" max="15104" width="9.140625" style="327"/>
    <col min="15105" max="15105" width="5.42578125" style="327" customWidth="1"/>
    <col min="15106" max="15106" width="0" style="327" hidden="1" customWidth="1"/>
    <col min="15107" max="15107" width="9.140625" style="327"/>
    <col min="15108" max="15108" width="13.7109375" style="327" customWidth="1"/>
    <col min="15109" max="15109" width="10.7109375" style="327" customWidth="1"/>
    <col min="15110" max="15110" width="10.5703125" style="327" customWidth="1"/>
    <col min="15111" max="15111" width="14" style="327" bestFit="1" customWidth="1"/>
    <col min="15112" max="15112" width="0" style="327" hidden="1" customWidth="1"/>
    <col min="15113" max="15113" width="5.85546875" style="327" customWidth="1"/>
    <col min="15114" max="15122" width="4.7109375" style="327" customWidth="1"/>
    <col min="15123" max="15124" width="0" style="327" hidden="1" customWidth="1"/>
    <col min="15125" max="15125" width="4.7109375" style="327" customWidth="1"/>
    <col min="15126" max="15126" width="7" style="327" customWidth="1"/>
    <col min="15127" max="15127" width="5.85546875" style="327" customWidth="1"/>
    <col min="15128" max="15128" width="18.28515625" style="327" bestFit="1" customWidth="1"/>
    <col min="15129" max="15360" width="9.140625" style="327"/>
    <col min="15361" max="15361" width="5.42578125" style="327" customWidth="1"/>
    <col min="15362" max="15362" width="0" style="327" hidden="1" customWidth="1"/>
    <col min="15363" max="15363" width="9.140625" style="327"/>
    <col min="15364" max="15364" width="13.7109375" style="327" customWidth="1"/>
    <col min="15365" max="15365" width="10.7109375" style="327" customWidth="1"/>
    <col min="15366" max="15366" width="10.5703125" style="327" customWidth="1"/>
    <col min="15367" max="15367" width="14" style="327" bestFit="1" customWidth="1"/>
    <col min="15368" max="15368" width="0" style="327" hidden="1" customWidth="1"/>
    <col min="15369" max="15369" width="5.85546875" style="327" customWidth="1"/>
    <col min="15370" max="15378" width="4.7109375" style="327" customWidth="1"/>
    <col min="15379" max="15380" width="0" style="327" hidden="1" customWidth="1"/>
    <col min="15381" max="15381" width="4.7109375" style="327" customWidth="1"/>
    <col min="15382" max="15382" width="7" style="327" customWidth="1"/>
    <col min="15383" max="15383" width="5.85546875" style="327" customWidth="1"/>
    <col min="15384" max="15384" width="18.28515625" style="327" bestFit="1" customWidth="1"/>
    <col min="15385" max="15616" width="9.140625" style="327"/>
    <col min="15617" max="15617" width="5.42578125" style="327" customWidth="1"/>
    <col min="15618" max="15618" width="0" style="327" hidden="1" customWidth="1"/>
    <col min="15619" max="15619" width="9.140625" style="327"/>
    <col min="15620" max="15620" width="13.7109375" style="327" customWidth="1"/>
    <col min="15621" max="15621" width="10.7109375" style="327" customWidth="1"/>
    <col min="15622" max="15622" width="10.5703125" style="327" customWidth="1"/>
    <col min="15623" max="15623" width="14" style="327" bestFit="1" customWidth="1"/>
    <col min="15624" max="15624" width="0" style="327" hidden="1" customWidth="1"/>
    <col min="15625" max="15625" width="5.85546875" style="327" customWidth="1"/>
    <col min="15626" max="15634" width="4.7109375" style="327" customWidth="1"/>
    <col min="15635" max="15636" width="0" style="327" hidden="1" customWidth="1"/>
    <col min="15637" max="15637" width="4.7109375" style="327" customWidth="1"/>
    <col min="15638" max="15638" width="7" style="327" customWidth="1"/>
    <col min="15639" max="15639" width="5.85546875" style="327" customWidth="1"/>
    <col min="15640" max="15640" width="18.28515625" style="327" bestFit="1" customWidth="1"/>
    <col min="15641" max="15872" width="9.140625" style="327"/>
    <col min="15873" max="15873" width="5.42578125" style="327" customWidth="1"/>
    <col min="15874" max="15874" width="0" style="327" hidden="1" customWidth="1"/>
    <col min="15875" max="15875" width="9.140625" style="327"/>
    <col min="15876" max="15876" width="13.7109375" style="327" customWidth="1"/>
    <col min="15877" max="15877" width="10.7109375" style="327" customWidth="1"/>
    <col min="15878" max="15878" width="10.5703125" style="327" customWidth="1"/>
    <col min="15879" max="15879" width="14" style="327" bestFit="1" customWidth="1"/>
    <col min="15880" max="15880" width="0" style="327" hidden="1" customWidth="1"/>
    <col min="15881" max="15881" width="5.85546875" style="327" customWidth="1"/>
    <col min="15882" max="15890" width="4.7109375" style="327" customWidth="1"/>
    <col min="15891" max="15892" width="0" style="327" hidden="1" customWidth="1"/>
    <col min="15893" max="15893" width="4.7109375" style="327" customWidth="1"/>
    <col min="15894" max="15894" width="7" style="327" customWidth="1"/>
    <col min="15895" max="15895" width="5.85546875" style="327" customWidth="1"/>
    <col min="15896" max="15896" width="18.28515625" style="327" bestFit="1" customWidth="1"/>
    <col min="15897" max="16128" width="9.140625" style="327"/>
    <col min="16129" max="16129" width="5.42578125" style="327" customWidth="1"/>
    <col min="16130" max="16130" width="0" style="327" hidden="1" customWidth="1"/>
    <col min="16131" max="16131" width="9.140625" style="327"/>
    <col min="16132" max="16132" width="13.7109375" style="327" customWidth="1"/>
    <col min="16133" max="16133" width="10.7109375" style="327" customWidth="1"/>
    <col min="16134" max="16134" width="10.5703125" style="327" customWidth="1"/>
    <col min="16135" max="16135" width="14" style="327" bestFit="1" customWidth="1"/>
    <col min="16136" max="16136" width="0" style="327" hidden="1" customWidth="1"/>
    <col min="16137" max="16137" width="5.85546875" style="327" customWidth="1"/>
    <col min="16138" max="16146" width="4.7109375" style="327" customWidth="1"/>
    <col min="16147" max="16148" width="0" style="327" hidden="1" customWidth="1"/>
    <col min="16149" max="16149" width="4.7109375" style="327" customWidth="1"/>
    <col min="16150" max="16150" width="7" style="327" customWidth="1"/>
    <col min="16151" max="16151" width="5.85546875" style="327" customWidth="1"/>
    <col min="16152" max="16152" width="18.28515625" style="327" bestFit="1" customWidth="1"/>
    <col min="16153" max="16384" width="9.140625" style="327"/>
  </cols>
  <sheetData>
    <row r="1" spans="1:3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36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36" s="16" customFormat="1" ht="12" customHeight="1" x14ac:dyDescent="0.2">
      <c r="A3" s="49"/>
      <c r="B3" s="49"/>
      <c r="C3" s="9"/>
      <c r="D3" s="10"/>
      <c r="E3" s="11"/>
      <c r="F3" s="12"/>
      <c r="G3" s="12"/>
      <c r="H3" s="292"/>
      <c r="I3" s="292"/>
      <c r="J3" s="292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s="17" customFormat="1" ht="16.5" thickBot="1" x14ac:dyDescent="0.25">
      <c r="A4" s="293"/>
      <c r="B4" s="293"/>
      <c r="C4" s="1" t="s">
        <v>930</v>
      </c>
      <c r="D4" s="1"/>
      <c r="E4" s="2"/>
      <c r="F4" s="3"/>
      <c r="G4" s="18"/>
      <c r="H4" s="293"/>
      <c r="I4" s="293"/>
      <c r="J4" s="293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94" customFormat="1" ht="18" customHeight="1" thickBot="1" x14ac:dyDescent="0.25">
      <c r="C5" s="295"/>
      <c r="D5" s="295"/>
      <c r="E5" s="296"/>
      <c r="F5" s="297"/>
      <c r="G5" s="297"/>
      <c r="H5" s="298"/>
      <c r="I5" s="46"/>
      <c r="J5" s="597" t="s">
        <v>931</v>
      </c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9"/>
    </row>
    <row r="6" spans="1:36" s="311" customFormat="1" ht="18" customHeight="1" thickBot="1" x14ac:dyDescent="0.25">
      <c r="A6" s="108" t="s">
        <v>2</v>
      </c>
      <c r="B6" s="299"/>
      <c r="C6" s="300" t="s">
        <v>4</v>
      </c>
      <c r="D6" s="301" t="s">
        <v>5</v>
      </c>
      <c r="E6" s="302" t="s">
        <v>6</v>
      </c>
      <c r="F6" s="303" t="s">
        <v>7</v>
      </c>
      <c r="G6" s="303" t="s">
        <v>8</v>
      </c>
      <c r="H6" s="304" t="s">
        <v>932</v>
      </c>
      <c r="I6" s="305" t="s">
        <v>178</v>
      </c>
      <c r="J6" s="306">
        <v>1.3</v>
      </c>
      <c r="K6" s="306">
        <v>1.35</v>
      </c>
      <c r="L6" s="306">
        <v>1.4</v>
      </c>
      <c r="M6" s="306">
        <v>1.45</v>
      </c>
      <c r="N6" s="306">
        <v>1.5</v>
      </c>
      <c r="O6" s="306">
        <v>1.55</v>
      </c>
      <c r="P6" s="306">
        <v>1.6</v>
      </c>
      <c r="Q6" s="306">
        <v>1.65</v>
      </c>
      <c r="R6" s="306">
        <v>1.7</v>
      </c>
      <c r="S6" s="307"/>
      <c r="T6" s="307"/>
      <c r="U6" s="306">
        <v>1.75</v>
      </c>
      <c r="V6" s="308" t="s">
        <v>933</v>
      </c>
      <c r="W6" s="309" t="s">
        <v>179</v>
      </c>
      <c r="X6" s="310" t="s">
        <v>11</v>
      </c>
    </row>
    <row r="7" spans="1:36" s="319" customFormat="1" ht="18" customHeight="1" x14ac:dyDescent="0.2">
      <c r="A7" s="312">
        <v>1</v>
      </c>
      <c r="B7" s="313"/>
      <c r="C7" s="33" t="s">
        <v>502</v>
      </c>
      <c r="D7" s="34" t="s">
        <v>877</v>
      </c>
      <c r="E7" s="35">
        <v>38025</v>
      </c>
      <c r="F7" s="36" t="s">
        <v>21</v>
      </c>
      <c r="G7" s="36" t="s">
        <v>22</v>
      </c>
      <c r="H7" s="36"/>
      <c r="I7" s="314">
        <v>18</v>
      </c>
      <c r="J7" s="315"/>
      <c r="K7" s="315"/>
      <c r="L7" s="315"/>
      <c r="M7" s="316"/>
      <c r="N7" s="316" t="s">
        <v>934</v>
      </c>
      <c r="O7" s="316" t="s">
        <v>935</v>
      </c>
      <c r="P7" s="316" t="s">
        <v>934</v>
      </c>
      <c r="Q7" s="316" t="s">
        <v>935</v>
      </c>
      <c r="R7" s="316" t="s">
        <v>934</v>
      </c>
      <c r="S7" s="316"/>
      <c r="T7" s="316"/>
      <c r="U7" s="316" t="s">
        <v>936</v>
      </c>
      <c r="V7" s="317">
        <v>1.7</v>
      </c>
      <c r="W7" s="318" t="str">
        <f t="shared" ref="W7:W23" si="0">IF(ISBLANK(V7),"",IF(V7&gt;=1.75,"KSM",IF(V7&gt;=1.65,"I A",IF(V7&gt;=1.5,"II A",IF(V7&gt;=1.39,"III A",IF(V7&gt;=1.3,"I JA",IF(V7&gt;=1.22,"II JA",IF(V7&gt;=1.15,"III JA"))))))))</f>
        <v>I A</v>
      </c>
      <c r="X7" s="38" t="s">
        <v>878</v>
      </c>
    </row>
    <row r="8" spans="1:36" s="319" customFormat="1" ht="18" customHeight="1" x14ac:dyDescent="0.2">
      <c r="A8" s="312">
        <v>2</v>
      </c>
      <c r="B8" s="313"/>
      <c r="C8" s="33" t="s">
        <v>937</v>
      </c>
      <c r="D8" s="34" t="s">
        <v>938</v>
      </c>
      <c r="E8" s="35" t="s">
        <v>634</v>
      </c>
      <c r="F8" s="36" t="s">
        <v>598</v>
      </c>
      <c r="G8" s="36" t="s">
        <v>599</v>
      </c>
      <c r="H8" s="36"/>
      <c r="I8" s="320">
        <v>16</v>
      </c>
      <c r="J8" s="315"/>
      <c r="K8" s="316"/>
      <c r="L8" s="316" t="s">
        <v>935</v>
      </c>
      <c r="M8" s="316" t="s">
        <v>934</v>
      </c>
      <c r="N8" s="316" t="s">
        <v>934</v>
      </c>
      <c r="O8" s="316" t="s">
        <v>934</v>
      </c>
      <c r="P8" s="316" t="s">
        <v>934</v>
      </c>
      <c r="Q8" s="316" t="s">
        <v>936</v>
      </c>
      <c r="R8" s="316"/>
      <c r="S8" s="316"/>
      <c r="T8" s="316"/>
      <c r="U8" s="316"/>
      <c r="V8" s="317">
        <v>1.6</v>
      </c>
      <c r="W8" s="318" t="str">
        <f t="shared" si="0"/>
        <v>II A</v>
      </c>
      <c r="X8" s="38" t="s">
        <v>642</v>
      </c>
    </row>
    <row r="9" spans="1:36" s="319" customFormat="1" ht="18" customHeight="1" x14ac:dyDescent="0.2">
      <c r="A9" s="312">
        <v>3</v>
      </c>
      <c r="B9" s="313"/>
      <c r="C9" s="33" t="s">
        <v>106</v>
      </c>
      <c r="D9" s="34" t="s">
        <v>852</v>
      </c>
      <c r="E9" s="35" t="s">
        <v>683</v>
      </c>
      <c r="F9" s="36" t="s">
        <v>185</v>
      </c>
      <c r="G9" s="36" t="s">
        <v>42</v>
      </c>
      <c r="H9" s="36"/>
      <c r="I9" s="320">
        <v>14</v>
      </c>
      <c r="J9" s="315"/>
      <c r="K9" s="316" t="s">
        <v>934</v>
      </c>
      <c r="L9" s="316" t="s">
        <v>934</v>
      </c>
      <c r="M9" s="316" t="s">
        <v>934</v>
      </c>
      <c r="N9" s="316" t="s">
        <v>934</v>
      </c>
      <c r="O9" s="316" t="s">
        <v>934</v>
      </c>
      <c r="P9" s="316" t="s">
        <v>936</v>
      </c>
      <c r="Q9" s="316"/>
      <c r="R9" s="316"/>
      <c r="S9" s="316"/>
      <c r="T9" s="316"/>
      <c r="U9" s="316"/>
      <c r="V9" s="317">
        <v>1.55</v>
      </c>
      <c r="W9" s="318" t="str">
        <f t="shared" si="0"/>
        <v>II A</v>
      </c>
      <c r="X9" s="38" t="s">
        <v>197</v>
      </c>
    </row>
    <row r="10" spans="1:36" s="319" customFormat="1" ht="18" customHeight="1" x14ac:dyDescent="0.2">
      <c r="A10" s="312">
        <v>4</v>
      </c>
      <c r="B10" s="313"/>
      <c r="C10" s="33" t="s">
        <v>239</v>
      </c>
      <c r="D10" s="34" t="s">
        <v>240</v>
      </c>
      <c r="E10" s="35" t="s">
        <v>241</v>
      </c>
      <c r="F10" s="36" t="s">
        <v>15</v>
      </c>
      <c r="G10" s="36" t="s">
        <v>16</v>
      </c>
      <c r="H10" s="36"/>
      <c r="I10" s="320">
        <v>13</v>
      </c>
      <c r="J10" s="315"/>
      <c r="K10" s="315"/>
      <c r="L10" s="315"/>
      <c r="M10" s="316" t="s">
        <v>935</v>
      </c>
      <c r="N10" s="316" t="s">
        <v>934</v>
      </c>
      <c r="O10" s="316" t="s">
        <v>936</v>
      </c>
      <c r="P10" s="316"/>
      <c r="Q10" s="316"/>
      <c r="R10" s="316"/>
      <c r="S10" s="316"/>
      <c r="T10" s="316"/>
      <c r="U10" s="316"/>
      <c r="V10" s="317">
        <v>1.5</v>
      </c>
      <c r="W10" s="318" t="str">
        <f t="shared" si="0"/>
        <v>II A</v>
      </c>
      <c r="X10" s="38" t="s">
        <v>219</v>
      </c>
    </row>
    <row r="11" spans="1:36" s="319" customFormat="1" ht="18" customHeight="1" x14ac:dyDescent="0.2">
      <c r="A11" s="312">
        <v>5</v>
      </c>
      <c r="B11" s="313"/>
      <c r="C11" s="33" t="s">
        <v>18</v>
      </c>
      <c r="D11" s="34" t="s">
        <v>196</v>
      </c>
      <c r="E11" s="35" t="s">
        <v>939</v>
      </c>
      <c r="F11" s="36" t="s">
        <v>185</v>
      </c>
      <c r="G11" s="36" t="s">
        <v>42</v>
      </c>
      <c r="H11" s="36"/>
      <c r="I11" s="320">
        <v>12</v>
      </c>
      <c r="J11" s="315"/>
      <c r="K11" s="316" t="s">
        <v>934</v>
      </c>
      <c r="L11" s="316" t="s">
        <v>934</v>
      </c>
      <c r="M11" s="316" t="s">
        <v>940</v>
      </c>
      <c r="N11" s="316" t="s">
        <v>935</v>
      </c>
      <c r="O11" s="316" t="s">
        <v>936</v>
      </c>
      <c r="P11" s="316"/>
      <c r="Q11" s="316"/>
      <c r="R11" s="316"/>
      <c r="S11" s="316"/>
      <c r="T11" s="316"/>
      <c r="U11" s="316"/>
      <c r="V11" s="317">
        <v>1.5</v>
      </c>
      <c r="W11" s="318" t="str">
        <f t="shared" si="0"/>
        <v>II A</v>
      </c>
      <c r="X11" s="38" t="s">
        <v>197</v>
      </c>
    </row>
    <row r="12" spans="1:36" s="319" customFormat="1" ht="18" customHeight="1" x14ac:dyDescent="0.2">
      <c r="A12" s="312">
        <v>6</v>
      </c>
      <c r="B12" s="313"/>
      <c r="C12" s="33" t="s">
        <v>941</v>
      </c>
      <c r="D12" s="34" t="s">
        <v>942</v>
      </c>
      <c r="E12" s="35">
        <v>38537</v>
      </c>
      <c r="F12" s="36" t="s">
        <v>67</v>
      </c>
      <c r="G12" s="36" t="s">
        <v>68</v>
      </c>
      <c r="H12" s="36"/>
      <c r="I12" s="320">
        <v>11</v>
      </c>
      <c r="J12" s="315"/>
      <c r="K12" s="316"/>
      <c r="L12" s="316" t="s">
        <v>934</v>
      </c>
      <c r="M12" s="316" t="s">
        <v>934</v>
      </c>
      <c r="N12" s="316" t="s">
        <v>936</v>
      </c>
      <c r="O12" s="316"/>
      <c r="P12" s="316"/>
      <c r="Q12" s="316"/>
      <c r="R12" s="316"/>
      <c r="S12" s="316"/>
      <c r="T12" s="316"/>
      <c r="U12" s="316"/>
      <c r="V12" s="317">
        <v>1.45</v>
      </c>
      <c r="W12" s="318" t="str">
        <f t="shared" si="0"/>
        <v>III A</v>
      </c>
      <c r="X12" s="38" t="s">
        <v>383</v>
      </c>
    </row>
    <row r="13" spans="1:36" s="319" customFormat="1" ht="18" customHeight="1" x14ac:dyDescent="0.2">
      <c r="A13" s="312">
        <v>7</v>
      </c>
      <c r="B13" s="313"/>
      <c r="C13" s="33" t="s">
        <v>448</v>
      </c>
      <c r="D13" s="34" t="s">
        <v>242</v>
      </c>
      <c r="E13" s="35">
        <v>38590</v>
      </c>
      <c r="F13" s="36" t="s">
        <v>21</v>
      </c>
      <c r="G13" s="36" t="s">
        <v>22</v>
      </c>
      <c r="H13" s="36"/>
      <c r="I13" s="320">
        <v>10</v>
      </c>
      <c r="J13" s="315"/>
      <c r="K13" s="315" t="s">
        <v>935</v>
      </c>
      <c r="L13" s="315" t="s">
        <v>934</v>
      </c>
      <c r="M13" s="316" t="s">
        <v>934</v>
      </c>
      <c r="N13" s="316" t="s">
        <v>936</v>
      </c>
      <c r="O13" s="316"/>
      <c r="P13" s="316"/>
      <c r="Q13" s="316"/>
      <c r="R13" s="316"/>
      <c r="S13" s="316"/>
      <c r="T13" s="316"/>
      <c r="U13" s="316"/>
      <c r="V13" s="317">
        <v>1.45</v>
      </c>
      <c r="W13" s="318" t="str">
        <f t="shared" si="0"/>
        <v>III A</v>
      </c>
      <c r="X13" s="38" t="s">
        <v>243</v>
      </c>
    </row>
    <row r="14" spans="1:36" s="319" customFormat="1" ht="18" customHeight="1" x14ac:dyDescent="0.2">
      <c r="A14" s="312">
        <v>8</v>
      </c>
      <c r="B14" s="313"/>
      <c r="C14" s="33" t="s">
        <v>943</v>
      </c>
      <c r="D14" s="34" t="s">
        <v>944</v>
      </c>
      <c r="E14" s="35" t="s">
        <v>945</v>
      </c>
      <c r="F14" s="36" t="s">
        <v>87</v>
      </c>
      <c r="G14" s="36" t="s">
        <v>88</v>
      </c>
      <c r="H14" s="36"/>
      <c r="I14" s="320">
        <v>9</v>
      </c>
      <c r="J14" s="315"/>
      <c r="K14" s="316" t="s">
        <v>934</v>
      </c>
      <c r="L14" s="316" t="s">
        <v>934</v>
      </c>
      <c r="M14" s="316" t="s">
        <v>940</v>
      </c>
      <c r="N14" s="316" t="s">
        <v>936</v>
      </c>
      <c r="O14" s="316"/>
      <c r="P14" s="316"/>
      <c r="Q14" s="316"/>
      <c r="R14" s="316"/>
      <c r="S14" s="316"/>
      <c r="T14" s="316"/>
      <c r="U14" s="316"/>
      <c r="V14" s="317">
        <v>1.45</v>
      </c>
      <c r="W14" s="318" t="str">
        <f t="shared" si="0"/>
        <v>III A</v>
      </c>
      <c r="X14" s="38" t="s">
        <v>347</v>
      </c>
    </row>
    <row r="15" spans="1:36" s="319" customFormat="1" ht="18" customHeight="1" x14ac:dyDescent="0.2">
      <c r="A15" s="312">
        <v>9</v>
      </c>
      <c r="B15" s="313"/>
      <c r="C15" s="33" t="s">
        <v>469</v>
      </c>
      <c r="D15" s="34" t="s">
        <v>946</v>
      </c>
      <c r="E15" s="35">
        <v>38034</v>
      </c>
      <c r="F15" s="36" t="s">
        <v>152</v>
      </c>
      <c r="G15" s="36" t="s">
        <v>947</v>
      </c>
      <c r="H15" s="36"/>
      <c r="I15" s="320">
        <v>8</v>
      </c>
      <c r="J15" s="315"/>
      <c r="K15" s="316" t="s">
        <v>935</v>
      </c>
      <c r="L15" s="316" t="s">
        <v>934</v>
      </c>
      <c r="M15" s="316" t="s">
        <v>940</v>
      </c>
      <c r="N15" s="316" t="s">
        <v>936</v>
      </c>
      <c r="O15" s="316"/>
      <c r="P15" s="316"/>
      <c r="Q15" s="316"/>
      <c r="R15" s="316"/>
      <c r="S15" s="316"/>
      <c r="T15" s="316"/>
      <c r="U15" s="316"/>
      <c r="V15" s="317">
        <v>1.45</v>
      </c>
      <c r="W15" s="318" t="str">
        <f t="shared" si="0"/>
        <v>III A</v>
      </c>
      <c r="X15" s="38" t="s">
        <v>528</v>
      </c>
    </row>
    <row r="16" spans="1:36" s="319" customFormat="1" ht="18" customHeight="1" x14ac:dyDescent="0.2">
      <c r="A16" s="312">
        <v>10</v>
      </c>
      <c r="B16" s="313"/>
      <c r="C16" s="33" t="s">
        <v>948</v>
      </c>
      <c r="D16" s="34" t="s">
        <v>949</v>
      </c>
      <c r="E16" s="35" t="s">
        <v>950</v>
      </c>
      <c r="F16" s="36" t="s">
        <v>53</v>
      </c>
      <c r="G16" s="36" t="s">
        <v>16</v>
      </c>
      <c r="H16" s="36"/>
      <c r="I16" s="320">
        <v>6.5</v>
      </c>
      <c r="J16" s="315" t="s">
        <v>934</v>
      </c>
      <c r="K16" s="316" t="s">
        <v>934</v>
      </c>
      <c r="L16" s="316" t="s">
        <v>934</v>
      </c>
      <c r="M16" s="316" t="s">
        <v>936</v>
      </c>
      <c r="N16" s="316"/>
      <c r="O16" s="316"/>
      <c r="P16" s="316"/>
      <c r="Q16" s="316"/>
      <c r="R16" s="316"/>
      <c r="S16" s="316"/>
      <c r="T16" s="316"/>
      <c r="U16" s="316"/>
      <c r="V16" s="317">
        <v>1.4</v>
      </c>
      <c r="W16" s="318" t="str">
        <f t="shared" si="0"/>
        <v>III A</v>
      </c>
      <c r="X16" s="38" t="s">
        <v>951</v>
      </c>
    </row>
    <row r="17" spans="1:24" s="319" customFormat="1" ht="18" customHeight="1" x14ac:dyDescent="0.2">
      <c r="A17" s="312">
        <v>10</v>
      </c>
      <c r="B17" s="313"/>
      <c r="C17" s="33" t="s">
        <v>952</v>
      </c>
      <c r="D17" s="34" t="s">
        <v>953</v>
      </c>
      <c r="E17" s="35" t="s">
        <v>954</v>
      </c>
      <c r="F17" s="36" t="s">
        <v>53</v>
      </c>
      <c r="G17" s="36" t="s">
        <v>16</v>
      </c>
      <c r="H17" s="36"/>
      <c r="I17" s="320">
        <v>6.5</v>
      </c>
      <c r="J17" s="315" t="s">
        <v>934</v>
      </c>
      <c r="K17" s="316" t="s">
        <v>934</v>
      </c>
      <c r="L17" s="316" t="s">
        <v>934</v>
      </c>
      <c r="M17" s="316" t="s">
        <v>936</v>
      </c>
      <c r="N17" s="316"/>
      <c r="O17" s="316"/>
      <c r="P17" s="316"/>
      <c r="Q17" s="316"/>
      <c r="R17" s="316"/>
      <c r="S17" s="316"/>
      <c r="T17" s="316"/>
      <c r="U17" s="316"/>
      <c r="V17" s="317">
        <v>1.4</v>
      </c>
      <c r="W17" s="318" t="str">
        <f t="shared" si="0"/>
        <v>III A</v>
      </c>
      <c r="X17" s="38" t="s">
        <v>57</v>
      </c>
    </row>
    <row r="18" spans="1:24" s="319" customFormat="1" ht="18" customHeight="1" x14ac:dyDescent="0.2">
      <c r="A18" s="312">
        <v>12</v>
      </c>
      <c r="B18" s="313"/>
      <c r="C18" s="33" t="s">
        <v>106</v>
      </c>
      <c r="D18" s="34" t="s">
        <v>955</v>
      </c>
      <c r="E18" s="35" t="s">
        <v>956</v>
      </c>
      <c r="F18" s="36" t="s">
        <v>572</v>
      </c>
      <c r="G18" s="36" t="s">
        <v>573</v>
      </c>
      <c r="H18" s="36"/>
      <c r="I18" s="320">
        <v>5</v>
      </c>
      <c r="J18" s="315" t="s">
        <v>934</v>
      </c>
      <c r="K18" s="316" t="s">
        <v>934</v>
      </c>
      <c r="L18" s="316" t="s">
        <v>940</v>
      </c>
      <c r="M18" s="316" t="s">
        <v>936</v>
      </c>
      <c r="N18" s="316"/>
      <c r="O18" s="316"/>
      <c r="P18" s="316"/>
      <c r="Q18" s="316"/>
      <c r="R18" s="316"/>
      <c r="S18" s="316"/>
      <c r="T18" s="316"/>
      <c r="U18" s="316"/>
      <c r="V18" s="317">
        <v>1.4</v>
      </c>
      <c r="W18" s="318" t="str">
        <f t="shared" si="0"/>
        <v>III A</v>
      </c>
      <c r="X18" s="38" t="s">
        <v>574</v>
      </c>
    </row>
    <row r="19" spans="1:24" s="319" customFormat="1" ht="18" customHeight="1" x14ac:dyDescent="0.2">
      <c r="A19" s="312">
        <v>13</v>
      </c>
      <c r="B19" s="313"/>
      <c r="C19" s="33" t="s">
        <v>957</v>
      </c>
      <c r="D19" s="34" t="s">
        <v>958</v>
      </c>
      <c r="E19" s="35" t="s">
        <v>420</v>
      </c>
      <c r="F19" s="36" t="s">
        <v>572</v>
      </c>
      <c r="G19" s="36" t="s">
        <v>573</v>
      </c>
      <c r="H19" s="36"/>
      <c r="I19" s="320">
        <v>4</v>
      </c>
      <c r="J19" s="315" t="s">
        <v>935</v>
      </c>
      <c r="K19" s="316" t="s">
        <v>934</v>
      </c>
      <c r="L19" s="316" t="s">
        <v>940</v>
      </c>
      <c r="M19" s="316" t="s">
        <v>936</v>
      </c>
      <c r="N19" s="316"/>
      <c r="O19" s="316"/>
      <c r="P19" s="316"/>
      <c r="Q19" s="316"/>
      <c r="R19" s="316"/>
      <c r="S19" s="316"/>
      <c r="T19" s="316"/>
      <c r="U19" s="316"/>
      <c r="V19" s="317">
        <v>1.4</v>
      </c>
      <c r="W19" s="318" t="str">
        <f t="shared" si="0"/>
        <v>III A</v>
      </c>
      <c r="X19" s="38" t="s">
        <v>574</v>
      </c>
    </row>
    <row r="20" spans="1:24" s="319" customFormat="1" ht="18" customHeight="1" x14ac:dyDescent="0.2">
      <c r="A20" s="312">
        <v>14</v>
      </c>
      <c r="B20" s="313"/>
      <c r="C20" s="33" t="s">
        <v>482</v>
      </c>
      <c r="D20" s="34" t="s">
        <v>959</v>
      </c>
      <c r="E20" s="35">
        <v>38332</v>
      </c>
      <c r="F20" s="36" t="s">
        <v>210</v>
      </c>
      <c r="G20" s="36" t="s">
        <v>211</v>
      </c>
      <c r="H20" s="321"/>
      <c r="I20" s="320">
        <v>3</v>
      </c>
      <c r="J20" s="315"/>
      <c r="K20" s="316" t="s">
        <v>934</v>
      </c>
      <c r="L20" s="316" t="s">
        <v>936</v>
      </c>
      <c r="M20" s="316"/>
      <c r="N20" s="316"/>
      <c r="O20" s="316"/>
      <c r="P20" s="316"/>
      <c r="Q20" s="316"/>
      <c r="R20" s="316"/>
      <c r="S20" s="316"/>
      <c r="T20" s="316"/>
      <c r="U20" s="316"/>
      <c r="V20" s="317">
        <v>1.35</v>
      </c>
      <c r="W20" s="318" t="str">
        <f t="shared" si="0"/>
        <v>I JA</v>
      </c>
      <c r="X20" s="38" t="s">
        <v>782</v>
      </c>
    </row>
    <row r="21" spans="1:24" s="319" customFormat="1" ht="18" customHeight="1" x14ac:dyDescent="0.2">
      <c r="A21" s="312">
        <v>15</v>
      </c>
      <c r="B21" s="313"/>
      <c r="C21" s="33" t="s">
        <v>960</v>
      </c>
      <c r="D21" s="34" t="s">
        <v>961</v>
      </c>
      <c r="E21" s="35">
        <v>37993</v>
      </c>
      <c r="F21" s="36" t="s">
        <v>499</v>
      </c>
      <c r="G21" s="36" t="s">
        <v>500</v>
      </c>
      <c r="H21" s="36"/>
      <c r="I21" s="320">
        <v>2</v>
      </c>
      <c r="J21" s="315" t="s">
        <v>934</v>
      </c>
      <c r="K21" s="316" t="s">
        <v>935</v>
      </c>
      <c r="L21" s="316" t="s">
        <v>936</v>
      </c>
      <c r="M21" s="316"/>
      <c r="N21" s="316"/>
      <c r="O21" s="316"/>
      <c r="P21" s="316"/>
      <c r="Q21" s="316"/>
      <c r="R21" s="316"/>
      <c r="S21" s="316"/>
      <c r="T21" s="316"/>
      <c r="U21" s="316"/>
      <c r="V21" s="317">
        <v>1.35</v>
      </c>
      <c r="W21" s="318" t="str">
        <f t="shared" si="0"/>
        <v>I JA</v>
      </c>
      <c r="X21" s="38" t="s">
        <v>584</v>
      </c>
    </row>
    <row r="22" spans="1:24" s="319" customFormat="1" ht="18" customHeight="1" x14ac:dyDescent="0.2">
      <c r="A22" s="312"/>
      <c r="B22" s="313"/>
      <c r="C22" s="33" t="s">
        <v>962</v>
      </c>
      <c r="D22" s="34" t="s">
        <v>963</v>
      </c>
      <c r="E22" s="35" t="s">
        <v>964</v>
      </c>
      <c r="F22" s="36" t="s">
        <v>87</v>
      </c>
      <c r="G22" s="36" t="s">
        <v>88</v>
      </c>
      <c r="H22" s="36"/>
      <c r="I22" s="320"/>
      <c r="J22" s="315" t="s">
        <v>936</v>
      </c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7" t="s">
        <v>965</v>
      </c>
      <c r="W22" s="322" t="str">
        <f t="shared" si="0"/>
        <v>KSM</v>
      </c>
      <c r="X22" s="38" t="s">
        <v>651</v>
      </c>
    </row>
    <row r="23" spans="1:24" s="319" customFormat="1" ht="18" customHeight="1" x14ac:dyDescent="0.2">
      <c r="A23" s="312"/>
      <c r="B23" s="313"/>
      <c r="C23" s="33" t="s">
        <v>870</v>
      </c>
      <c r="D23" s="34" t="s">
        <v>875</v>
      </c>
      <c r="E23" s="35">
        <v>38345</v>
      </c>
      <c r="F23" s="36" t="s">
        <v>87</v>
      </c>
      <c r="G23" s="36" t="s">
        <v>88</v>
      </c>
      <c r="H23" s="321"/>
      <c r="I23" s="320"/>
      <c r="J23" s="315" t="s">
        <v>936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7" t="s">
        <v>965</v>
      </c>
      <c r="W23" s="322" t="str">
        <f t="shared" si="0"/>
        <v>KSM</v>
      </c>
      <c r="X23" s="38" t="s">
        <v>651</v>
      </c>
    </row>
    <row r="24" spans="1:24" ht="15.75" customHeight="1" x14ac:dyDescent="0.2"/>
  </sheetData>
  <mergeCells count="1">
    <mergeCell ref="J5:U5"/>
  </mergeCells>
  <printOptions horizontalCentered="1"/>
  <pageMargins left="0.19685039370078741" right="0.15748031496062992" top="0.51181102362204722" bottom="0.15748031496062992" header="0.51181102362204722" footer="0.1574803149606299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sqref="A1:XFD1048576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5" style="46" customWidth="1"/>
    <col min="7" max="7" width="18.140625" style="46" customWidth="1"/>
    <col min="8" max="8" width="13.7109375" style="46" bestFit="1" customWidth="1"/>
    <col min="9" max="9" width="6.42578125" style="46" customWidth="1"/>
    <col min="10" max="10" width="8.140625" style="47" customWidth="1"/>
    <col min="11" max="11" width="5.140625" style="62" bestFit="1" customWidth="1"/>
    <col min="12" max="12" width="8.140625" style="62" customWidth="1"/>
    <col min="13" max="13" width="5.140625" style="62" bestFit="1" customWidth="1"/>
    <col min="14" max="14" width="5.140625" style="62" customWidth="1"/>
    <col min="15" max="15" width="19.28515625" style="16" bestFit="1" customWidth="1"/>
    <col min="16" max="257" width="9.140625" style="9"/>
    <col min="258" max="258" width="5.7109375" style="9" customWidth="1"/>
    <col min="259" max="259" width="0" style="9" hidden="1" customWidth="1"/>
    <col min="260" max="260" width="11.140625" style="9" customWidth="1"/>
    <col min="261" max="261" width="15.42578125" style="9" bestFit="1" customWidth="1"/>
    <col min="262" max="262" width="10.7109375" style="9" customWidth="1"/>
    <col min="263" max="263" width="15" style="9" customWidth="1"/>
    <col min="264" max="264" width="18.140625" style="9" customWidth="1"/>
    <col min="265" max="265" width="16.85546875" style="9" bestFit="1" customWidth="1"/>
    <col min="266" max="266" width="6.42578125" style="9" customWidth="1"/>
    <col min="267" max="267" width="8.140625" style="9" customWidth="1"/>
    <col min="268" max="268" width="5.140625" style="9" bestFit="1" customWidth="1"/>
    <col min="269" max="269" width="8.140625" style="9" customWidth="1"/>
    <col min="270" max="270" width="5.140625" style="9" bestFit="1" customWidth="1"/>
    <col min="271" max="271" width="23.85546875" style="9" bestFit="1" customWidth="1"/>
    <col min="272" max="513" width="9.140625" style="9"/>
    <col min="514" max="514" width="5.7109375" style="9" customWidth="1"/>
    <col min="515" max="515" width="0" style="9" hidden="1" customWidth="1"/>
    <col min="516" max="516" width="11.140625" style="9" customWidth="1"/>
    <col min="517" max="517" width="15.42578125" style="9" bestFit="1" customWidth="1"/>
    <col min="518" max="518" width="10.7109375" style="9" customWidth="1"/>
    <col min="519" max="519" width="15" style="9" customWidth="1"/>
    <col min="520" max="520" width="18.140625" style="9" customWidth="1"/>
    <col min="521" max="521" width="16.85546875" style="9" bestFit="1" customWidth="1"/>
    <col min="522" max="522" width="6.42578125" style="9" customWidth="1"/>
    <col min="523" max="523" width="8.140625" style="9" customWidth="1"/>
    <col min="524" max="524" width="5.140625" style="9" bestFit="1" customWidth="1"/>
    <col min="525" max="525" width="8.140625" style="9" customWidth="1"/>
    <col min="526" max="526" width="5.140625" style="9" bestFit="1" customWidth="1"/>
    <col min="527" max="527" width="23.85546875" style="9" bestFit="1" customWidth="1"/>
    <col min="528" max="769" width="9.140625" style="9"/>
    <col min="770" max="770" width="5.7109375" style="9" customWidth="1"/>
    <col min="771" max="771" width="0" style="9" hidden="1" customWidth="1"/>
    <col min="772" max="772" width="11.140625" style="9" customWidth="1"/>
    <col min="773" max="773" width="15.42578125" style="9" bestFit="1" customWidth="1"/>
    <col min="774" max="774" width="10.7109375" style="9" customWidth="1"/>
    <col min="775" max="775" width="15" style="9" customWidth="1"/>
    <col min="776" max="776" width="18.140625" style="9" customWidth="1"/>
    <col min="777" max="777" width="16.85546875" style="9" bestFit="1" customWidth="1"/>
    <col min="778" max="778" width="6.42578125" style="9" customWidth="1"/>
    <col min="779" max="779" width="8.140625" style="9" customWidth="1"/>
    <col min="780" max="780" width="5.140625" style="9" bestFit="1" customWidth="1"/>
    <col min="781" max="781" width="8.140625" style="9" customWidth="1"/>
    <col min="782" max="782" width="5.140625" style="9" bestFit="1" customWidth="1"/>
    <col min="783" max="783" width="23.85546875" style="9" bestFit="1" customWidth="1"/>
    <col min="784" max="1025" width="9.140625" style="9"/>
    <col min="1026" max="1026" width="5.7109375" style="9" customWidth="1"/>
    <col min="1027" max="1027" width="0" style="9" hidden="1" customWidth="1"/>
    <col min="1028" max="1028" width="11.140625" style="9" customWidth="1"/>
    <col min="1029" max="1029" width="15.42578125" style="9" bestFit="1" customWidth="1"/>
    <col min="1030" max="1030" width="10.7109375" style="9" customWidth="1"/>
    <col min="1031" max="1031" width="15" style="9" customWidth="1"/>
    <col min="1032" max="1032" width="18.140625" style="9" customWidth="1"/>
    <col min="1033" max="1033" width="16.85546875" style="9" bestFit="1" customWidth="1"/>
    <col min="1034" max="1034" width="6.42578125" style="9" customWidth="1"/>
    <col min="1035" max="1035" width="8.140625" style="9" customWidth="1"/>
    <col min="1036" max="1036" width="5.140625" style="9" bestFit="1" customWidth="1"/>
    <col min="1037" max="1037" width="8.140625" style="9" customWidth="1"/>
    <col min="1038" max="1038" width="5.140625" style="9" bestFit="1" customWidth="1"/>
    <col min="1039" max="1039" width="23.85546875" style="9" bestFit="1" customWidth="1"/>
    <col min="1040" max="1281" width="9.140625" style="9"/>
    <col min="1282" max="1282" width="5.7109375" style="9" customWidth="1"/>
    <col min="1283" max="1283" width="0" style="9" hidden="1" customWidth="1"/>
    <col min="1284" max="1284" width="11.140625" style="9" customWidth="1"/>
    <col min="1285" max="1285" width="15.42578125" style="9" bestFit="1" customWidth="1"/>
    <col min="1286" max="1286" width="10.7109375" style="9" customWidth="1"/>
    <col min="1287" max="1287" width="15" style="9" customWidth="1"/>
    <col min="1288" max="1288" width="18.140625" style="9" customWidth="1"/>
    <col min="1289" max="1289" width="16.85546875" style="9" bestFit="1" customWidth="1"/>
    <col min="1290" max="1290" width="6.42578125" style="9" customWidth="1"/>
    <col min="1291" max="1291" width="8.140625" style="9" customWidth="1"/>
    <col min="1292" max="1292" width="5.140625" style="9" bestFit="1" customWidth="1"/>
    <col min="1293" max="1293" width="8.140625" style="9" customWidth="1"/>
    <col min="1294" max="1294" width="5.140625" style="9" bestFit="1" customWidth="1"/>
    <col min="1295" max="1295" width="23.85546875" style="9" bestFit="1" customWidth="1"/>
    <col min="1296" max="1537" width="9.140625" style="9"/>
    <col min="1538" max="1538" width="5.7109375" style="9" customWidth="1"/>
    <col min="1539" max="1539" width="0" style="9" hidden="1" customWidth="1"/>
    <col min="1540" max="1540" width="11.140625" style="9" customWidth="1"/>
    <col min="1541" max="1541" width="15.42578125" style="9" bestFit="1" customWidth="1"/>
    <col min="1542" max="1542" width="10.7109375" style="9" customWidth="1"/>
    <col min="1543" max="1543" width="15" style="9" customWidth="1"/>
    <col min="1544" max="1544" width="18.140625" style="9" customWidth="1"/>
    <col min="1545" max="1545" width="16.85546875" style="9" bestFit="1" customWidth="1"/>
    <col min="1546" max="1546" width="6.42578125" style="9" customWidth="1"/>
    <col min="1547" max="1547" width="8.140625" style="9" customWidth="1"/>
    <col min="1548" max="1548" width="5.140625" style="9" bestFit="1" customWidth="1"/>
    <col min="1549" max="1549" width="8.140625" style="9" customWidth="1"/>
    <col min="1550" max="1550" width="5.140625" style="9" bestFit="1" customWidth="1"/>
    <col min="1551" max="1551" width="23.85546875" style="9" bestFit="1" customWidth="1"/>
    <col min="1552" max="1793" width="9.140625" style="9"/>
    <col min="1794" max="1794" width="5.7109375" style="9" customWidth="1"/>
    <col min="1795" max="1795" width="0" style="9" hidden="1" customWidth="1"/>
    <col min="1796" max="1796" width="11.140625" style="9" customWidth="1"/>
    <col min="1797" max="1797" width="15.42578125" style="9" bestFit="1" customWidth="1"/>
    <col min="1798" max="1798" width="10.7109375" style="9" customWidth="1"/>
    <col min="1799" max="1799" width="15" style="9" customWidth="1"/>
    <col min="1800" max="1800" width="18.140625" style="9" customWidth="1"/>
    <col min="1801" max="1801" width="16.85546875" style="9" bestFit="1" customWidth="1"/>
    <col min="1802" max="1802" width="6.42578125" style="9" customWidth="1"/>
    <col min="1803" max="1803" width="8.140625" style="9" customWidth="1"/>
    <col min="1804" max="1804" width="5.140625" style="9" bestFit="1" customWidth="1"/>
    <col min="1805" max="1805" width="8.140625" style="9" customWidth="1"/>
    <col min="1806" max="1806" width="5.140625" style="9" bestFit="1" customWidth="1"/>
    <col min="1807" max="1807" width="23.85546875" style="9" bestFit="1" customWidth="1"/>
    <col min="1808" max="2049" width="9.140625" style="9"/>
    <col min="2050" max="2050" width="5.7109375" style="9" customWidth="1"/>
    <col min="2051" max="2051" width="0" style="9" hidden="1" customWidth="1"/>
    <col min="2052" max="2052" width="11.140625" style="9" customWidth="1"/>
    <col min="2053" max="2053" width="15.42578125" style="9" bestFit="1" customWidth="1"/>
    <col min="2054" max="2054" width="10.7109375" style="9" customWidth="1"/>
    <col min="2055" max="2055" width="15" style="9" customWidth="1"/>
    <col min="2056" max="2056" width="18.140625" style="9" customWidth="1"/>
    <col min="2057" max="2057" width="16.85546875" style="9" bestFit="1" customWidth="1"/>
    <col min="2058" max="2058" width="6.42578125" style="9" customWidth="1"/>
    <col min="2059" max="2059" width="8.140625" style="9" customWidth="1"/>
    <col min="2060" max="2060" width="5.140625" style="9" bestFit="1" customWidth="1"/>
    <col min="2061" max="2061" width="8.140625" style="9" customWidth="1"/>
    <col min="2062" max="2062" width="5.140625" style="9" bestFit="1" customWidth="1"/>
    <col min="2063" max="2063" width="23.85546875" style="9" bestFit="1" customWidth="1"/>
    <col min="2064" max="2305" width="9.140625" style="9"/>
    <col min="2306" max="2306" width="5.7109375" style="9" customWidth="1"/>
    <col min="2307" max="2307" width="0" style="9" hidden="1" customWidth="1"/>
    <col min="2308" max="2308" width="11.140625" style="9" customWidth="1"/>
    <col min="2309" max="2309" width="15.42578125" style="9" bestFit="1" customWidth="1"/>
    <col min="2310" max="2310" width="10.7109375" style="9" customWidth="1"/>
    <col min="2311" max="2311" width="15" style="9" customWidth="1"/>
    <col min="2312" max="2312" width="18.140625" style="9" customWidth="1"/>
    <col min="2313" max="2313" width="16.85546875" style="9" bestFit="1" customWidth="1"/>
    <col min="2314" max="2314" width="6.42578125" style="9" customWidth="1"/>
    <col min="2315" max="2315" width="8.140625" style="9" customWidth="1"/>
    <col min="2316" max="2316" width="5.140625" style="9" bestFit="1" customWidth="1"/>
    <col min="2317" max="2317" width="8.140625" style="9" customWidth="1"/>
    <col min="2318" max="2318" width="5.140625" style="9" bestFit="1" customWidth="1"/>
    <col min="2319" max="2319" width="23.85546875" style="9" bestFit="1" customWidth="1"/>
    <col min="2320" max="2561" width="9.140625" style="9"/>
    <col min="2562" max="2562" width="5.7109375" style="9" customWidth="1"/>
    <col min="2563" max="2563" width="0" style="9" hidden="1" customWidth="1"/>
    <col min="2564" max="2564" width="11.140625" style="9" customWidth="1"/>
    <col min="2565" max="2565" width="15.42578125" style="9" bestFit="1" customWidth="1"/>
    <col min="2566" max="2566" width="10.7109375" style="9" customWidth="1"/>
    <col min="2567" max="2567" width="15" style="9" customWidth="1"/>
    <col min="2568" max="2568" width="18.140625" style="9" customWidth="1"/>
    <col min="2569" max="2569" width="16.85546875" style="9" bestFit="1" customWidth="1"/>
    <col min="2570" max="2570" width="6.42578125" style="9" customWidth="1"/>
    <col min="2571" max="2571" width="8.140625" style="9" customWidth="1"/>
    <col min="2572" max="2572" width="5.140625" style="9" bestFit="1" customWidth="1"/>
    <col min="2573" max="2573" width="8.140625" style="9" customWidth="1"/>
    <col min="2574" max="2574" width="5.140625" style="9" bestFit="1" customWidth="1"/>
    <col min="2575" max="2575" width="23.85546875" style="9" bestFit="1" customWidth="1"/>
    <col min="2576" max="2817" width="9.140625" style="9"/>
    <col min="2818" max="2818" width="5.7109375" style="9" customWidth="1"/>
    <col min="2819" max="2819" width="0" style="9" hidden="1" customWidth="1"/>
    <col min="2820" max="2820" width="11.140625" style="9" customWidth="1"/>
    <col min="2821" max="2821" width="15.42578125" style="9" bestFit="1" customWidth="1"/>
    <col min="2822" max="2822" width="10.7109375" style="9" customWidth="1"/>
    <col min="2823" max="2823" width="15" style="9" customWidth="1"/>
    <col min="2824" max="2824" width="18.140625" style="9" customWidth="1"/>
    <col min="2825" max="2825" width="16.85546875" style="9" bestFit="1" customWidth="1"/>
    <col min="2826" max="2826" width="6.42578125" style="9" customWidth="1"/>
    <col min="2827" max="2827" width="8.140625" style="9" customWidth="1"/>
    <col min="2828" max="2828" width="5.140625" style="9" bestFit="1" customWidth="1"/>
    <col min="2829" max="2829" width="8.140625" style="9" customWidth="1"/>
    <col min="2830" max="2830" width="5.140625" style="9" bestFit="1" customWidth="1"/>
    <col min="2831" max="2831" width="23.85546875" style="9" bestFit="1" customWidth="1"/>
    <col min="2832" max="3073" width="9.140625" style="9"/>
    <col min="3074" max="3074" width="5.7109375" style="9" customWidth="1"/>
    <col min="3075" max="3075" width="0" style="9" hidden="1" customWidth="1"/>
    <col min="3076" max="3076" width="11.140625" style="9" customWidth="1"/>
    <col min="3077" max="3077" width="15.42578125" style="9" bestFit="1" customWidth="1"/>
    <col min="3078" max="3078" width="10.7109375" style="9" customWidth="1"/>
    <col min="3079" max="3079" width="15" style="9" customWidth="1"/>
    <col min="3080" max="3080" width="18.140625" style="9" customWidth="1"/>
    <col min="3081" max="3081" width="16.85546875" style="9" bestFit="1" customWidth="1"/>
    <col min="3082" max="3082" width="6.42578125" style="9" customWidth="1"/>
    <col min="3083" max="3083" width="8.140625" style="9" customWidth="1"/>
    <col min="3084" max="3084" width="5.140625" style="9" bestFit="1" customWidth="1"/>
    <col min="3085" max="3085" width="8.140625" style="9" customWidth="1"/>
    <col min="3086" max="3086" width="5.140625" style="9" bestFit="1" customWidth="1"/>
    <col min="3087" max="3087" width="23.85546875" style="9" bestFit="1" customWidth="1"/>
    <col min="3088" max="3329" width="9.140625" style="9"/>
    <col min="3330" max="3330" width="5.7109375" style="9" customWidth="1"/>
    <col min="3331" max="3331" width="0" style="9" hidden="1" customWidth="1"/>
    <col min="3332" max="3332" width="11.140625" style="9" customWidth="1"/>
    <col min="3333" max="3333" width="15.42578125" style="9" bestFit="1" customWidth="1"/>
    <col min="3334" max="3334" width="10.7109375" style="9" customWidth="1"/>
    <col min="3335" max="3335" width="15" style="9" customWidth="1"/>
    <col min="3336" max="3336" width="18.140625" style="9" customWidth="1"/>
    <col min="3337" max="3337" width="16.85546875" style="9" bestFit="1" customWidth="1"/>
    <col min="3338" max="3338" width="6.42578125" style="9" customWidth="1"/>
    <col min="3339" max="3339" width="8.140625" style="9" customWidth="1"/>
    <col min="3340" max="3340" width="5.140625" style="9" bestFit="1" customWidth="1"/>
    <col min="3341" max="3341" width="8.140625" style="9" customWidth="1"/>
    <col min="3342" max="3342" width="5.140625" style="9" bestFit="1" customWidth="1"/>
    <col min="3343" max="3343" width="23.85546875" style="9" bestFit="1" customWidth="1"/>
    <col min="3344" max="3585" width="9.140625" style="9"/>
    <col min="3586" max="3586" width="5.7109375" style="9" customWidth="1"/>
    <col min="3587" max="3587" width="0" style="9" hidden="1" customWidth="1"/>
    <col min="3588" max="3588" width="11.140625" style="9" customWidth="1"/>
    <col min="3589" max="3589" width="15.42578125" style="9" bestFit="1" customWidth="1"/>
    <col min="3590" max="3590" width="10.7109375" style="9" customWidth="1"/>
    <col min="3591" max="3591" width="15" style="9" customWidth="1"/>
    <col min="3592" max="3592" width="18.140625" style="9" customWidth="1"/>
    <col min="3593" max="3593" width="16.85546875" style="9" bestFit="1" customWidth="1"/>
    <col min="3594" max="3594" width="6.42578125" style="9" customWidth="1"/>
    <col min="3595" max="3595" width="8.140625" style="9" customWidth="1"/>
    <col min="3596" max="3596" width="5.140625" style="9" bestFit="1" customWidth="1"/>
    <col min="3597" max="3597" width="8.140625" style="9" customWidth="1"/>
    <col min="3598" max="3598" width="5.140625" style="9" bestFit="1" customWidth="1"/>
    <col min="3599" max="3599" width="23.85546875" style="9" bestFit="1" customWidth="1"/>
    <col min="3600" max="3841" width="9.140625" style="9"/>
    <col min="3842" max="3842" width="5.7109375" style="9" customWidth="1"/>
    <col min="3843" max="3843" width="0" style="9" hidden="1" customWidth="1"/>
    <col min="3844" max="3844" width="11.140625" style="9" customWidth="1"/>
    <col min="3845" max="3845" width="15.42578125" style="9" bestFit="1" customWidth="1"/>
    <col min="3846" max="3846" width="10.7109375" style="9" customWidth="1"/>
    <col min="3847" max="3847" width="15" style="9" customWidth="1"/>
    <col min="3848" max="3848" width="18.140625" style="9" customWidth="1"/>
    <col min="3849" max="3849" width="16.85546875" style="9" bestFit="1" customWidth="1"/>
    <col min="3850" max="3850" width="6.42578125" style="9" customWidth="1"/>
    <col min="3851" max="3851" width="8.140625" style="9" customWidth="1"/>
    <col min="3852" max="3852" width="5.140625" style="9" bestFit="1" customWidth="1"/>
    <col min="3853" max="3853" width="8.140625" style="9" customWidth="1"/>
    <col min="3854" max="3854" width="5.140625" style="9" bestFit="1" customWidth="1"/>
    <col min="3855" max="3855" width="23.85546875" style="9" bestFit="1" customWidth="1"/>
    <col min="3856" max="4097" width="9.140625" style="9"/>
    <col min="4098" max="4098" width="5.7109375" style="9" customWidth="1"/>
    <col min="4099" max="4099" width="0" style="9" hidden="1" customWidth="1"/>
    <col min="4100" max="4100" width="11.140625" style="9" customWidth="1"/>
    <col min="4101" max="4101" width="15.42578125" style="9" bestFit="1" customWidth="1"/>
    <col min="4102" max="4102" width="10.7109375" style="9" customWidth="1"/>
    <col min="4103" max="4103" width="15" style="9" customWidth="1"/>
    <col min="4104" max="4104" width="18.140625" style="9" customWidth="1"/>
    <col min="4105" max="4105" width="16.85546875" style="9" bestFit="1" customWidth="1"/>
    <col min="4106" max="4106" width="6.42578125" style="9" customWidth="1"/>
    <col min="4107" max="4107" width="8.140625" style="9" customWidth="1"/>
    <col min="4108" max="4108" width="5.140625" style="9" bestFit="1" customWidth="1"/>
    <col min="4109" max="4109" width="8.140625" style="9" customWidth="1"/>
    <col min="4110" max="4110" width="5.140625" style="9" bestFit="1" customWidth="1"/>
    <col min="4111" max="4111" width="23.85546875" style="9" bestFit="1" customWidth="1"/>
    <col min="4112" max="4353" width="9.140625" style="9"/>
    <col min="4354" max="4354" width="5.7109375" style="9" customWidth="1"/>
    <col min="4355" max="4355" width="0" style="9" hidden="1" customWidth="1"/>
    <col min="4356" max="4356" width="11.140625" style="9" customWidth="1"/>
    <col min="4357" max="4357" width="15.42578125" style="9" bestFit="1" customWidth="1"/>
    <col min="4358" max="4358" width="10.7109375" style="9" customWidth="1"/>
    <col min="4359" max="4359" width="15" style="9" customWidth="1"/>
    <col min="4360" max="4360" width="18.140625" style="9" customWidth="1"/>
    <col min="4361" max="4361" width="16.85546875" style="9" bestFit="1" customWidth="1"/>
    <col min="4362" max="4362" width="6.42578125" style="9" customWidth="1"/>
    <col min="4363" max="4363" width="8.140625" style="9" customWidth="1"/>
    <col min="4364" max="4364" width="5.140625" style="9" bestFit="1" customWidth="1"/>
    <col min="4365" max="4365" width="8.140625" style="9" customWidth="1"/>
    <col min="4366" max="4366" width="5.140625" style="9" bestFit="1" customWidth="1"/>
    <col min="4367" max="4367" width="23.85546875" style="9" bestFit="1" customWidth="1"/>
    <col min="4368" max="4609" width="9.140625" style="9"/>
    <col min="4610" max="4610" width="5.7109375" style="9" customWidth="1"/>
    <col min="4611" max="4611" width="0" style="9" hidden="1" customWidth="1"/>
    <col min="4612" max="4612" width="11.140625" style="9" customWidth="1"/>
    <col min="4613" max="4613" width="15.42578125" style="9" bestFit="1" customWidth="1"/>
    <col min="4614" max="4614" width="10.7109375" style="9" customWidth="1"/>
    <col min="4615" max="4615" width="15" style="9" customWidth="1"/>
    <col min="4616" max="4616" width="18.140625" style="9" customWidth="1"/>
    <col min="4617" max="4617" width="16.85546875" style="9" bestFit="1" customWidth="1"/>
    <col min="4618" max="4618" width="6.42578125" style="9" customWidth="1"/>
    <col min="4619" max="4619" width="8.140625" style="9" customWidth="1"/>
    <col min="4620" max="4620" width="5.140625" style="9" bestFit="1" customWidth="1"/>
    <col min="4621" max="4621" width="8.140625" style="9" customWidth="1"/>
    <col min="4622" max="4622" width="5.140625" style="9" bestFit="1" customWidth="1"/>
    <col min="4623" max="4623" width="23.85546875" style="9" bestFit="1" customWidth="1"/>
    <col min="4624" max="4865" width="9.140625" style="9"/>
    <col min="4866" max="4866" width="5.7109375" style="9" customWidth="1"/>
    <col min="4867" max="4867" width="0" style="9" hidden="1" customWidth="1"/>
    <col min="4868" max="4868" width="11.140625" style="9" customWidth="1"/>
    <col min="4869" max="4869" width="15.42578125" style="9" bestFit="1" customWidth="1"/>
    <col min="4870" max="4870" width="10.7109375" style="9" customWidth="1"/>
    <col min="4871" max="4871" width="15" style="9" customWidth="1"/>
    <col min="4872" max="4872" width="18.140625" style="9" customWidth="1"/>
    <col min="4873" max="4873" width="16.85546875" style="9" bestFit="1" customWidth="1"/>
    <col min="4874" max="4874" width="6.42578125" style="9" customWidth="1"/>
    <col min="4875" max="4875" width="8.140625" style="9" customWidth="1"/>
    <col min="4876" max="4876" width="5.140625" style="9" bestFit="1" customWidth="1"/>
    <col min="4877" max="4877" width="8.140625" style="9" customWidth="1"/>
    <col min="4878" max="4878" width="5.140625" style="9" bestFit="1" customWidth="1"/>
    <col min="4879" max="4879" width="23.85546875" style="9" bestFit="1" customWidth="1"/>
    <col min="4880" max="5121" width="9.140625" style="9"/>
    <col min="5122" max="5122" width="5.7109375" style="9" customWidth="1"/>
    <col min="5123" max="5123" width="0" style="9" hidden="1" customWidth="1"/>
    <col min="5124" max="5124" width="11.140625" style="9" customWidth="1"/>
    <col min="5125" max="5125" width="15.42578125" style="9" bestFit="1" customWidth="1"/>
    <col min="5126" max="5126" width="10.7109375" style="9" customWidth="1"/>
    <col min="5127" max="5127" width="15" style="9" customWidth="1"/>
    <col min="5128" max="5128" width="18.140625" style="9" customWidth="1"/>
    <col min="5129" max="5129" width="16.85546875" style="9" bestFit="1" customWidth="1"/>
    <col min="5130" max="5130" width="6.42578125" style="9" customWidth="1"/>
    <col min="5131" max="5131" width="8.140625" style="9" customWidth="1"/>
    <col min="5132" max="5132" width="5.140625" style="9" bestFit="1" customWidth="1"/>
    <col min="5133" max="5133" width="8.140625" style="9" customWidth="1"/>
    <col min="5134" max="5134" width="5.140625" style="9" bestFit="1" customWidth="1"/>
    <col min="5135" max="5135" width="23.85546875" style="9" bestFit="1" customWidth="1"/>
    <col min="5136" max="5377" width="9.140625" style="9"/>
    <col min="5378" max="5378" width="5.7109375" style="9" customWidth="1"/>
    <col min="5379" max="5379" width="0" style="9" hidden="1" customWidth="1"/>
    <col min="5380" max="5380" width="11.140625" style="9" customWidth="1"/>
    <col min="5381" max="5381" width="15.42578125" style="9" bestFit="1" customWidth="1"/>
    <col min="5382" max="5382" width="10.7109375" style="9" customWidth="1"/>
    <col min="5383" max="5383" width="15" style="9" customWidth="1"/>
    <col min="5384" max="5384" width="18.140625" style="9" customWidth="1"/>
    <col min="5385" max="5385" width="16.85546875" style="9" bestFit="1" customWidth="1"/>
    <col min="5386" max="5386" width="6.42578125" style="9" customWidth="1"/>
    <col min="5387" max="5387" width="8.140625" style="9" customWidth="1"/>
    <col min="5388" max="5388" width="5.140625" style="9" bestFit="1" customWidth="1"/>
    <col min="5389" max="5389" width="8.140625" style="9" customWidth="1"/>
    <col min="5390" max="5390" width="5.140625" style="9" bestFit="1" customWidth="1"/>
    <col min="5391" max="5391" width="23.85546875" style="9" bestFit="1" customWidth="1"/>
    <col min="5392" max="5633" width="9.140625" style="9"/>
    <col min="5634" max="5634" width="5.7109375" style="9" customWidth="1"/>
    <col min="5635" max="5635" width="0" style="9" hidden="1" customWidth="1"/>
    <col min="5636" max="5636" width="11.140625" style="9" customWidth="1"/>
    <col min="5637" max="5637" width="15.42578125" style="9" bestFit="1" customWidth="1"/>
    <col min="5638" max="5638" width="10.7109375" style="9" customWidth="1"/>
    <col min="5639" max="5639" width="15" style="9" customWidth="1"/>
    <col min="5640" max="5640" width="18.140625" style="9" customWidth="1"/>
    <col min="5641" max="5641" width="16.85546875" style="9" bestFit="1" customWidth="1"/>
    <col min="5642" max="5642" width="6.42578125" style="9" customWidth="1"/>
    <col min="5643" max="5643" width="8.140625" style="9" customWidth="1"/>
    <col min="5644" max="5644" width="5.140625" style="9" bestFit="1" customWidth="1"/>
    <col min="5645" max="5645" width="8.140625" style="9" customWidth="1"/>
    <col min="5646" max="5646" width="5.140625" style="9" bestFit="1" customWidth="1"/>
    <col min="5647" max="5647" width="23.85546875" style="9" bestFit="1" customWidth="1"/>
    <col min="5648" max="5889" width="9.140625" style="9"/>
    <col min="5890" max="5890" width="5.7109375" style="9" customWidth="1"/>
    <col min="5891" max="5891" width="0" style="9" hidden="1" customWidth="1"/>
    <col min="5892" max="5892" width="11.140625" style="9" customWidth="1"/>
    <col min="5893" max="5893" width="15.42578125" style="9" bestFit="1" customWidth="1"/>
    <col min="5894" max="5894" width="10.7109375" style="9" customWidth="1"/>
    <col min="5895" max="5895" width="15" style="9" customWidth="1"/>
    <col min="5896" max="5896" width="18.140625" style="9" customWidth="1"/>
    <col min="5897" max="5897" width="16.85546875" style="9" bestFit="1" customWidth="1"/>
    <col min="5898" max="5898" width="6.42578125" style="9" customWidth="1"/>
    <col min="5899" max="5899" width="8.140625" style="9" customWidth="1"/>
    <col min="5900" max="5900" width="5.140625" style="9" bestFit="1" customWidth="1"/>
    <col min="5901" max="5901" width="8.140625" style="9" customWidth="1"/>
    <col min="5902" max="5902" width="5.140625" style="9" bestFit="1" customWidth="1"/>
    <col min="5903" max="5903" width="23.85546875" style="9" bestFit="1" customWidth="1"/>
    <col min="5904" max="6145" width="9.140625" style="9"/>
    <col min="6146" max="6146" width="5.7109375" style="9" customWidth="1"/>
    <col min="6147" max="6147" width="0" style="9" hidden="1" customWidth="1"/>
    <col min="6148" max="6148" width="11.140625" style="9" customWidth="1"/>
    <col min="6149" max="6149" width="15.42578125" style="9" bestFit="1" customWidth="1"/>
    <col min="6150" max="6150" width="10.7109375" style="9" customWidth="1"/>
    <col min="6151" max="6151" width="15" style="9" customWidth="1"/>
    <col min="6152" max="6152" width="18.140625" style="9" customWidth="1"/>
    <col min="6153" max="6153" width="16.85546875" style="9" bestFit="1" customWidth="1"/>
    <col min="6154" max="6154" width="6.42578125" style="9" customWidth="1"/>
    <col min="6155" max="6155" width="8.140625" style="9" customWidth="1"/>
    <col min="6156" max="6156" width="5.140625" style="9" bestFit="1" customWidth="1"/>
    <col min="6157" max="6157" width="8.140625" style="9" customWidth="1"/>
    <col min="6158" max="6158" width="5.140625" style="9" bestFit="1" customWidth="1"/>
    <col min="6159" max="6159" width="23.85546875" style="9" bestFit="1" customWidth="1"/>
    <col min="6160" max="6401" width="9.140625" style="9"/>
    <col min="6402" max="6402" width="5.7109375" style="9" customWidth="1"/>
    <col min="6403" max="6403" width="0" style="9" hidden="1" customWidth="1"/>
    <col min="6404" max="6404" width="11.140625" style="9" customWidth="1"/>
    <col min="6405" max="6405" width="15.42578125" style="9" bestFit="1" customWidth="1"/>
    <col min="6406" max="6406" width="10.7109375" style="9" customWidth="1"/>
    <col min="6407" max="6407" width="15" style="9" customWidth="1"/>
    <col min="6408" max="6408" width="18.140625" style="9" customWidth="1"/>
    <col min="6409" max="6409" width="16.85546875" style="9" bestFit="1" customWidth="1"/>
    <col min="6410" max="6410" width="6.42578125" style="9" customWidth="1"/>
    <col min="6411" max="6411" width="8.140625" style="9" customWidth="1"/>
    <col min="6412" max="6412" width="5.140625" style="9" bestFit="1" customWidth="1"/>
    <col min="6413" max="6413" width="8.140625" style="9" customWidth="1"/>
    <col min="6414" max="6414" width="5.140625" style="9" bestFit="1" customWidth="1"/>
    <col min="6415" max="6415" width="23.85546875" style="9" bestFit="1" customWidth="1"/>
    <col min="6416" max="6657" width="9.140625" style="9"/>
    <col min="6658" max="6658" width="5.7109375" style="9" customWidth="1"/>
    <col min="6659" max="6659" width="0" style="9" hidden="1" customWidth="1"/>
    <col min="6660" max="6660" width="11.140625" style="9" customWidth="1"/>
    <col min="6661" max="6661" width="15.42578125" style="9" bestFit="1" customWidth="1"/>
    <col min="6662" max="6662" width="10.7109375" style="9" customWidth="1"/>
    <col min="6663" max="6663" width="15" style="9" customWidth="1"/>
    <col min="6664" max="6664" width="18.140625" style="9" customWidth="1"/>
    <col min="6665" max="6665" width="16.85546875" style="9" bestFit="1" customWidth="1"/>
    <col min="6666" max="6666" width="6.42578125" style="9" customWidth="1"/>
    <col min="6667" max="6667" width="8.140625" style="9" customWidth="1"/>
    <col min="6668" max="6668" width="5.140625" style="9" bestFit="1" customWidth="1"/>
    <col min="6669" max="6669" width="8.140625" style="9" customWidth="1"/>
    <col min="6670" max="6670" width="5.140625" style="9" bestFit="1" customWidth="1"/>
    <col min="6671" max="6671" width="23.85546875" style="9" bestFit="1" customWidth="1"/>
    <col min="6672" max="6913" width="9.140625" style="9"/>
    <col min="6914" max="6914" width="5.7109375" style="9" customWidth="1"/>
    <col min="6915" max="6915" width="0" style="9" hidden="1" customWidth="1"/>
    <col min="6916" max="6916" width="11.140625" style="9" customWidth="1"/>
    <col min="6917" max="6917" width="15.42578125" style="9" bestFit="1" customWidth="1"/>
    <col min="6918" max="6918" width="10.7109375" style="9" customWidth="1"/>
    <col min="6919" max="6919" width="15" style="9" customWidth="1"/>
    <col min="6920" max="6920" width="18.140625" style="9" customWidth="1"/>
    <col min="6921" max="6921" width="16.85546875" style="9" bestFit="1" customWidth="1"/>
    <col min="6922" max="6922" width="6.42578125" style="9" customWidth="1"/>
    <col min="6923" max="6923" width="8.140625" style="9" customWidth="1"/>
    <col min="6924" max="6924" width="5.140625" style="9" bestFit="1" customWidth="1"/>
    <col min="6925" max="6925" width="8.140625" style="9" customWidth="1"/>
    <col min="6926" max="6926" width="5.140625" style="9" bestFit="1" customWidth="1"/>
    <col min="6927" max="6927" width="23.85546875" style="9" bestFit="1" customWidth="1"/>
    <col min="6928" max="7169" width="9.140625" style="9"/>
    <col min="7170" max="7170" width="5.7109375" style="9" customWidth="1"/>
    <col min="7171" max="7171" width="0" style="9" hidden="1" customWidth="1"/>
    <col min="7172" max="7172" width="11.140625" style="9" customWidth="1"/>
    <col min="7173" max="7173" width="15.42578125" style="9" bestFit="1" customWidth="1"/>
    <col min="7174" max="7174" width="10.7109375" style="9" customWidth="1"/>
    <col min="7175" max="7175" width="15" style="9" customWidth="1"/>
    <col min="7176" max="7176" width="18.140625" style="9" customWidth="1"/>
    <col min="7177" max="7177" width="16.85546875" style="9" bestFit="1" customWidth="1"/>
    <col min="7178" max="7178" width="6.42578125" style="9" customWidth="1"/>
    <col min="7179" max="7179" width="8.140625" style="9" customWidth="1"/>
    <col min="7180" max="7180" width="5.140625" style="9" bestFit="1" customWidth="1"/>
    <col min="7181" max="7181" width="8.140625" style="9" customWidth="1"/>
    <col min="7182" max="7182" width="5.140625" style="9" bestFit="1" customWidth="1"/>
    <col min="7183" max="7183" width="23.85546875" style="9" bestFit="1" customWidth="1"/>
    <col min="7184" max="7425" width="9.140625" style="9"/>
    <col min="7426" max="7426" width="5.7109375" style="9" customWidth="1"/>
    <col min="7427" max="7427" width="0" style="9" hidden="1" customWidth="1"/>
    <col min="7428" max="7428" width="11.140625" style="9" customWidth="1"/>
    <col min="7429" max="7429" width="15.42578125" style="9" bestFit="1" customWidth="1"/>
    <col min="7430" max="7430" width="10.7109375" style="9" customWidth="1"/>
    <col min="7431" max="7431" width="15" style="9" customWidth="1"/>
    <col min="7432" max="7432" width="18.140625" style="9" customWidth="1"/>
    <col min="7433" max="7433" width="16.85546875" style="9" bestFit="1" customWidth="1"/>
    <col min="7434" max="7434" width="6.42578125" style="9" customWidth="1"/>
    <col min="7435" max="7435" width="8.140625" style="9" customWidth="1"/>
    <col min="7436" max="7436" width="5.140625" style="9" bestFit="1" customWidth="1"/>
    <col min="7437" max="7437" width="8.140625" style="9" customWidth="1"/>
    <col min="7438" max="7438" width="5.140625" style="9" bestFit="1" customWidth="1"/>
    <col min="7439" max="7439" width="23.85546875" style="9" bestFit="1" customWidth="1"/>
    <col min="7440" max="7681" width="9.140625" style="9"/>
    <col min="7682" max="7682" width="5.7109375" style="9" customWidth="1"/>
    <col min="7683" max="7683" width="0" style="9" hidden="1" customWidth="1"/>
    <col min="7684" max="7684" width="11.140625" style="9" customWidth="1"/>
    <col min="7685" max="7685" width="15.42578125" style="9" bestFit="1" customWidth="1"/>
    <col min="7686" max="7686" width="10.7109375" style="9" customWidth="1"/>
    <col min="7687" max="7687" width="15" style="9" customWidth="1"/>
    <col min="7688" max="7688" width="18.140625" style="9" customWidth="1"/>
    <col min="7689" max="7689" width="16.85546875" style="9" bestFit="1" customWidth="1"/>
    <col min="7690" max="7690" width="6.42578125" style="9" customWidth="1"/>
    <col min="7691" max="7691" width="8.140625" style="9" customWidth="1"/>
    <col min="7692" max="7692" width="5.140625" style="9" bestFit="1" customWidth="1"/>
    <col min="7693" max="7693" width="8.140625" style="9" customWidth="1"/>
    <col min="7694" max="7694" width="5.140625" style="9" bestFit="1" customWidth="1"/>
    <col min="7695" max="7695" width="23.85546875" style="9" bestFit="1" customWidth="1"/>
    <col min="7696" max="7937" width="9.140625" style="9"/>
    <col min="7938" max="7938" width="5.7109375" style="9" customWidth="1"/>
    <col min="7939" max="7939" width="0" style="9" hidden="1" customWidth="1"/>
    <col min="7940" max="7940" width="11.140625" style="9" customWidth="1"/>
    <col min="7941" max="7941" width="15.42578125" style="9" bestFit="1" customWidth="1"/>
    <col min="7942" max="7942" width="10.7109375" style="9" customWidth="1"/>
    <col min="7943" max="7943" width="15" style="9" customWidth="1"/>
    <col min="7944" max="7944" width="18.140625" style="9" customWidth="1"/>
    <col min="7945" max="7945" width="16.85546875" style="9" bestFit="1" customWidth="1"/>
    <col min="7946" max="7946" width="6.42578125" style="9" customWidth="1"/>
    <col min="7947" max="7947" width="8.140625" style="9" customWidth="1"/>
    <col min="7948" max="7948" width="5.140625" style="9" bestFit="1" customWidth="1"/>
    <col min="7949" max="7949" width="8.140625" style="9" customWidth="1"/>
    <col min="7950" max="7950" width="5.140625" style="9" bestFit="1" customWidth="1"/>
    <col min="7951" max="7951" width="23.85546875" style="9" bestFit="1" customWidth="1"/>
    <col min="7952" max="8193" width="9.140625" style="9"/>
    <col min="8194" max="8194" width="5.7109375" style="9" customWidth="1"/>
    <col min="8195" max="8195" width="0" style="9" hidden="1" customWidth="1"/>
    <col min="8196" max="8196" width="11.140625" style="9" customWidth="1"/>
    <col min="8197" max="8197" width="15.42578125" style="9" bestFit="1" customWidth="1"/>
    <col min="8198" max="8198" width="10.7109375" style="9" customWidth="1"/>
    <col min="8199" max="8199" width="15" style="9" customWidth="1"/>
    <col min="8200" max="8200" width="18.140625" style="9" customWidth="1"/>
    <col min="8201" max="8201" width="16.85546875" style="9" bestFit="1" customWidth="1"/>
    <col min="8202" max="8202" width="6.42578125" style="9" customWidth="1"/>
    <col min="8203" max="8203" width="8.140625" style="9" customWidth="1"/>
    <col min="8204" max="8204" width="5.140625" style="9" bestFit="1" customWidth="1"/>
    <col min="8205" max="8205" width="8.140625" style="9" customWidth="1"/>
    <col min="8206" max="8206" width="5.140625" style="9" bestFit="1" customWidth="1"/>
    <col min="8207" max="8207" width="23.85546875" style="9" bestFit="1" customWidth="1"/>
    <col min="8208" max="8449" width="9.140625" style="9"/>
    <col min="8450" max="8450" width="5.7109375" style="9" customWidth="1"/>
    <col min="8451" max="8451" width="0" style="9" hidden="1" customWidth="1"/>
    <col min="8452" max="8452" width="11.140625" style="9" customWidth="1"/>
    <col min="8453" max="8453" width="15.42578125" style="9" bestFit="1" customWidth="1"/>
    <col min="8454" max="8454" width="10.7109375" style="9" customWidth="1"/>
    <col min="8455" max="8455" width="15" style="9" customWidth="1"/>
    <col min="8456" max="8456" width="18.140625" style="9" customWidth="1"/>
    <col min="8457" max="8457" width="16.85546875" style="9" bestFit="1" customWidth="1"/>
    <col min="8458" max="8458" width="6.42578125" style="9" customWidth="1"/>
    <col min="8459" max="8459" width="8.140625" style="9" customWidth="1"/>
    <col min="8460" max="8460" width="5.140625" style="9" bestFit="1" customWidth="1"/>
    <col min="8461" max="8461" width="8.140625" style="9" customWidth="1"/>
    <col min="8462" max="8462" width="5.140625" style="9" bestFit="1" customWidth="1"/>
    <col min="8463" max="8463" width="23.85546875" style="9" bestFit="1" customWidth="1"/>
    <col min="8464" max="8705" width="9.140625" style="9"/>
    <col min="8706" max="8706" width="5.7109375" style="9" customWidth="1"/>
    <col min="8707" max="8707" width="0" style="9" hidden="1" customWidth="1"/>
    <col min="8708" max="8708" width="11.140625" style="9" customWidth="1"/>
    <col min="8709" max="8709" width="15.42578125" style="9" bestFit="1" customWidth="1"/>
    <col min="8710" max="8710" width="10.7109375" style="9" customWidth="1"/>
    <col min="8711" max="8711" width="15" style="9" customWidth="1"/>
    <col min="8712" max="8712" width="18.140625" style="9" customWidth="1"/>
    <col min="8713" max="8713" width="16.85546875" style="9" bestFit="1" customWidth="1"/>
    <col min="8714" max="8714" width="6.42578125" style="9" customWidth="1"/>
    <col min="8715" max="8715" width="8.140625" style="9" customWidth="1"/>
    <col min="8716" max="8716" width="5.140625" style="9" bestFit="1" customWidth="1"/>
    <col min="8717" max="8717" width="8.140625" style="9" customWidth="1"/>
    <col min="8718" max="8718" width="5.140625" style="9" bestFit="1" customWidth="1"/>
    <col min="8719" max="8719" width="23.85546875" style="9" bestFit="1" customWidth="1"/>
    <col min="8720" max="8961" width="9.140625" style="9"/>
    <col min="8962" max="8962" width="5.7109375" style="9" customWidth="1"/>
    <col min="8963" max="8963" width="0" style="9" hidden="1" customWidth="1"/>
    <col min="8964" max="8964" width="11.140625" style="9" customWidth="1"/>
    <col min="8965" max="8965" width="15.42578125" style="9" bestFit="1" customWidth="1"/>
    <col min="8966" max="8966" width="10.7109375" style="9" customWidth="1"/>
    <col min="8967" max="8967" width="15" style="9" customWidth="1"/>
    <col min="8968" max="8968" width="18.140625" style="9" customWidth="1"/>
    <col min="8969" max="8969" width="16.85546875" style="9" bestFit="1" customWidth="1"/>
    <col min="8970" max="8970" width="6.42578125" style="9" customWidth="1"/>
    <col min="8971" max="8971" width="8.140625" style="9" customWidth="1"/>
    <col min="8972" max="8972" width="5.140625" style="9" bestFit="1" customWidth="1"/>
    <col min="8973" max="8973" width="8.140625" style="9" customWidth="1"/>
    <col min="8974" max="8974" width="5.140625" style="9" bestFit="1" customWidth="1"/>
    <col min="8975" max="8975" width="23.85546875" style="9" bestFit="1" customWidth="1"/>
    <col min="8976" max="9217" width="9.140625" style="9"/>
    <col min="9218" max="9218" width="5.7109375" style="9" customWidth="1"/>
    <col min="9219" max="9219" width="0" style="9" hidden="1" customWidth="1"/>
    <col min="9220" max="9220" width="11.140625" style="9" customWidth="1"/>
    <col min="9221" max="9221" width="15.42578125" style="9" bestFit="1" customWidth="1"/>
    <col min="9222" max="9222" width="10.7109375" style="9" customWidth="1"/>
    <col min="9223" max="9223" width="15" style="9" customWidth="1"/>
    <col min="9224" max="9224" width="18.140625" style="9" customWidth="1"/>
    <col min="9225" max="9225" width="16.85546875" style="9" bestFit="1" customWidth="1"/>
    <col min="9226" max="9226" width="6.42578125" style="9" customWidth="1"/>
    <col min="9227" max="9227" width="8.140625" style="9" customWidth="1"/>
    <col min="9228" max="9228" width="5.140625" style="9" bestFit="1" customWidth="1"/>
    <col min="9229" max="9229" width="8.140625" style="9" customWidth="1"/>
    <col min="9230" max="9230" width="5.140625" style="9" bestFit="1" customWidth="1"/>
    <col min="9231" max="9231" width="23.85546875" style="9" bestFit="1" customWidth="1"/>
    <col min="9232" max="9473" width="9.140625" style="9"/>
    <col min="9474" max="9474" width="5.7109375" style="9" customWidth="1"/>
    <col min="9475" max="9475" width="0" style="9" hidden="1" customWidth="1"/>
    <col min="9476" max="9476" width="11.140625" style="9" customWidth="1"/>
    <col min="9477" max="9477" width="15.42578125" style="9" bestFit="1" customWidth="1"/>
    <col min="9478" max="9478" width="10.7109375" style="9" customWidth="1"/>
    <col min="9479" max="9479" width="15" style="9" customWidth="1"/>
    <col min="9480" max="9480" width="18.140625" style="9" customWidth="1"/>
    <col min="9481" max="9481" width="16.85546875" style="9" bestFit="1" customWidth="1"/>
    <col min="9482" max="9482" width="6.42578125" style="9" customWidth="1"/>
    <col min="9483" max="9483" width="8.140625" style="9" customWidth="1"/>
    <col min="9484" max="9484" width="5.140625" style="9" bestFit="1" customWidth="1"/>
    <col min="9485" max="9485" width="8.140625" style="9" customWidth="1"/>
    <col min="9486" max="9486" width="5.140625" style="9" bestFit="1" customWidth="1"/>
    <col min="9487" max="9487" width="23.85546875" style="9" bestFit="1" customWidth="1"/>
    <col min="9488" max="9729" width="9.140625" style="9"/>
    <col min="9730" max="9730" width="5.7109375" style="9" customWidth="1"/>
    <col min="9731" max="9731" width="0" style="9" hidden="1" customWidth="1"/>
    <col min="9732" max="9732" width="11.140625" style="9" customWidth="1"/>
    <col min="9733" max="9733" width="15.42578125" style="9" bestFit="1" customWidth="1"/>
    <col min="9734" max="9734" width="10.7109375" style="9" customWidth="1"/>
    <col min="9735" max="9735" width="15" style="9" customWidth="1"/>
    <col min="9736" max="9736" width="18.140625" style="9" customWidth="1"/>
    <col min="9737" max="9737" width="16.85546875" style="9" bestFit="1" customWidth="1"/>
    <col min="9738" max="9738" width="6.42578125" style="9" customWidth="1"/>
    <col min="9739" max="9739" width="8.140625" style="9" customWidth="1"/>
    <col min="9740" max="9740" width="5.140625" style="9" bestFit="1" customWidth="1"/>
    <col min="9741" max="9741" width="8.140625" style="9" customWidth="1"/>
    <col min="9742" max="9742" width="5.140625" style="9" bestFit="1" customWidth="1"/>
    <col min="9743" max="9743" width="23.85546875" style="9" bestFit="1" customWidth="1"/>
    <col min="9744" max="9985" width="9.140625" style="9"/>
    <col min="9986" max="9986" width="5.7109375" style="9" customWidth="1"/>
    <col min="9987" max="9987" width="0" style="9" hidden="1" customWidth="1"/>
    <col min="9988" max="9988" width="11.140625" style="9" customWidth="1"/>
    <col min="9989" max="9989" width="15.42578125" style="9" bestFit="1" customWidth="1"/>
    <col min="9990" max="9990" width="10.7109375" style="9" customWidth="1"/>
    <col min="9991" max="9991" width="15" style="9" customWidth="1"/>
    <col min="9992" max="9992" width="18.140625" style="9" customWidth="1"/>
    <col min="9993" max="9993" width="16.85546875" style="9" bestFit="1" customWidth="1"/>
    <col min="9994" max="9994" width="6.42578125" style="9" customWidth="1"/>
    <col min="9995" max="9995" width="8.140625" style="9" customWidth="1"/>
    <col min="9996" max="9996" width="5.140625" style="9" bestFit="1" customWidth="1"/>
    <col min="9997" max="9997" width="8.140625" style="9" customWidth="1"/>
    <col min="9998" max="9998" width="5.140625" style="9" bestFit="1" customWidth="1"/>
    <col min="9999" max="9999" width="23.85546875" style="9" bestFit="1" customWidth="1"/>
    <col min="10000" max="10241" width="9.140625" style="9"/>
    <col min="10242" max="10242" width="5.7109375" style="9" customWidth="1"/>
    <col min="10243" max="10243" width="0" style="9" hidden="1" customWidth="1"/>
    <col min="10244" max="10244" width="11.140625" style="9" customWidth="1"/>
    <col min="10245" max="10245" width="15.42578125" style="9" bestFit="1" customWidth="1"/>
    <col min="10246" max="10246" width="10.7109375" style="9" customWidth="1"/>
    <col min="10247" max="10247" width="15" style="9" customWidth="1"/>
    <col min="10248" max="10248" width="18.140625" style="9" customWidth="1"/>
    <col min="10249" max="10249" width="16.85546875" style="9" bestFit="1" customWidth="1"/>
    <col min="10250" max="10250" width="6.42578125" style="9" customWidth="1"/>
    <col min="10251" max="10251" width="8.140625" style="9" customWidth="1"/>
    <col min="10252" max="10252" width="5.140625" style="9" bestFit="1" customWidth="1"/>
    <col min="10253" max="10253" width="8.140625" style="9" customWidth="1"/>
    <col min="10254" max="10254" width="5.140625" style="9" bestFit="1" customWidth="1"/>
    <col min="10255" max="10255" width="23.85546875" style="9" bestFit="1" customWidth="1"/>
    <col min="10256" max="10497" width="9.140625" style="9"/>
    <col min="10498" max="10498" width="5.7109375" style="9" customWidth="1"/>
    <col min="10499" max="10499" width="0" style="9" hidden="1" customWidth="1"/>
    <col min="10500" max="10500" width="11.140625" style="9" customWidth="1"/>
    <col min="10501" max="10501" width="15.42578125" style="9" bestFit="1" customWidth="1"/>
    <col min="10502" max="10502" width="10.7109375" style="9" customWidth="1"/>
    <col min="10503" max="10503" width="15" style="9" customWidth="1"/>
    <col min="10504" max="10504" width="18.140625" style="9" customWidth="1"/>
    <col min="10505" max="10505" width="16.85546875" style="9" bestFit="1" customWidth="1"/>
    <col min="10506" max="10506" width="6.42578125" style="9" customWidth="1"/>
    <col min="10507" max="10507" width="8.140625" style="9" customWidth="1"/>
    <col min="10508" max="10508" width="5.140625" style="9" bestFit="1" customWidth="1"/>
    <col min="10509" max="10509" width="8.140625" style="9" customWidth="1"/>
    <col min="10510" max="10510" width="5.140625" style="9" bestFit="1" customWidth="1"/>
    <col min="10511" max="10511" width="23.85546875" style="9" bestFit="1" customWidth="1"/>
    <col min="10512" max="10753" width="9.140625" style="9"/>
    <col min="10754" max="10754" width="5.7109375" style="9" customWidth="1"/>
    <col min="10755" max="10755" width="0" style="9" hidden="1" customWidth="1"/>
    <col min="10756" max="10756" width="11.140625" style="9" customWidth="1"/>
    <col min="10757" max="10757" width="15.42578125" style="9" bestFit="1" customWidth="1"/>
    <col min="10758" max="10758" width="10.7109375" style="9" customWidth="1"/>
    <col min="10759" max="10759" width="15" style="9" customWidth="1"/>
    <col min="10760" max="10760" width="18.140625" style="9" customWidth="1"/>
    <col min="10761" max="10761" width="16.85546875" style="9" bestFit="1" customWidth="1"/>
    <col min="10762" max="10762" width="6.42578125" style="9" customWidth="1"/>
    <col min="10763" max="10763" width="8.140625" style="9" customWidth="1"/>
    <col min="10764" max="10764" width="5.140625" style="9" bestFit="1" customWidth="1"/>
    <col min="10765" max="10765" width="8.140625" style="9" customWidth="1"/>
    <col min="10766" max="10766" width="5.140625" style="9" bestFit="1" customWidth="1"/>
    <col min="10767" max="10767" width="23.85546875" style="9" bestFit="1" customWidth="1"/>
    <col min="10768" max="11009" width="9.140625" style="9"/>
    <col min="11010" max="11010" width="5.7109375" style="9" customWidth="1"/>
    <col min="11011" max="11011" width="0" style="9" hidden="1" customWidth="1"/>
    <col min="11012" max="11012" width="11.140625" style="9" customWidth="1"/>
    <col min="11013" max="11013" width="15.42578125" style="9" bestFit="1" customWidth="1"/>
    <col min="11014" max="11014" width="10.7109375" style="9" customWidth="1"/>
    <col min="11015" max="11015" width="15" style="9" customWidth="1"/>
    <col min="11016" max="11016" width="18.140625" style="9" customWidth="1"/>
    <col min="11017" max="11017" width="16.85546875" style="9" bestFit="1" customWidth="1"/>
    <col min="11018" max="11018" width="6.42578125" style="9" customWidth="1"/>
    <col min="11019" max="11019" width="8.140625" style="9" customWidth="1"/>
    <col min="11020" max="11020" width="5.140625" style="9" bestFit="1" customWidth="1"/>
    <col min="11021" max="11021" width="8.140625" style="9" customWidth="1"/>
    <col min="11022" max="11022" width="5.140625" style="9" bestFit="1" customWidth="1"/>
    <col min="11023" max="11023" width="23.85546875" style="9" bestFit="1" customWidth="1"/>
    <col min="11024" max="11265" width="9.140625" style="9"/>
    <col min="11266" max="11266" width="5.7109375" style="9" customWidth="1"/>
    <col min="11267" max="11267" width="0" style="9" hidden="1" customWidth="1"/>
    <col min="11268" max="11268" width="11.140625" style="9" customWidth="1"/>
    <col min="11269" max="11269" width="15.42578125" style="9" bestFit="1" customWidth="1"/>
    <col min="11270" max="11270" width="10.7109375" style="9" customWidth="1"/>
    <col min="11271" max="11271" width="15" style="9" customWidth="1"/>
    <col min="11272" max="11272" width="18.140625" style="9" customWidth="1"/>
    <col min="11273" max="11273" width="16.85546875" style="9" bestFit="1" customWidth="1"/>
    <col min="11274" max="11274" width="6.42578125" style="9" customWidth="1"/>
    <col min="11275" max="11275" width="8.140625" style="9" customWidth="1"/>
    <col min="11276" max="11276" width="5.140625" style="9" bestFit="1" customWidth="1"/>
    <col min="11277" max="11277" width="8.140625" style="9" customWidth="1"/>
    <col min="11278" max="11278" width="5.140625" style="9" bestFit="1" customWidth="1"/>
    <col min="11279" max="11279" width="23.85546875" style="9" bestFit="1" customWidth="1"/>
    <col min="11280" max="11521" width="9.140625" style="9"/>
    <col min="11522" max="11522" width="5.7109375" style="9" customWidth="1"/>
    <col min="11523" max="11523" width="0" style="9" hidden="1" customWidth="1"/>
    <col min="11524" max="11524" width="11.140625" style="9" customWidth="1"/>
    <col min="11525" max="11525" width="15.42578125" style="9" bestFit="1" customWidth="1"/>
    <col min="11526" max="11526" width="10.7109375" style="9" customWidth="1"/>
    <col min="11527" max="11527" width="15" style="9" customWidth="1"/>
    <col min="11528" max="11528" width="18.140625" style="9" customWidth="1"/>
    <col min="11529" max="11529" width="16.85546875" style="9" bestFit="1" customWidth="1"/>
    <col min="11530" max="11530" width="6.42578125" style="9" customWidth="1"/>
    <col min="11531" max="11531" width="8.140625" style="9" customWidth="1"/>
    <col min="11532" max="11532" width="5.140625" style="9" bestFit="1" customWidth="1"/>
    <col min="11533" max="11533" width="8.140625" style="9" customWidth="1"/>
    <col min="11534" max="11534" width="5.140625" style="9" bestFit="1" customWidth="1"/>
    <col min="11535" max="11535" width="23.85546875" style="9" bestFit="1" customWidth="1"/>
    <col min="11536" max="11777" width="9.140625" style="9"/>
    <col min="11778" max="11778" width="5.7109375" style="9" customWidth="1"/>
    <col min="11779" max="11779" width="0" style="9" hidden="1" customWidth="1"/>
    <col min="11780" max="11780" width="11.140625" style="9" customWidth="1"/>
    <col min="11781" max="11781" width="15.42578125" style="9" bestFit="1" customWidth="1"/>
    <col min="11782" max="11782" width="10.7109375" style="9" customWidth="1"/>
    <col min="11783" max="11783" width="15" style="9" customWidth="1"/>
    <col min="11784" max="11784" width="18.140625" style="9" customWidth="1"/>
    <col min="11785" max="11785" width="16.85546875" style="9" bestFit="1" customWidth="1"/>
    <col min="11786" max="11786" width="6.42578125" style="9" customWidth="1"/>
    <col min="11787" max="11787" width="8.140625" style="9" customWidth="1"/>
    <col min="11788" max="11788" width="5.140625" style="9" bestFit="1" customWidth="1"/>
    <col min="11789" max="11789" width="8.140625" style="9" customWidth="1"/>
    <col min="11790" max="11790" width="5.140625" style="9" bestFit="1" customWidth="1"/>
    <col min="11791" max="11791" width="23.85546875" style="9" bestFit="1" customWidth="1"/>
    <col min="11792" max="12033" width="9.140625" style="9"/>
    <col min="12034" max="12034" width="5.7109375" style="9" customWidth="1"/>
    <col min="12035" max="12035" width="0" style="9" hidden="1" customWidth="1"/>
    <col min="12036" max="12036" width="11.140625" style="9" customWidth="1"/>
    <col min="12037" max="12037" width="15.42578125" style="9" bestFit="1" customWidth="1"/>
    <col min="12038" max="12038" width="10.7109375" style="9" customWidth="1"/>
    <col min="12039" max="12039" width="15" style="9" customWidth="1"/>
    <col min="12040" max="12040" width="18.140625" style="9" customWidth="1"/>
    <col min="12041" max="12041" width="16.85546875" style="9" bestFit="1" customWidth="1"/>
    <col min="12042" max="12042" width="6.42578125" style="9" customWidth="1"/>
    <col min="12043" max="12043" width="8.140625" style="9" customWidth="1"/>
    <col min="12044" max="12044" width="5.140625" style="9" bestFit="1" customWidth="1"/>
    <col min="12045" max="12045" width="8.140625" style="9" customWidth="1"/>
    <col min="12046" max="12046" width="5.140625" style="9" bestFit="1" customWidth="1"/>
    <col min="12047" max="12047" width="23.85546875" style="9" bestFit="1" customWidth="1"/>
    <col min="12048" max="12289" width="9.140625" style="9"/>
    <col min="12290" max="12290" width="5.7109375" style="9" customWidth="1"/>
    <col min="12291" max="12291" width="0" style="9" hidden="1" customWidth="1"/>
    <col min="12292" max="12292" width="11.140625" style="9" customWidth="1"/>
    <col min="12293" max="12293" width="15.42578125" style="9" bestFit="1" customWidth="1"/>
    <col min="12294" max="12294" width="10.7109375" style="9" customWidth="1"/>
    <col min="12295" max="12295" width="15" style="9" customWidth="1"/>
    <col min="12296" max="12296" width="18.140625" style="9" customWidth="1"/>
    <col min="12297" max="12297" width="16.85546875" style="9" bestFit="1" customWidth="1"/>
    <col min="12298" max="12298" width="6.42578125" style="9" customWidth="1"/>
    <col min="12299" max="12299" width="8.140625" style="9" customWidth="1"/>
    <col min="12300" max="12300" width="5.140625" style="9" bestFit="1" customWidth="1"/>
    <col min="12301" max="12301" width="8.140625" style="9" customWidth="1"/>
    <col min="12302" max="12302" width="5.140625" style="9" bestFit="1" customWidth="1"/>
    <col min="12303" max="12303" width="23.85546875" style="9" bestFit="1" customWidth="1"/>
    <col min="12304" max="12545" width="9.140625" style="9"/>
    <col min="12546" max="12546" width="5.7109375" style="9" customWidth="1"/>
    <col min="12547" max="12547" width="0" style="9" hidden="1" customWidth="1"/>
    <col min="12548" max="12548" width="11.140625" style="9" customWidth="1"/>
    <col min="12549" max="12549" width="15.42578125" style="9" bestFit="1" customWidth="1"/>
    <col min="12550" max="12550" width="10.7109375" style="9" customWidth="1"/>
    <col min="12551" max="12551" width="15" style="9" customWidth="1"/>
    <col min="12552" max="12552" width="18.140625" style="9" customWidth="1"/>
    <col min="12553" max="12553" width="16.85546875" style="9" bestFit="1" customWidth="1"/>
    <col min="12554" max="12554" width="6.42578125" style="9" customWidth="1"/>
    <col min="12555" max="12555" width="8.140625" style="9" customWidth="1"/>
    <col min="12556" max="12556" width="5.140625" style="9" bestFit="1" customWidth="1"/>
    <col min="12557" max="12557" width="8.140625" style="9" customWidth="1"/>
    <col min="12558" max="12558" width="5.140625" style="9" bestFit="1" customWidth="1"/>
    <col min="12559" max="12559" width="23.85546875" style="9" bestFit="1" customWidth="1"/>
    <col min="12560" max="12801" width="9.140625" style="9"/>
    <col min="12802" max="12802" width="5.7109375" style="9" customWidth="1"/>
    <col min="12803" max="12803" width="0" style="9" hidden="1" customWidth="1"/>
    <col min="12804" max="12804" width="11.140625" style="9" customWidth="1"/>
    <col min="12805" max="12805" width="15.42578125" style="9" bestFit="1" customWidth="1"/>
    <col min="12806" max="12806" width="10.7109375" style="9" customWidth="1"/>
    <col min="12807" max="12807" width="15" style="9" customWidth="1"/>
    <col min="12808" max="12808" width="18.140625" style="9" customWidth="1"/>
    <col min="12809" max="12809" width="16.85546875" style="9" bestFit="1" customWidth="1"/>
    <col min="12810" max="12810" width="6.42578125" style="9" customWidth="1"/>
    <col min="12811" max="12811" width="8.140625" style="9" customWidth="1"/>
    <col min="12812" max="12812" width="5.140625" style="9" bestFit="1" customWidth="1"/>
    <col min="12813" max="12813" width="8.140625" style="9" customWidth="1"/>
    <col min="12814" max="12814" width="5.140625" style="9" bestFit="1" customWidth="1"/>
    <col min="12815" max="12815" width="23.85546875" style="9" bestFit="1" customWidth="1"/>
    <col min="12816" max="13057" width="9.140625" style="9"/>
    <col min="13058" max="13058" width="5.7109375" style="9" customWidth="1"/>
    <col min="13059" max="13059" width="0" style="9" hidden="1" customWidth="1"/>
    <col min="13060" max="13060" width="11.140625" style="9" customWidth="1"/>
    <col min="13061" max="13061" width="15.42578125" style="9" bestFit="1" customWidth="1"/>
    <col min="13062" max="13062" width="10.7109375" style="9" customWidth="1"/>
    <col min="13063" max="13063" width="15" style="9" customWidth="1"/>
    <col min="13064" max="13064" width="18.140625" style="9" customWidth="1"/>
    <col min="13065" max="13065" width="16.85546875" style="9" bestFit="1" customWidth="1"/>
    <col min="13066" max="13066" width="6.42578125" style="9" customWidth="1"/>
    <col min="13067" max="13067" width="8.140625" style="9" customWidth="1"/>
    <col min="13068" max="13068" width="5.140625" style="9" bestFit="1" customWidth="1"/>
    <col min="13069" max="13069" width="8.140625" style="9" customWidth="1"/>
    <col min="13070" max="13070" width="5.140625" style="9" bestFit="1" customWidth="1"/>
    <col min="13071" max="13071" width="23.85546875" style="9" bestFit="1" customWidth="1"/>
    <col min="13072" max="13313" width="9.140625" style="9"/>
    <col min="13314" max="13314" width="5.7109375" style="9" customWidth="1"/>
    <col min="13315" max="13315" width="0" style="9" hidden="1" customWidth="1"/>
    <col min="13316" max="13316" width="11.140625" style="9" customWidth="1"/>
    <col min="13317" max="13317" width="15.42578125" style="9" bestFit="1" customWidth="1"/>
    <col min="13318" max="13318" width="10.7109375" style="9" customWidth="1"/>
    <col min="13319" max="13319" width="15" style="9" customWidth="1"/>
    <col min="13320" max="13320" width="18.140625" style="9" customWidth="1"/>
    <col min="13321" max="13321" width="16.85546875" style="9" bestFit="1" customWidth="1"/>
    <col min="13322" max="13322" width="6.42578125" style="9" customWidth="1"/>
    <col min="13323" max="13323" width="8.140625" style="9" customWidth="1"/>
    <col min="13324" max="13324" width="5.140625" style="9" bestFit="1" customWidth="1"/>
    <col min="13325" max="13325" width="8.140625" style="9" customWidth="1"/>
    <col min="13326" max="13326" width="5.140625" style="9" bestFit="1" customWidth="1"/>
    <col min="13327" max="13327" width="23.85546875" style="9" bestFit="1" customWidth="1"/>
    <col min="13328" max="13569" width="9.140625" style="9"/>
    <col min="13570" max="13570" width="5.7109375" style="9" customWidth="1"/>
    <col min="13571" max="13571" width="0" style="9" hidden="1" customWidth="1"/>
    <col min="13572" max="13572" width="11.140625" style="9" customWidth="1"/>
    <col min="13573" max="13573" width="15.42578125" style="9" bestFit="1" customWidth="1"/>
    <col min="13574" max="13574" width="10.7109375" style="9" customWidth="1"/>
    <col min="13575" max="13575" width="15" style="9" customWidth="1"/>
    <col min="13576" max="13576" width="18.140625" style="9" customWidth="1"/>
    <col min="13577" max="13577" width="16.85546875" style="9" bestFit="1" customWidth="1"/>
    <col min="13578" max="13578" width="6.42578125" style="9" customWidth="1"/>
    <col min="13579" max="13579" width="8.140625" style="9" customWidth="1"/>
    <col min="13580" max="13580" width="5.140625" style="9" bestFit="1" customWidth="1"/>
    <col min="13581" max="13581" width="8.140625" style="9" customWidth="1"/>
    <col min="13582" max="13582" width="5.140625" style="9" bestFit="1" customWidth="1"/>
    <col min="13583" max="13583" width="23.85546875" style="9" bestFit="1" customWidth="1"/>
    <col min="13584" max="13825" width="9.140625" style="9"/>
    <col min="13826" max="13826" width="5.7109375" style="9" customWidth="1"/>
    <col min="13827" max="13827" width="0" style="9" hidden="1" customWidth="1"/>
    <col min="13828" max="13828" width="11.140625" style="9" customWidth="1"/>
    <col min="13829" max="13829" width="15.42578125" style="9" bestFit="1" customWidth="1"/>
    <col min="13830" max="13830" width="10.7109375" style="9" customWidth="1"/>
    <col min="13831" max="13831" width="15" style="9" customWidth="1"/>
    <col min="13832" max="13832" width="18.140625" style="9" customWidth="1"/>
    <col min="13833" max="13833" width="16.85546875" style="9" bestFit="1" customWidth="1"/>
    <col min="13834" max="13834" width="6.42578125" style="9" customWidth="1"/>
    <col min="13835" max="13835" width="8.140625" style="9" customWidth="1"/>
    <col min="13836" max="13836" width="5.140625" style="9" bestFit="1" customWidth="1"/>
    <col min="13837" max="13837" width="8.140625" style="9" customWidth="1"/>
    <col min="13838" max="13838" width="5.140625" style="9" bestFit="1" customWidth="1"/>
    <col min="13839" max="13839" width="23.85546875" style="9" bestFit="1" customWidth="1"/>
    <col min="13840" max="14081" width="9.140625" style="9"/>
    <col min="14082" max="14082" width="5.7109375" style="9" customWidth="1"/>
    <col min="14083" max="14083" width="0" style="9" hidden="1" customWidth="1"/>
    <col min="14084" max="14084" width="11.140625" style="9" customWidth="1"/>
    <col min="14085" max="14085" width="15.42578125" style="9" bestFit="1" customWidth="1"/>
    <col min="14086" max="14086" width="10.7109375" style="9" customWidth="1"/>
    <col min="14087" max="14087" width="15" style="9" customWidth="1"/>
    <col min="14088" max="14088" width="18.140625" style="9" customWidth="1"/>
    <col min="14089" max="14089" width="16.85546875" style="9" bestFit="1" customWidth="1"/>
    <col min="14090" max="14090" width="6.42578125" style="9" customWidth="1"/>
    <col min="14091" max="14091" width="8.140625" style="9" customWidth="1"/>
    <col min="14092" max="14092" width="5.140625" style="9" bestFit="1" customWidth="1"/>
    <col min="14093" max="14093" width="8.140625" style="9" customWidth="1"/>
    <col min="14094" max="14094" width="5.140625" style="9" bestFit="1" customWidth="1"/>
    <col min="14095" max="14095" width="23.85546875" style="9" bestFit="1" customWidth="1"/>
    <col min="14096" max="14337" width="9.140625" style="9"/>
    <col min="14338" max="14338" width="5.7109375" style="9" customWidth="1"/>
    <col min="14339" max="14339" width="0" style="9" hidden="1" customWidth="1"/>
    <col min="14340" max="14340" width="11.140625" style="9" customWidth="1"/>
    <col min="14341" max="14341" width="15.42578125" style="9" bestFit="1" customWidth="1"/>
    <col min="14342" max="14342" width="10.7109375" style="9" customWidth="1"/>
    <col min="14343" max="14343" width="15" style="9" customWidth="1"/>
    <col min="14344" max="14344" width="18.140625" style="9" customWidth="1"/>
    <col min="14345" max="14345" width="16.85546875" style="9" bestFit="1" customWidth="1"/>
    <col min="14346" max="14346" width="6.42578125" style="9" customWidth="1"/>
    <col min="14347" max="14347" width="8.140625" style="9" customWidth="1"/>
    <col min="14348" max="14348" width="5.140625" style="9" bestFit="1" customWidth="1"/>
    <col min="14349" max="14349" width="8.140625" style="9" customWidth="1"/>
    <col min="14350" max="14350" width="5.140625" style="9" bestFit="1" customWidth="1"/>
    <col min="14351" max="14351" width="23.85546875" style="9" bestFit="1" customWidth="1"/>
    <col min="14352" max="14593" width="9.140625" style="9"/>
    <col min="14594" max="14594" width="5.7109375" style="9" customWidth="1"/>
    <col min="14595" max="14595" width="0" style="9" hidden="1" customWidth="1"/>
    <col min="14596" max="14596" width="11.140625" style="9" customWidth="1"/>
    <col min="14597" max="14597" width="15.42578125" style="9" bestFit="1" customWidth="1"/>
    <col min="14598" max="14598" width="10.7109375" style="9" customWidth="1"/>
    <col min="14599" max="14599" width="15" style="9" customWidth="1"/>
    <col min="14600" max="14600" width="18.140625" style="9" customWidth="1"/>
    <col min="14601" max="14601" width="16.85546875" style="9" bestFit="1" customWidth="1"/>
    <col min="14602" max="14602" width="6.42578125" style="9" customWidth="1"/>
    <col min="14603" max="14603" width="8.140625" style="9" customWidth="1"/>
    <col min="14604" max="14604" width="5.140625" style="9" bestFit="1" customWidth="1"/>
    <col min="14605" max="14605" width="8.140625" style="9" customWidth="1"/>
    <col min="14606" max="14606" width="5.140625" style="9" bestFit="1" customWidth="1"/>
    <col min="14607" max="14607" width="23.85546875" style="9" bestFit="1" customWidth="1"/>
    <col min="14608" max="14849" width="9.140625" style="9"/>
    <col min="14850" max="14850" width="5.7109375" style="9" customWidth="1"/>
    <col min="14851" max="14851" width="0" style="9" hidden="1" customWidth="1"/>
    <col min="14852" max="14852" width="11.140625" style="9" customWidth="1"/>
    <col min="14853" max="14853" width="15.42578125" style="9" bestFit="1" customWidth="1"/>
    <col min="14854" max="14854" width="10.7109375" style="9" customWidth="1"/>
    <col min="14855" max="14855" width="15" style="9" customWidth="1"/>
    <col min="14856" max="14856" width="18.140625" style="9" customWidth="1"/>
    <col min="14857" max="14857" width="16.85546875" style="9" bestFit="1" customWidth="1"/>
    <col min="14858" max="14858" width="6.42578125" style="9" customWidth="1"/>
    <col min="14859" max="14859" width="8.140625" style="9" customWidth="1"/>
    <col min="14860" max="14860" width="5.140625" style="9" bestFit="1" customWidth="1"/>
    <col min="14861" max="14861" width="8.140625" style="9" customWidth="1"/>
    <col min="14862" max="14862" width="5.140625" style="9" bestFit="1" customWidth="1"/>
    <col min="14863" max="14863" width="23.85546875" style="9" bestFit="1" customWidth="1"/>
    <col min="14864" max="15105" width="9.140625" style="9"/>
    <col min="15106" max="15106" width="5.7109375" style="9" customWidth="1"/>
    <col min="15107" max="15107" width="0" style="9" hidden="1" customWidth="1"/>
    <col min="15108" max="15108" width="11.140625" style="9" customWidth="1"/>
    <col min="15109" max="15109" width="15.42578125" style="9" bestFit="1" customWidth="1"/>
    <col min="15110" max="15110" width="10.7109375" style="9" customWidth="1"/>
    <col min="15111" max="15111" width="15" style="9" customWidth="1"/>
    <col min="15112" max="15112" width="18.140625" style="9" customWidth="1"/>
    <col min="15113" max="15113" width="16.85546875" style="9" bestFit="1" customWidth="1"/>
    <col min="15114" max="15114" width="6.42578125" style="9" customWidth="1"/>
    <col min="15115" max="15115" width="8.140625" style="9" customWidth="1"/>
    <col min="15116" max="15116" width="5.140625" style="9" bestFit="1" customWidth="1"/>
    <col min="15117" max="15117" width="8.140625" style="9" customWidth="1"/>
    <col min="15118" max="15118" width="5.140625" style="9" bestFit="1" customWidth="1"/>
    <col min="15119" max="15119" width="23.85546875" style="9" bestFit="1" customWidth="1"/>
    <col min="15120" max="15361" width="9.140625" style="9"/>
    <col min="15362" max="15362" width="5.7109375" style="9" customWidth="1"/>
    <col min="15363" max="15363" width="0" style="9" hidden="1" customWidth="1"/>
    <col min="15364" max="15364" width="11.140625" style="9" customWidth="1"/>
    <col min="15365" max="15365" width="15.42578125" style="9" bestFit="1" customWidth="1"/>
    <col min="15366" max="15366" width="10.7109375" style="9" customWidth="1"/>
    <col min="15367" max="15367" width="15" style="9" customWidth="1"/>
    <col min="15368" max="15368" width="18.140625" style="9" customWidth="1"/>
    <col min="15369" max="15369" width="16.85546875" style="9" bestFit="1" customWidth="1"/>
    <col min="15370" max="15370" width="6.42578125" style="9" customWidth="1"/>
    <col min="15371" max="15371" width="8.140625" style="9" customWidth="1"/>
    <col min="15372" max="15372" width="5.140625" style="9" bestFit="1" customWidth="1"/>
    <col min="15373" max="15373" width="8.140625" style="9" customWidth="1"/>
    <col min="15374" max="15374" width="5.140625" style="9" bestFit="1" customWidth="1"/>
    <col min="15375" max="15375" width="23.85546875" style="9" bestFit="1" customWidth="1"/>
    <col min="15376" max="15617" width="9.140625" style="9"/>
    <col min="15618" max="15618" width="5.7109375" style="9" customWidth="1"/>
    <col min="15619" max="15619" width="0" style="9" hidden="1" customWidth="1"/>
    <col min="15620" max="15620" width="11.140625" style="9" customWidth="1"/>
    <col min="15621" max="15621" width="15.42578125" style="9" bestFit="1" customWidth="1"/>
    <col min="15622" max="15622" width="10.7109375" style="9" customWidth="1"/>
    <col min="15623" max="15623" width="15" style="9" customWidth="1"/>
    <col min="15624" max="15624" width="18.140625" style="9" customWidth="1"/>
    <col min="15625" max="15625" width="16.85546875" style="9" bestFit="1" customWidth="1"/>
    <col min="15626" max="15626" width="6.42578125" style="9" customWidth="1"/>
    <col min="15627" max="15627" width="8.140625" style="9" customWidth="1"/>
    <col min="15628" max="15628" width="5.140625" style="9" bestFit="1" customWidth="1"/>
    <col min="15629" max="15629" width="8.140625" style="9" customWidth="1"/>
    <col min="15630" max="15630" width="5.140625" style="9" bestFit="1" customWidth="1"/>
    <col min="15631" max="15631" width="23.85546875" style="9" bestFit="1" customWidth="1"/>
    <col min="15632" max="15873" width="9.140625" style="9"/>
    <col min="15874" max="15874" width="5.7109375" style="9" customWidth="1"/>
    <col min="15875" max="15875" width="0" style="9" hidden="1" customWidth="1"/>
    <col min="15876" max="15876" width="11.140625" style="9" customWidth="1"/>
    <col min="15877" max="15877" width="15.42578125" style="9" bestFit="1" customWidth="1"/>
    <col min="15878" max="15878" width="10.7109375" style="9" customWidth="1"/>
    <col min="15879" max="15879" width="15" style="9" customWidth="1"/>
    <col min="15880" max="15880" width="18.140625" style="9" customWidth="1"/>
    <col min="15881" max="15881" width="16.85546875" style="9" bestFit="1" customWidth="1"/>
    <col min="15882" max="15882" width="6.42578125" style="9" customWidth="1"/>
    <col min="15883" max="15883" width="8.140625" style="9" customWidth="1"/>
    <col min="15884" max="15884" width="5.140625" style="9" bestFit="1" customWidth="1"/>
    <col min="15885" max="15885" width="8.140625" style="9" customWidth="1"/>
    <col min="15886" max="15886" width="5.140625" style="9" bestFit="1" customWidth="1"/>
    <col min="15887" max="15887" width="23.85546875" style="9" bestFit="1" customWidth="1"/>
    <col min="15888" max="16129" width="9.140625" style="9"/>
    <col min="16130" max="16130" width="5.7109375" style="9" customWidth="1"/>
    <col min="16131" max="16131" width="0" style="9" hidden="1" customWidth="1"/>
    <col min="16132" max="16132" width="11.140625" style="9" customWidth="1"/>
    <col min="16133" max="16133" width="15.42578125" style="9" bestFit="1" customWidth="1"/>
    <col min="16134" max="16134" width="10.7109375" style="9" customWidth="1"/>
    <col min="16135" max="16135" width="15" style="9" customWidth="1"/>
    <col min="16136" max="16136" width="18.140625" style="9" customWidth="1"/>
    <col min="16137" max="16137" width="16.85546875" style="9" bestFit="1" customWidth="1"/>
    <col min="16138" max="16138" width="6.42578125" style="9" customWidth="1"/>
    <col min="16139" max="16139" width="8.140625" style="9" customWidth="1"/>
    <col min="16140" max="16140" width="5.140625" style="9" bestFit="1" customWidth="1"/>
    <col min="16141" max="16141" width="8.140625" style="9" customWidth="1"/>
    <col min="16142" max="16142" width="5.140625" style="9" bestFit="1" customWidth="1"/>
    <col min="16143" max="16143" width="23.85546875" style="9" bestFit="1" customWidth="1"/>
    <col min="16144" max="16384" width="9.140625" style="9"/>
  </cols>
  <sheetData>
    <row r="1" spans="1:15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153"/>
      <c r="K1" s="5"/>
      <c r="L1" s="5"/>
      <c r="M1" s="5"/>
      <c r="N1" s="5"/>
    </row>
    <row r="2" spans="1:15" s="1" customFormat="1" ht="15.75" x14ac:dyDescent="0.2">
      <c r="A2" s="1" t="s">
        <v>0</v>
      </c>
      <c r="D2" s="2"/>
      <c r="E2" s="3"/>
      <c r="F2" s="3"/>
      <c r="G2" s="4"/>
      <c r="H2" s="4"/>
      <c r="I2" s="4"/>
      <c r="J2" s="153"/>
      <c r="K2" s="5"/>
      <c r="L2" s="5"/>
      <c r="M2" s="5"/>
      <c r="N2" s="5"/>
    </row>
    <row r="3" spans="1:15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13"/>
      <c r="K3" s="60"/>
      <c r="L3" s="60"/>
      <c r="M3" s="60"/>
      <c r="N3" s="60"/>
      <c r="O3" s="14"/>
    </row>
    <row r="4" spans="1:15" s="17" customFormat="1" ht="15.75" x14ac:dyDescent="0.2">
      <c r="C4" s="1" t="s">
        <v>417</v>
      </c>
      <c r="D4" s="1"/>
      <c r="E4" s="11"/>
      <c r="F4" s="61"/>
      <c r="G4" s="61"/>
      <c r="H4" s="46"/>
      <c r="I4" s="46"/>
      <c r="J4" s="47"/>
      <c r="K4" s="62"/>
      <c r="L4" s="62"/>
      <c r="M4" s="62"/>
      <c r="N4" s="62"/>
      <c r="O4" s="16"/>
    </row>
    <row r="5" spans="1:15" ht="16.5" thickBot="1" x14ac:dyDescent="0.25">
      <c r="C5" s="63"/>
      <c r="D5" s="1"/>
      <c r="E5" s="11"/>
      <c r="F5" s="61"/>
      <c r="G5" s="61"/>
    </row>
    <row r="6" spans="1:15" s="30" customFormat="1" ht="18" customHeight="1" thickBot="1" x14ac:dyDescent="0.25">
      <c r="A6" s="21" t="s">
        <v>2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7" t="s">
        <v>418</v>
      </c>
      <c r="K6" s="25" t="s">
        <v>188</v>
      </c>
      <c r="L6" s="25" t="s">
        <v>244</v>
      </c>
      <c r="M6" s="25" t="s">
        <v>188</v>
      </c>
      <c r="N6" s="66" t="s">
        <v>179</v>
      </c>
      <c r="O6" s="28" t="s">
        <v>11</v>
      </c>
    </row>
    <row r="7" spans="1:15" s="30" customFormat="1" ht="18" customHeight="1" x14ac:dyDescent="0.2">
      <c r="A7" s="39">
        <v>1</v>
      </c>
      <c r="B7" s="40"/>
      <c r="C7" s="33" t="s">
        <v>469</v>
      </c>
      <c r="D7" s="34" t="s">
        <v>470</v>
      </c>
      <c r="E7" s="35" t="s">
        <v>471</v>
      </c>
      <c r="F7" s="36" t="s">
        <v>15</v>
      </c>
      <c r="G7" s="36" t="s">
        <v>16</v>
      </c>
      <c r="H7" s="36"/>
      <c r="I7" s="152">
        <v>18</v>
      </c>
      <c r="J7" s="68">
        <v>12.82</v>
      </c>
      <c r="K7" s="78">
        <v>2.2999999999999998</v>
      </c>
      <c r="L7" s="77">
        <v>12.88</v>
      </c>
      <c r="M7" s="78">
        <v>0.2</v>
      </c>
      <c r="N7" s="78" t="s">
        <v>180</v>
      </c>
      <c r="O7" s="38" t="s">
        <v>195</v>
      </c>
    </row>
    <row r="8" spans="1:15" ht="18" customHeight="1" x14ac:dyDescent="0.2">
      <c r="A8" s="39">
        <v>2</v>
      </c>
      <c r="B8" s="40"/>
      <c r="C8" s="33" t="s">
        <v>171</v>
      </c>
      <c r="D8" s="34" t="s">
        <v>446</v>
      </c>
      <c r="E8" s="35">
        <v>38362</v>
      </c>
      <c r="F8" s="36" t="s">
        <v>922</v>
      </c>
      <c r="G8" s="36" t="s">
        <v>1189</v>
      </c>
      <c r="H8" s="36"/>
      <c r="I8" s="152">
        <v>16</v>
      </c>
      <c r="J8" s="68">
        <v>13.28</v>
      </c>
      <c r="K8" s="78">
        <v>0.1</v>
      </c>
      <c r="L8" s="77">
        <v>12.93</v>
      </c>
      <c r="M8" s="78">
        <v>0.2</v>
      </c>
      <c r="N8" s="78" t="s">
        <v>180</v>
      </c>
      <c r="O8" s="38" t="s">
        <v>447</v>
      </c>
    </row>
    <row r="9" spans="1:15" ht="18" customHeight="1" x14ac:dyDescent="0.2">
      <c r="A9" s="39">
        <v>3</v>
      </c>
      <c r="B9" s="40"/>
      <c r="C9" s="33" t="s">
        <v>466</v>
      </c>
      <c r="D9" s="34" t="s">
        <v>467</v>
      </c>
      <c r="E9" s="35">
        <v>38274</v>
      </c>
      <c r="F9" s="36" t="s">
        <v>468</v>
      </c>
      <c r="G9" s="36"/>
      <c r="H9" s="36"/>
      <c r="I9" s="152">
        <v>14</v>
      </c>
      <c r="J9" s="68">
        <v>12.99</v>
      </c>
      <c r="K9" s="78">
        <v>2.2999999999999998</v>
      </c>
      <c r="L9" s="77">
        <v>12.94</v>
      </c>
      <c r="M9" s="78">
        <v>0.2</v>
      </c>
      <c r="N9" s="78" t="s">
        <v>180</v>
      </c>
      <c r="O9" s="38" t="s">
        <v>451</v>
      </c>
    </row>
    <row r="10" spans="1:15" ht="18" customHeight="1" x14ac:dyDescent="0.2">
      <c r="A10" s="39">
        <v>4</v>
      </c>
      <c r="B10" s="40"/>
      <c r="C10" s="33" t="s">
        <v>503</v>
      </c>
      <c r="D10" s="34" t="s">
        <v>504</v>
      </c>
      <c r="E10" s="35" t="s">
        <v>505</v>
      </c>
      <c r="F10" s="36" t="s">
        <v>21</v>
      </c>
      <c r="G10" s="36" t="s">
        <v>22</v>
      </c>
      <c r="H10" s="36"/>
      <c r="I10" s="152">
        <v>13</v>
      </c>
      <c r="J10" s="68">
        <v>13.19</v>
      </c>
      <c r="K10" s="78">
        <v>2.4</v>
      </c>
      <c r="L10" s="77">
        <v>13.05</v>
      </c>
      <c r="M10" s="78">
        <v>0.2</v>
      </c>
      <c r="N10" s="78" t="s">
        <v>181</v>
      </c>
      <c r="O10" s="38" t="s">
        <v>156</v>
      </c>
    </row>
    <row r="11" spans="1:15" ht="18" customHeight="1" x14ac:dyDescent="0.2">
      <c r="A11" s="39">
        <v>5</v>
      </c>
      <c r="B11" s="40"/>
      <c r="C11" s="33" t="s">
        <v>58</v>
      </c>
      <c r="D11" s="34" t="s">
        <v>452</v>
      </c>
      <c r="E11" s="35" t="s">
        <v>102</v>
      </c>
      <c r="F11" s="36" t="s">
        <v>15</v>
      </c>
      <c r="G11" s="36" t="s">
        <v>16</v>
      </c>
      <c r="H11" s="36"/>
      <c r="I11" s="152">
        <v>12</v>
      </c>
      <c r="J11" s="68">
        <v>13.11</v>
      </c>
      <c r="K11" s="78">
        <v>2.2999999999999998</v>
      </c>
      <c r="L11" s="77">
        <v>13.18</v>
      </c>
      <c r="M11" s="78">
        <v>0.2</v>
      </c>
      <c r="N11" s="78" t="s">
        <v>181</v>
      </c>
      <c r="O11" s="38" t="s">
        <v>195</v>
      </c>
    </row>
    <row r="12" spans="1:15" ht="18" customHeight="1" x14ac:dyDescent="0.2">
      <c r="A12" s="39">
        <v>6</v>
      </c>
      <c r="B12" s="40"/>
      <c r="C12" s="33" t="s">
        <v>570</v>
      </c>
      <c r="D12" s="34" t="s">
        <v>463</v>
      </c>
      <c r="E12" s="35" t="s">
        <v>571</v>
      </c>
      <c r="F12" s="36" t="s">
        <v>15</v>
      </c>
      <c r="G12" s="36" t="s">
        <v>16</v>
      </c>
      <c r="H12" s="36"/>
      <c r="I12" s="152">
        <v>11</v>
      </c>
      <c r="J12" s="68">
        <v>13.21</v>
      </c>
      <c r="K12" s="78">
        <v>0</v>
      </c>
      <c r="L12" s="77">
        <v>13.21</v>
      </c>
      <c r="M12" s="78">
        <v>0.2</v>
      </c>
      <c r="N12" s="78" t="s">
        <v>181</v>
      </c>
      <c r="O12" s="38" t="s">
        <v>195</v>
      </c>
    </row>
    <row r="13" spans="1:15" ht="18" customHeight="1" x14ac:dyDescent="0.2">
      <c r="A13" s="39">
        <v>7</v>
      </c>
      <c r="B13" s="40"/>
      <c r="C13" s="33" t="s">
        <v>24</v>
      </c>
      <c r="D13" s="34" t="s">
        <v>419</v>
      </c>
      <c r="E13" s="35" t="s">
        <v>420</v>
      </c>
      <c r="F13" s="36" t="s">
        <v>41</v>
      </c>
      <c r="G13" s="36" t="s">
        <v>42</v>
      </c>
      <c r="H13" s="36"/>
      <c r="I13" s="152">
        <v>10</v>
      </c>
      <c r="J13" s="68">
        <v>13.05</v>
      </c>
      <c r="K13" s="78">
        <v>2.1</v>
      </c>
      <c r="L13" s="77">
        <v>13.27</v>
      </c>
      <c r="M13" s="78">
        <v>0.2</v>
      </c>
      <c r="N13" s="78" t="s">
        <v>181</v>
      </c>
      <c r="O13" s="38" t="s">
        <v>421</v>
      </c>
    </row>
    <row r="14" spans="1:15" ht="18" customHeight="1" x14ac:dyDescent="0.2">
      <c r="A14" s="39">
        <v>8</v>
      </c>
      <c r="B14" s="40"/>
      <c r="C14" s="33" t="s">
        <v>430</v>
      </c>
      <c r="D14" s="34" t="s">
        <v>431</v>
      </c>
      <c r="E14" s="35" t="s">
        <v>432</v>
      </c>
      <c r="F14" s="36" t="s">
        <v>15</v>
      </c>
      <c r="G14" s="36" t="s">
        <v>16</v>
      </c>
      <c r="H14" s="36"/>
      <c r="I14" s="152">
        <v>9</v>
      </c>
      <c r="J14" s="68">
        <v>13.26</v>
      </c>
      <c r="K14" s="78">
        <v>2.1</v>
      </c>
      <c r="L14" s="77">
        <v>13.35</v>
      </c>
      <c r="M14" s="78">
        <v>0.2</v>
      </c>
      <c r="N14" s="78" t="s">
        <v>181</v>
      </c>
      <c r="O14" s="38" t="s">
        <v>433</v>
      </c>
    </row>
    <row r="15" spans="1:15" ht="18" customHeight="1" x14ac:dyDescent="0.2">
      <c r="A15" s="39">
        <v>9</v>
      </c>
      <c r="B15" s="40"/>
      <c r="C15" s="33" t="s">
        <v>557</v>
      </c>
      <c r="D15" s="34" t="s">
        <v>558</v>
      </c>
      <c r="E15" s="35" t="s">
        <v>559</v>
      </c>
      <c r="F15" s="36" t="s">
        <v>541</v>
      </c>
      <c r="G15" s="36" t="s">
        <v>542</v>
      </c>
      <c r="H15" s="36"/>
      <c r="I15" s="152">
        <v>8</v>
      </c>
      <c r="J15" s="68">
        <v>13.32</v>
      </c>
      <c r="K15" s="78">
        <v>2.2000000000000002</v>
      </c>
      <c r="L15" s="77">
        <v>13.36</v>
      </c>
      <c r="M15" s="78">
        <v>1.1000000000000001</v>
      </c>
      <c r="N15" s="78" t="s">
        <v>181</v>
      </c>
      <c r="O15" s="38" t="s">
        <v>543</v>
      </c>
    </row>
    <row r="16" spans="1:15" ht="18" customHeight="1" x14ac:dyDescent="0.2">
      <c r="A16" s="39">
        <v>10</v>
      </c>
      <c r="B16" s="40"/>
      <c r="C16" s="33" t="s">
        <v>548</v>
      </c>
      <c r="D16" s="34" t="s">
        <v>549</v>
      </c>
      <c r="E16" s="35" t="s">
        <v>550</v>
      </c>
      <c r="F16" s="36" t="s">
        <v>541</v>
      </c>
      <c r="G16" s="36" t="s">
        <v>542</v>
      </c>
      <c r="H16" s="36"/>
      <c r="I16" s="152">
        <v>7</v>
      </c>
      <c r="J16" s="68">
        <v>13.31</v>
      </c>
      <c r="K16" s="69">
        <v>1.8</v>
      </c>
      <c r="L16" s="77">
        <v>13.44</v>
      </c>
      <c r="M16" s="78">
        <v>1.1000000000000001</v>
      </c>
      <c r="N16" s="78" t="s">
        <v>181</v>
      </c>
      <c r="O16" s="38" t="s">
        <v>543</v>
      </c>
    </row>
    <row r="17" spans="1:15" ht="18" customHeight="1" x14ac:dyDescent="0.2">
      <c r="A17" s="39">
        <v>11</v>
      </c>
      <c r="B17" s="40"/>
      <c r="C17" s="33" t="s">
        <v>453</v>
      </c>
      <c r="D17" s="34" t="s">
        <v>454</v>
      </c>
      <c r="E17" s="35" t="s">
        <v>313</v>
      </c>
      <c r="F17" s="36" t="s">
        <v>185</v>
      </c>
      <c r="G17" s="36" t="s">
        <v>42</v>
      </c>
      <c r="H17" s="36" t="s">
        <v>455</v>
      </c>
      <c r="I17" s="152">
        <v>6</v>
      </c>
      <c r="J17" s="68">
        <v>13.33</v>
      </c>
      <c r="K17" s="78">
        <v>2.2999999999999998</v>
      </c>
      <c r="L17" s="77">
        <v>13.47</v>
      </c>
      <c r="M17" s="78">
        <v>1.1000000000000001</v>
      </c>
      <c r="N17" s="78" t="s">
        <v>181</v>
      </c>
      <c r="O17" s="38" t="s">
        <v>456</v>
      </c>
    </row>
    <row r="18" spans="1:15" ht="18" customHeight="1" x14ac:dyDescent="0.2">
      <c r="A18" s="39">
        <v>12</v>
      </c>
      <c r="B18" s="40"/>
      <c r="C18" s="33" t="s">
        <v>124</v>
      </c>
      <c r="D18" s="34" t="s">
        <v>435</v>
      </c>
      <c r="E18" s="35" t="s">
        <v>436</v>
      </c>
      <c r="F18" s="36" t="s">
        <v>53</v>
      </c>
      <c r="G18" s="36" t="s">
        <v>16</v>
      </c>
      <c r="H18" s="36"/>
      <c r="I18" s="152">
        <v>5</v>
      </c>
      <c r="J18" s="68">
        <v>13.54</v>
      </c>
      <c r="K18" s="78">
        <v>2.1</v>
      </c>
      <c r="L18" s="77">
        <v>13.49</v>
      </c>
      <c r="M18" s="78">
        <v>1.1000000000000001</v>
      </c>
      <c r="N18" s="78" t="s">
        <v>181</v>
      </c>
      <c r="O18" s="38" t="s">
        <v>195</v>
      </c>
    </row>
    <row r="19" spans="1:15" ht="18" customHeight="1" x14ac:dyDescent="0.2">
      <c r="A19" s="39">
        <v>13</v>
      </c>
      <c r="B19" s="40"/>
      <c r="C19" s="33" t="s">
        <v>50</v>
      </c>
      <c r="D19" s="34" t="s">
        <v>506</v>
      </c>
      <c r="E19" s="35" t="s">
        <v>507</v>
      </c>
      <c r="F19" s="36" t="s">
        <v>185</v>
      </c>
      <c r="G19" s="36" t="s">
        <v>42</v>
      </c>
      <c r="H19" s="36" t="s">
        <v>80</v>
      </c>
      <c r="I19" s="152">
        <v>4</v>
      </c>
      <c r="J19" s="68">
        <v>13.49</v>
      </c>
      <c r="K19" s="78">
        <v>2.4</v>
      </c>
      <c r="L19" s="77">
        <v>13.66</v>
      </c>
      <c r="M19" s="78">
        <v>1.1000000000000001</v>
      </c>
      <c r="N19" s="78" t="s">
        <v>181</v>
      </c>
      <c r="O19" s="38" t="s">
        <v>81</v>
      </c>
    </row>
    <row r="20" spans="1:15" ht="18" customHeight="1" x14ac:dyDescent="0.2">
      <c r="A20" s="39">
        <v>14</v>
      </c>
      <c r="B20" s="40"/>
      <c r="C20" s="33" t="s">
        <v>514</v>
      </c>
      <c r="D20" s="34" t="s">
        <v>515</v>
      </c>
      <c r="E20" s="35" t="s">
        <v>516</v>
      </c>
      <c r="F20" s="36" t="s">
        <v>517</v>
      </c>
      <c r="G20" s="36" t="s">
        <v>518</v>
      </c>
      <c r="H20" s="36"/>
      <c r="I20" s="152">
        <v>3</v>
      </c>
      <c r="J20" s="68">
        <v>13.67</v>
      </c>
      <c r="K20" s="78">
        <v>1.4</v>
      </c>
      <c r="L20" s="77">
        <v>13.68</v>
      </c>
      <c r="M20" s="78">
        <v>1.1000000000000001</v>
      </c>
      <c r="N20" s="78" t="s">
        <v>181</v>
      </c>
      <c r="O20" s="38" t="s">
        <v>519</v>
      </c>
    </row>
    <row r="21" spans="1:15" ht="18" customHeight="1" x14ac:dyDescent="0.2">
      <c r="A21" s="39">
        <v>15</v>
      </c>
      <c r="B21" s="40"/>
      <c r="C21" s="33" t="s">
        <v>425</v>
      </c>
      <c r="D21" s="34" t="s">
        <v>426</v>
      </c>
      <c r="E21" s="35" t="s">
        <v>427</v>
      </c>
      <c r="F21" s="36" t="s">
        <v>87</v>
      </c>
      <c r="G21" s="36" t="s">
        <v>88</v>
      </c>
      <c r="H21" s="36"/>
      <c r="I21" s="152">
        <v>2</v>
      </c>
      <c r="J21" s="68">
        <v>13.55</v>
      </c>
      <c r="K21" s="78">
        <v>2.1</v>
      </c>
      <c r="L21" s="68">
        <v>13.8</v>
      </c>
      <c r="M21" s="78">
        <v>1.1000000000000001</v>
      </c>
      <c r="N21" s="78" t="s">
        <v>181</v>
      </c>
      <c r="O21" s="38" t="s">
        <v>89</v>
      </c>
    </row>
    <row r="22" spans="1:15" ht="18" customHeight="1" x14ac:dyDescent="0.2">
      <c r="A22" s="39">
        <v>16</v>
      </c>
      <c r="B22" s="40"/>
      <c r="C22" s="33" t="s">
        <v>491</v>
      </c>
      <c r="D22" s="34" t="s">
        <v>492</v>
      </c>
      <c r="E22" s="35" t="s">
        <v>493</v>
      </c>
      <c r="F22" s="36" t="s">
        <v>53</v>
      </c>
      <c r="G22" s="36" t="s">
        <v>16</v>
      </c>
      <c r="H22" s="36"/>
      <c r="I22" s="152">
        <v>1</v>
      </c>
      <c r="J22" s="68">
        <v>13.76</v>
      </c>
      <c r="K22" s="78">
        <v>-1.4</v>
      </c>
      <c r="L22" s="77">
        <v>13.83</v>
      </c>
      <c r="M22" s="78">
        <v>1.1000000000000001</v>
      </c>
      <c r="N22" s="78" t="s">
        <v>181</v>
      </c>
      <c r="O22" s="38" t="s">
        <v>195</v>
      </c>
    </row>
    <row r="23" spans="1:15" ht="18" customHeight="1" x14ac:dyDescent="0.2">
      <c r="A23" s="39">
        <v>17</v>
      </c>
      <c r="B23" s="40"/>
      <c r="C23" s="33" t="s">
        <v>494</v>
      </c>
      <c r="D23" s="34" t="s">
        <v>495</v>
      </c>
      <c r="E23" s="35" t="s">
        <v>496</v>
      </c>
      <c r="F23" s="36" t="s">
        <v>259</v>
      </c>
      <c r="G23" s="36" t="s">
        <v>260</v>
      </c>
      <c r="H23" s="36"/>
      <c r="I23" s="36"/>
      <c r="J23" s="68">
        <v>13.76</v>
      </c>
      <c r="K23" s="78">
        <v>2.4</v>
      </c>
      <c r="L23" s="77"/>
      <c r="M23" s="78"/>
      <c r="N23" s="78" t="s">
        <v>181</v>
      </c>
      <c r="O23" s="38" t="s">
        <v>261</v>
      </c>
    </row>
    <row r="24" spans="1:15" ht="18" customHeight="1" x14ac:dyDescent="0.2">
      <c r="A24" s="39">
        <v>18</v>
      </c>
      <c r="B24" s="40"/>
      <c r="C24" s="33" t="s">
        <v>510</v>
      </c>
      <c r="D24" s="34" t="s">
        <v>511</v>
      </c>
      <c r="E24" s="35" t="s">
        <v>512</v>
      </c>
      <c r="F24" s="36" t="s">
        <v>191</v>
      </c>
      <c r="G24" s="36" t="s">
        <v>22</v>
      </c>
      <c r="H24" s="36"/>
      <c r="I24" s="36"/>
      <c r="J24" s="68">
        <v>13.77</v>
      </c>
      <c r="K24" s="78">
        <v>2.4</v>
      </c>
      <c r="L24" s="77"/>
      <c r="M24" s="78"/>
      <c r="N24" s="78" t="s">
        <v>181</v>
      </c>
      <c r="O24" s="38" t="s">
        <v>513</v>
      </c>
    </row>
    <row r="25" spans="1:15" ht="18" customHeight="1" x14ac:dyDescent="0.2">
      <c r="A25" s="39">
        <v>19</v>
      </c>
      <c r="B25" s="40"/>
      <c r="C25" s="33" t="s">
        <v>472</v>
      </c>
      <c r="D25" s="34" t="s">
        <v>473</v>
      </c>
      <c r="E25" s="35" t="s">
        <v>474</v>
      </c>
      <c r="F25" s="36" t="s">
        <v>475</v>
      </c>
      <c r="G25" s="36" t="s">
        <v>476</v>
      </c>
      <c r="H25" s="36"/>
      <c r="I25" s="36"/>
      <c r="J25" s="68">
        <v>13.83</v>
      </c>
      <c r="K25" s="78">
        <v>2.2999999999999998</v>
      </c>
      <c r="L25" s="77"/>
      <c r="M25" s="78"/>
      <c r="N25" s="78" t="s">
        <v>181</v>
      </c>
      <c r="O25" s="38" t="s">
        <v>477</v>
      </c>
    </row>
    <row r="26" spans="1:15" ht="18" customHeight="1" x14ac:dyDescent="0.2">
      <c r="A26" s="39">
        <v>20</v>
      </c>
      <c r="B26" s="40"/>
      <c r="C26" s="33" t="s">
        <v>538</v>
      </c>
      <c r="D26" s="34" t="s">
        <v>539</v>
      </c>
      <c r="E26" s="35" t="s">
        <v>540</v>
      </c>
      <c r="F26" s="36" t="s">
        <v>541</v>
      </c>
      <c r="G26" s="36" t="s">
        <v>542</v>
      </c>
      <c r="H26" s="36"/>
      <c r="I26" s="36"/>
      <c r="J26" s="68">
        <v>13.87</v>
      </c>
      <c r="K26" s="69">
        <v>1.8</v>
      </c>
      <c r="L26" s="77"/>
      <c r="M26" s="69"/>
      <c r="N26" s="69" t="s">
        <v>182</v>
      </c>
      <c r="O26" s="38" t="s">
        <v>543</v>
      </c>
    </row>
    <row r="27" spans="1:15" ht="18" customHeight="1" x14ac:dyDescent="0.2">
      <c r="A27" s="39">
        <v>21</v>
      </c>
      <c r="B27" s="40"/>
      <c r="C27" s="33" t="s">
        <v>100</v>
      </c>
      <c r="D27" s="34" t="s">
        <v>527</v>
      </c>
      <c r="E27" s="35">
        <v>38237</v>
      </c>
      <c r="F27" s="36" t="s">
        <v>74</v>
      </c>
      <c r="G27" s="36" t="s">
        <v>75</v>
      </c>
      <c r="H27" s="36"/>
      <c r="I27" s="36"/>
      <c r="J27" s="68">
        <v>13.9</v>
      </c>
      <c r="K27" s="78">
        <v>1.4</v>
      </c>
      <c r="L27" s="77"/>
      <c r="M27" s="78"/>
      <c r="N27" s="78" t="s">
        <v>182</v>
      </c>
      <c r="O27" s="38" t="s">
        <v>528</v>
      </c>
    </row>
    <row r="28" spans="1:15" ht="18" customHeight="1" x14ac:dyDescent="0.2">
      <c r="A28" s="39">
        <v>22</v>
      </c>
      <c r="B28" s="40"/>
      <c r="C28" s="33" t="s">
        <v>425</v>
      </c>
      <c r="D28" s="34" t="s">
        <v>568</v>
      </c>
      <c r="E28" s="35" t="s">
        <v>505</v>
      </c>
      <c r="F28" s="36" t="s">
        <v>1193</v>
      </c>
      <c r="G28" s="36"/>
      <c r="H28" s="36"/>
      <c r="I28" s="36" t="s">
        <v>379</v>
      </c>
      <c r="J28" s="68">
        <v>13.91</v>
      </c>
      <c r="K28" s="78">
        <v>0</v>
      </c>
      <c r="L28" s="77"/>
      <c r="M28" s="78"/>
      <c r="N28" s="69" t="s">
        <v>182</v>
      </c>
      <c r="O28" s="38" t="s">
        <v>569</v>
      </c>
    </row>
    <row r="29" spans="1:15" ht="18" customHeight="1" x14ac:dyDescent="0.2">
      <c r="A29" s="39">
        <v>23</v>
      </c>
      <c r="B29" s="40"/>
      <c r="C29" s="33" t="s">
        <v>485</v>
      </c>
      <c r="D29" s="34" t="s">
        <v>486</v>
      </c>
      <c r="E29" s="35">
        <v>38230</v>
      </c>
      <c r="F29" s="36" t="s">
        <v>487</v>
      </c>
      <c r="G29" s="36" t="s">
        <v>68</v>
      </c>
      <c r="H29" s="36"/>
      <c r="I29" s="36"/>
      <c r="J29" s="68">
        <v>13.96</v>
      </c>
      <c r="K29" s="78">
        <v>-1.4</v>
      </c>
      <c r="L29" s="77"/>
      <c r="M29" s="78"/>
      <c r="N29" s="78" t="s">
        <v>182</v>
      </c>
      <c r="O29" s="38" t="s">
        <v>461</v>
      </c>
    </row>
    <row r="30" spans="1:15" ht="18" customHeight="1" x14ac:dyDescent="0.2">
      <c r="A30" s="39">
        <v>24</v>
      </c>
      <c r="B30" s="40"/>
      <c r="C30" s="33" t="s">
        <v>497</v>
      </c>
      <c r="D30" s="34" t="s">
        <v>520</v>
      </c>
      <c r="E30" s="35" t="s">
        <v>521</v>
      </c>
      <c r="F30" s="36" t="s">
        <v>61</v>
      </c>
      <c r="G30" s="36" t="s">
        <v>62</v>
      </c>
      <c r="H30" s="36" t="s">
        <v>63</v>
      </c>
      <c r="I30" s="36"/>
      <c r="J30" s="68">
        <v>13.99</v>
      </c>
      <c r="K30" s="78">
        <v>1.4</v>
      </c>
      <c r="L30" s="77"/>
      <c r="M30" s="78"/>
      <c r="N30" s="69" t="s">
        <v>182</v>
      </c>
      <c r="O30" s="38" t="s">
        <v>64</v>
      </c>
    </row>
    <row r="31" spans="1:15" ht="18" customHeight="1" x14ac:dyDescent="0.2">
      <c r="A31" s="39">
        <v>25</v>
      </c>
      <c r="B31" s="40"/>
      <c r="C31" s="33" t="s">
        <v>522</v>
      </c>
      <c r="D31" s="34" t="s">
        <v>523</v>
      </c>
      <c r="E31" s="35" t="s">
        <v>524</v>
      </c>
      <c r="F31" s="36" t="s">
        <v>87</v>
      </c>
      <c r="G31" s="36" t="s">
        <v>88</v>
      </c>
      <c r="H31" s="36"/>
      <c r="I31" s="36"/>
      <c r="J31" s="68">
        <v>14.03</v>
      </c>
      <c r="K31" s="78">
        <v>1.4</v>
      </c>
      <c r="L31" s="77"/>
      <c r="M31" s="78"/>
      <c r="N31" s="78" t="s">
        <v>182</v>
      </c>
      <c r="O31" s="38" t="s">
        <v>347</v>
      </c>
    </row>
    <row r="32" spans="1:15" ht="18" customHeight="1" x14ac:dyDescent="0.2">
      <c r="A32" s="39">
        <v>26</v>
      </c>
      <c r="B32" s="40"/>
      <c r="C32" s="33" t="s">
        <v>551</v>
      </c>
      <c r="D32" s="34" t="s">
        <v>552</v>
      </c>
      <c r="E32" s="35" t="s">
        <v>206</v>
      </c>
      <c r="F32" s="36" t="s">
        <v>553</v>
      </c>
      <c r="G32" s="36" t="s">
        <v>16</v>
      </c>
      <c r="H32" s="36"/>
      <c r="I32" s="36"/>
      <c r="J32" s="68">
        <v>14.08</v>
      </c>
      <c r="K32" s="69">
        <v>1.8</v>
      </c>
      <c r="L32" s="77"/>
      <c r="M32" s="69"/>
      <c r="N32" s="69" t="s">
        <v>182</v>
      </c>
      <c r="O32" s="38" t="s">
        <v>57</v>
      </c>
    </row>
    <row r="33" spans="1:15" ht="18" customHeight="1" x14ac:dyDescent="0.2">
      <c r="A33" s="39">
        <v>27</v>
      </c>
      <c r="B33" s="40"/>
      <c r="C33" s="33" t="s">
        <v>106</v>
      </c>
      <c r="D33" s="34" t="s">
        <v>428</v>
      </c>
      <c r="E33" s="35" t="s">
        <v>429</v>
      </c>
      <c r="F33" s="36" t="s">
        <v>185</v>
      </c>
      <c r="G33" s="36" t="s">
        <v>42</v>
      </c>
      <c r="H33" s="36"/>
      <c r="I33" s="36"/>
      <c r="J33" s="68">
        <v>14.1</v>
      </c>
      <c r="K33" s="78">
        <v>2.1</v>
      </c>
      <c r="L33" s="77"/>
      <c r="M33" s="78"/>
      <c r="N33" s="78" t="s">
        <v>182</v>
      </c>
      <c r="O33" s="38" t="s">
        <v>43</v>
      </c>
    </row>
    <row r="34" spans="1:15" ht="18" customHeight="1" x14ac:dyDescent="0.2">
      <c r="A34" s="39">
        <v>28</v>
      </c>
      <c r="B34" s="40"/>
      <c r="C34" s="33" t="s">
        <v>100</v>
      </c>
      <c r="D34" s="34" t="s">
        <v>544</v>
      </c>
      <c r="E34" s="35" t="s">
        <v>545</v>
      </c>
      <c r="F34" s="36" t="s">
        <v>546</v>
      </c>
      <c r="G34" s="36"/>
      <c r="H34" s="36"/>
      <c r="I34" s="36"/>
      <c r="J34" s="68">
        <v>14.15</v>
      </c>
      <c r="K34" s="69">
        <v>1.8</v>
      </c>
      <c r="L34" s="77"/>
      <c r="M34" s="69"/>
      <c r="N34" s="69" t="s">
        <v>182</v>
      </c>
      <c r="O34" s="38" t="s">
        <v>547</v>
      </c>
    </row>
    <row r="35" spans="1:15" ht="18" customHeight="1" x14ac:dyDescent="0.2">
      <c r="A35" s="39">
        <v>29</v>
      </c>
      <c r="B35" s="40"/>
      <c r="C35" s="33" t="s">
        <v>124</v>
      </c>
      <c r="D35" s="34" t="s">
        <v>566</v>
      </c>
      <c r="E35" s="35" t="s">
        <v>567</v>
      </c>
      <c r="F35" s="36" t="s">
        <v>541</v>
      </c>
      <c r="G35" s="36" t="s">
        <v>542</v>
      </c>
      <c r="H35" s="36"/>
      <c r="I35" s="36"/>
      <c r="J35" s="68">
        <v>14.22</v>
      </c>
      <c r="K35" s="78">
        <v>2.2000000000000002</v>
      </c>
      <c r="L35" s="77"/>
      <c r="M35" s="78"/>
      <c r="N35" s="78" t="s">
        <v>182</v>
      </c>
      <c r="O35" s="38" t="s">
        <v>543</v>
      </c>
    </row>
    <row r="36" spans="1:15" ht="18" customHeight="1" x14ac:dyDescent="0.2">
      <c r="A36" s="39">
        <v>30</v>
      </c>
      <c r="B36" s="40"/>
      <c r="C36" s="33" t="s">
        <v>532</v>
      </c>
      <c r="D36" s="34" t="s">
        <v>533</v>
      </c>
      <c r="E36" s="35" t="s">
        <v>534</v>
      </c>
      <c r="F36" s="36" t="s">
        <v>161</v>
      </c>
      <c r="G36" s="36" t="s">
        <v>162</v>
      </c>
      <c r="H36" s="36"/>
      <c r="I36" s="36"/>
      <c r="J36" s="68">
        <v>14.24</v>
      </c>
      <c r="K36" s="69">
        <v>1.8</v>
      </c>
      <c r="L36" s="77"/>
      <c r="M36" s="69"/>
      <c r="N36" s="69" t="s">
        <v>182</v>
      </c>
      <c r="O36" s="38" t="s">
        <v>163</v>
      </c>
    </row>
    <row r="37" spans="1:15" ht="18" customHeight="1" x14ac:dyDescent="0.2">
      <c r="A37" s="39">
        <v>31</v>
      </c>
      <c r="B37" s="40"/>
      <c r="C37" s="33" t="s">
        <v>106</v>
      </c>
      <c r="D37" s="34" t="s">
        <v>560</v>
      </c>
      <c r="E37" s="35" t="s">
        <v>561</v>
      </c>
      <c r="F37" s="36" t="s">
        <v>562</v>
      </c>
      <c r="G37" s="36"/>
      <c r="H37" s="36"/>
      <c r="I37" s="36" t="s">
        <v>379</v>
      </c>
      <c r="J37" s="68">
        <v>14.24</v>
      </c>
      <c r="K37" s="78">
        <v>2.2000000000000002</v>
      </c>
      <c r="L37" s="77"/>
      <c r="M37" s="78"/>
      <c r="N37" s="78" t="s">
        <v>182</v>
      </c>
      <c r="O37" s="38" t="s">
        <v>547</v>
      </c>
    </row>
    <row r="38" spans="1:15" ht="18" customHeight="1" x14ac:dyDescent="0.2">
      <c r="A38" s="39">
        <v>32</v>
      </c>
      <c r="B38" s="40"/>
      <c r="C38" s="33" t="s">
        <v>457</v>
      </c>
      <c r="D38" s="34" t="s">
        <v>478</v>
      </c>
      <c r="E38" s="35" t="s">
        <v>479</v>
      </c>
      <c r="F38" s="36" t="s">
        <v>480</v>
      </c>
      <c r="G38" s="36" t="s">
        <v>42</v>
      </c>
      <c r="H38" s="36"/>
      <c r="I38" s="36" t="s">
        <v>379</v>
      </c>
      <c r="J38" s="68">
        <v>14.26</v>
      </c>
      <c r="K38" s="78">
        <v>-1.4</v>
      </c>
      <c r="L38" s="77"/>
      <c r="M38" s="78"/>
      <c r="N38" s="69" t="s">
        <v>182</v>
      </c>
      <c r="O38" s="38" t="s">
        <v>481</v>
      </c>
    </row>
    <row r="39" spans="1:15" ht="18" customHeight="1" x14ac:dyDescent="0.2">
      <c r="A39" s="39">
        <v>33</v>
      </c>
      <c r="B39" s="40"/>
      <c r="C39" s="33" t="s">
        <v>72</v>
      </c>
      <c r="D39" s="34" t="s">
        <v>488</v>
      </c>
      <c r="E39" s="35">
        <v>38241</v>
      </c>
      <c r="F39" s="36" t="s">
        <v>155</v>
      </c>
      <c r="G39" s="36" t="s">
        <v>22</v>
      </c>
      <c r="H39" s="36"/>
      <c r="I39" s="36"/>
      <c r="J39" s="68">
        <v>14.3</v>
      </c>
      <c r="K39" s="78">
        <v>-1.4</v>
      </c>
      <c r="L39" s="77"/>
      <c r="M39" s="78"/>
      <c r="N39" s="78" t="s">
        <v>182</v>
      </c>
      <c r="O39" s="38" t="s">
        <v>156</v>
      </c>
    </row>
    <row r="40" spans="1:15" ht="18" customHeight="1" x14ac:dyDescent="0.2">
      <c r="A40" s="39">
        <v>34</v>
      </c>
      <c r="B40" s="40"/>
      <c r="C40" s="33" t="s">
        <v>158</v>
      </c>
      <c r="D40" s="34" t="s">
        <v>460</v>
      </c>
      <c r="E40" s="35">
        <v>38230</v>
      </c>
      <c r="F40" s="36" t="s">
        <v>98</v>
      </c>
      <c r="G40" s="36" t="s">
        <v>68</v>
      </c>
      <c r="H40" s="36"/>
      <c r="I40" s="36"/>
      <c r="J40" s="68">
        <v>14.31</v>
      </c>
      <c r="K40" s="78">
        <v>2.2999999999999998</v>
      </c>
      <c r="L40" s="77"/>
      <c r="M40" s="78"/>
      <c r="N40" s="69" t="s">
        <v>182</v>
      </c>
      <c r="O40" s="38" t="s">
        <v>461</v>
      </c>
    </row>
    <row r="41" spans="1:15" ht="18" customHeight="1" x14ac:dyDescent="0.2">
      <c r="A41" s="39">
        <v>35</v>
      </c>
      <c r="B41" s="40"/>
      <c r="C41" s="33" t="s">
        <v>437</v>
      </c>
      <c r="D41" s="34" t="s">
        <v>438</v>
      </c>
      <c r="E41" s="35">
        <v>38391</v>
      </c>
      <c r="F41" s="36" t="s">
        <v>295</v>
      </c>
      <c r="G41" s="36" t="s">
        <v>296</v>
      </c>
      <c r="H41" s="36" t="s">
        <v>439</v>
      </c>
      <c r="I41" s="36"/>
      <c r="J41" s="68">
        <v>14.32</v>
      </c>
      <c r="K41" s="78">
        <v>0.1</v>
      </c>
      <c r="L41" s="77"/>
      <c r="M41" s="78"/>
      <c r="N41" s="78" t="s">
        <v>182</v>
      </c>
      <c r="O41" s="38" t="s">
        <v>440</v>
      </c>
    </row>
    <row r="42" spans="1:15" ht="18" customHeight="1" x14ac:dyDescent="0.2">
      <c r="A42" s="39">
        <v>36</v>
      </c>
      <c r="B42" s="40"/>
      <c r="C42" s="33" t="s">
        <v>535</v>
      </c>
      <c r="D42" s="34" t="s">
        <v>536</v>
      </c>
      <c r="E42" s="35" t="s">
        <v>537</v>
      </c>
      <c r="F42" s="36" t="s">
        <v>87</v>
      </c>
      <c r="G42" s="36" t="s">
        <v>88</v>
      </c>
      <c r="H42" s="36"/>
      <c r="I42" s="36"/>
      <c r="J42" s="68">
        <v>14.33</v>
      </c>
      <c r="K42" s="69">
        <v>1.8</v>
      </c>
      <c r="L42" s="77"/>
      <c r="M42" s="69"/>
      <c r="N42" s="69" t="s">
        <v>182</v>
      </c>
      <c r="O42" s="38" t="s">
        <v>347</v>
      </c>
    </row>
    <row r="43" spans="1:15" ht="18" customHeight="1" x14ac:dyDescent="0.2">
      <c r="A43" s="39">
        <v>37</v>
      </c>
      <c r="B43" s="40"/>
      <c r="C43" s="33" t="s">
        <v>90</v>
      </c>
      <c r="D43" s="34" t="s">
        <v>578</v>
      </c>
      <c r="E43" s="35" t="s">
        <v>579</v>
      </c>
      <c r="F43" s="36" t="s">
        <v>259</v>
      </c>
      <c r="G43" s="36" t="s">
        <v>260</v>
      </c>
      <c r="H43" s="36"/>
      <c r="I43" s="36"/>
      <c r="J43" s="68">
        <v>14.33</v>
      </c>
      <c r="K43" s="78">
        <v>0</v>
      </c>
      <c r="L43" s="77"/>
      <c r="M43" s="78"/>
      <c r="N43" s="78" t="s">
        <v>182</v>
      </c>
      <c r="O43" s="38" t="s">
        <v>277</v>
      </c>
    </row>
    <row r="44" spans="1:15" ht="18" customHeight="1" x14ac:dyDescent="0.2">
      <c r="A44" s="39">
        <v>38</v>
      </c>
      <c r="B44" s="40"/>
      <c r="C44" s="33" t="s">
        <v>503</v>
      </c>
      <c r="D44" s="34" t="s">
        <v>525</v>
      </c>
      <c r="E44" s="35" t="s">
        <v>526</v>
      </c>
      <c r="F44" s="36" t="s">
        <v>61</v>
      </c>
      <c r="G44" s="36" t="s">
        <v>62</v>
      </c>
      <c r="H44" s="36" t="s">
        <v>63</v>
      </c>
      <c r="I44" s="36"/>
      <c r="J44" s="68">
        <v>14.38</v>
      </c>
      <c r="K44" s="78">
        <v>1.4</v>
      </c>
      <c r="L44" s="77"/>
      <c r="M44" s="78"/>
      <c r="N44" s="69" t="s">
        <v>182</v>
      </c>
      <c r="O44" s="38" t="s">
        <v>64</v>
      </c>
    </row>
    <row r="45" spans="1:15" ht="18" customHeight="1" x14ac:dyDescent="0.2">
      <c r="A45" s="39">
        <v>39</v>
      </c>
      <c r="B45" s="40"/>
      <c r="C45" s="33" t="s">
        <v>457</v>
      </c>
      <c r="D45" s="34" t="s">
        <v>458</v>
      </c>
      <c r="E45" s="35" t="s">
        <v>459</v>
      </c>
      <c r="F45" s="36" t="s">
        <v>207</v>
      </c>
      <c r="G45" s="36"/>
      <c r="H45" s="36"/>
      <c r="I45" s="36"/>
      <c r="J45" s="68">
        <v>14.41</v>
      </c>
      <c r="K45" s="78">
        <v>2.2999999999999998</v>
      </c>
      <c r="L45" s="77"/>
      <c r="M45" s="78"/>
      <c r="N45" s="78" t="s">
        <v>182</v>
      </c>
      <c r="O45" s="38" t="s">
        <v>208</v>
      </c>
    </row>
    <row r="46" spans="1:15" ht="18" customHeight="1" x14ac:dyDescent="0.2">
      <c r="A46" s="39">
        <v>40</v>
      </c>
      <c r="B46" s="40"/>
      <c r="C46" s="33" t="s">
        <v>508</v>
      </c>
      <c r="D46" s="34" t="s">
        <v>509</v>
      </c>
      <c r="E46" s="35">
        <v>38128</v>
      </c>
      <c r="F46" s="36" t="s">
        <v>210</v>
      </c>
      <c r="G46" s="36" t="s">
        <v>211</v>
      </c>
      <c r="H46" s="36"/>
      <c r="I46" s="36"/>
      <c r="J46" s="68">
        <v>14.47</v>
      </c>
      <c r="K46" s="78">
        <v>2.4</v>
      </c>
      <c r="L46" s="77"/>
      <c r="M46" s="78"/>
      <c r="N46" s="69" t="s">
        <v>182</v>
      </c>
      <c r="O46" s="38" t="s">
        <v>212</v>
      </c>
    </row>
    <row r="47" spans="1:15" ht="18" customHeight="1" x14ac:dyDescent="0.2">
      <c r="A47" s="39">
        <v>41</v>
      </c>
      <c r="B47" s="40"/>
      <c r="C47" s="33" t="s">
        <v>497</v>
      </c>
      <c r="D47" s="34" t="s">
        <v>498</v>
      </c>
      <c r="E47" s="35">
        <v>38531</v>
      </c>
      <c r="F47" s="36" t="s">
        <v>499</v>
      </c>
      <c r="G47" s="36" t="s">
        <v>500</v>
      </c>
      <c r="H47" s="36"/>
      <c r="I47" s="36"/>
      <c r="J47" s="68">
        <v>14.51</v>
      </c>
      <c r="K47" s="78">
        <v>2.4</v>
      </c>
      <c r="L47" s="77"/>
      <c r="M47" s="78"/>
      <c r="N47" s="78" t="s">
        <v>182</v>
      </c>
      <c r="O47" s="38" t="s">
        <v>501</v>
      </c>
    </row>
    <row r="48" spans="1:15" ht="18" customHeight="1" x14ac:dyDescent="0.2">
      <c r="A48" s="39">
        <v>42</v>
      </c>
      <c r="B48" s="40"/>
      <c r="C48" s="33" t="s">
        <v>563</v>
      </c>
      <c r="D48" s="34" t="s">
        <v>564</v>
      </c>
      <c r="E48" s="35" t="s">
        <v>565</v>
      </c>
      <c r="F48" s="36" t="s">
        <v>475</v>
      </c>
      <c r="G48" s="36" t="s">
        <v>476</v>
      </c>
      <c r="H48" s="36"/>
      <c r="I48" s="36"/>
      <c r="J48" s="68">
        <v>14.51</v>
      </c>
      <c r="K48" s="78">
        <v>2.2000000000000002</v>
      </c>
      <c r="L48" s="77"/>
      <c r="M48" s="78"/>
      <c r="N48" s="69" t="s">
        <v>182</v>
      </c>
      <c r="O48" s="38" t="s">
        <v>477</v>
      </c>
    </row>
    <row r="49" spans="1:15" ht="18" customHeight="1" x14ac:dyDescent="0.2">
      <c r="A49" s="39">
        <v>43</v>
      </c>
      <c r="B49" s="40"/>
      <c r="C49" s="33" t="s">
        <v>462</v>
      </c>
      <c r="D49" s="34" t="s">
        <v>463</v>
      </c>
      <c r="E49" s="35" t="s">
        <v>464</v>
      </c>
      <c r="F49" s="36" t="s">
        <v>87</v>
      </c>
      <c r="G49" s="36" t="s">
        <v>88</v>
      </c>
      <c r="H49" s="36"/>
      <c r="I49" s="36"/>
      <c r="J49" s="68">
        <v>14.58</v>
      </c>
      <c r="K49" s="78">
        <v>2.2999999999999998</v>
      </c>
      <c r="L49" s="77"/>
      <c r="M49" s="78"/>
      <c r="N49" s="78" t="s">
        <v>182</v>
      </c>
      <c r="O49" s="38" t="s">
        <v>465</v>
      </c>
    </row>
    <row r="50" spans="1:15" ht="18" customHeight="1" x14ac:dyDescent="0.2">
      <c r="A50" s="39">
        <v>44</v>
      </c>
      <c r="B50" s="40"/>
      <c r="C50" s="33" t="s">
        <v>575</v>
      </c>
      <c r="D50" s="34" t="s">
        <v>576</v>
      </c>
      <c r="E50" s="35" t="s">
        <v>577</v>
      </c>
      <c r="F50" s="36" t="s">
        <v>475</v>
      </c>
      <c r="G50" s="36" t="s">
        <v>476</v>
      </c>
      <c r="H50" s="36"/>
      <c r="I50" s="36"/>
      <c r="J50" s="68">
        <v>14.66</v>
      </c>
      <c r="K50" s="78">
        <v>0</v>
      </c>
      <c r="L50" s="77"/>
      <c r="M50" s="78"/>
      <c r="N50" s="69" t="s">
        <v>182</v>
      </c>
      <c r="O50" s="38" t="s">
        <v>477</v>
      </c>
    </row>
    <row r="51" spans="1:15" ht="18" customHeight="1" x14ac:dyDescent="0.2">
      <c r="A51" s="39">
        <v>45</v>
      </c>
      <c r="B51" s="40"/>
      <c r="C51" s="33" t="s">
        <v>158</v>
      </c>
      <c r="D51" s="34" t="s">
        <v>159</v>
      </c>
      <c r="E51" s="35" t="s">
        <v>160</v>
      </c>
      <c r="F51" s="36" t="s">
        <v>161</v>
      </c>
      <c r="G51" s="36" t="s">
        <v>162</v>
      </c>
      <c r="H51" s="36"/>
      <c r="I51" s="36"/>
      <c r="J51" s="68">
        <v>14.81</v>
      </c>
      <c r="K51" s="78">
        <v>-1.4</v>
      </c>
      <c r="L51" s="77"/>
      <c r="M51" s="78"/>
      <c r="N51" s="78" t="s">
        <v>182</v>
      </c>
      <c r="O51" s="38" t="s">
        <v>163</v>
      </c>
    </row>
    <row r="52" spans="1:15" ht="18" customHeight="1" x14ac:dyDescent="0.2">
      <c r="A52" s="39">
        <v>46</v>
      </c>
      <c r="B52" s="40"/>
      <c r="C52" s="33" t="s">
        <v>158</v>
      </c>
      <c r="D52" s="34" t="s">
        <v>444</v>
      </c>
      <c r="E52" s="35">
        <v>38457</v>
      </c>
      <c r="F52" s="36" t="s">
        <v>98</v>
      </c>
      <c r="G52" s="36" t="s">
        <v>68</v>
      </c>
      <c r="H52" s="36"/>
      <c r="I52" s="36"/>
      <c r="J52" s="68">
        <v>14.85</v>
      </c>
      <c r="K52" s="78">
        <v>0.1</v>
      </c>
      <c r="L52" s="77"/>
      <c r="M52" s="78"/>
      <c r="N52" s="69" t="s">
        <v>182</v>
      </c>
      <c r="O52" s="38" t="s">
        <v>69</v>
      </c>
    </row>
    <row r="53" spans="1:15" ht="18" customHeight="1" x14ac:dyDescent="0.2">
      <c r="A53" s="39">
        <v>47</v>
      </c>
      <c r="B53" s="40"/>
      <c r="C53" s="33" t="s">
        <v>482</v>
      </c>
      <c r="D53" s="34" t="s">
        <v>483</v>
      </c>
      <c r="E53" s="35" t="s">
        <v>484</v>
      </c>
      <c r="F53" s="36" t="s">
        <v>824</v>
      </c>
      <c r="G53" s="36" t="s">
        <v>42</v>
      </c>
      <c r="H53" s="36" t="s">
        <v>455</v>
      </c>
      <c r="I53" s="36"/>
      <c r="J53" s="68">
        <v>14.97</v>
      </c>
      <c r="K53" s="78">
        <v>-1.4</v>
      </c>
      <c r="L53" s="77"/>
      <c r="M53" s="78"/>
      <c r="N53" s="78" t="s">
        <v>183</v>
      </c>
      <c r="O53" s="38" t="s">
        <v>456</v>
      </c>
    </row>
    <row r="54" spans="1:15" ht="18" customHeight="1" x14ac:dyDescent="0.2">
      <c r="A54" s="39">
        <v>48</v>
      </c>
      <c r="B54" s="40"/>
      <c r="C54" s="33" t="s">
        <v>489</v>
      </c>
      <c r="D54" s="34" t="s">
        <v>490</v>
      </c>
      <c r="E54" s="35" t="s">
        <v>56</v>
      </c>
      <c r="F54" s="36" t="s">
        <v>27</v>
      </c>
      <c r="G54" s="36" t="s">
        <v>127</v>
      </c>
      <c r="H54" s="36" t="s">
        <v>29</v>
      </c>
      <c r="I54" s="36"/>
      <c r="J54" s="68">
        <v>15.02</v>
      </c>
      <c r="K54" s="78">
        <v>-1.4</v>
      </c>
      <c r="L54" s="77"/>
      <c r="M54" s="78"/>
      <c r="N54" s="78" t="s">
        <v>183</v>
      </c>
      <c r="O54" s="38" t="s">
        <v>30</v>
      </c>
    </row>
    <row r="55" spans="1:15" ht="18" customHeight="1" x14ac:dyDescent="0.2">
      <c r="A55" s="39">
        <v>49</v>
      </c>
      <c r="B55" s="40"/>
      <c r="C55" s="33" t="s">
        <v>90</v>
      </c>
      <c r="D55" s="34" t="s">
        <v>434</v>
      </c>
      <c r="E55" s="35">
        <v>38524</v>
      </c>
      <c r="F55" s="36" t="s">
        <v>98</v>
      </c>
      <c r="G55" s="36" t="s">
        <v>68</v>
      </c>
      <c r="H55" s="36"/>
      <c r="I55" s="36"/>
      <c r="J55" s="68">
        <v>15.04</v>
      </c>
      <c r="K55" s="78">
        <v>2.1</v>
      </c>
      <c r="L55" s="77"/>
      <c r="M55" s="78"/>
      <c r="N55" s="78" t="s">
        <v>183</v>
      </c>
      <c r="O55" s="38" t="s">
        <v>69</v>
      </c>
    </row>
    <row r="56" spans="1:15" ht="18" customHeight="1" x14ac:dyDescent="0.2">
      <c r="A56" s="39">
        <v>50</v>
      </c>
      <c r="B56" s="40"/>
      <c r="C56" s="33" t="s">
        <v>448</v>
      </c>
      <c r="D56" s="34" t="s">
        <v>449</v>
      </c>
      <c r="E56" s="35" t="s">
        <v>450</v>
      </c>
      <c r="F56" s="36" t="s">
        <v>161</v>
      </c>
      <c r="G56" s="36" t="s">
        <v>162</v>
      </c>
      <c r="H56" s="36"/>
      <c r="I56" s="36"/>
      <c r="J56" s="68">
        <v>15.11</v>
      </c>
      <c r="K56" s="78">
        <v>0.1</v>
      </c>
      <c r="L56" s="77"/>
      <c r="M56" s="78"/>
      <c r="N56" s="78" t="s">
        <v>183</v>
      </c>
      <c r="O56" s="38" t="s">
        <v>451</v>
      </c>
    </row>
    <row r="57" spans="1:15" ht="18" customHeight="1" x14ac:dyDescent="0.2">
      <c r="A57" s="39">
        <v>51</v>
      </c>
      <c r="B57" s="40"/>
      <c r="C57" s="33" t="s">
        <v>441</v>
      </c>
      <c r="D57" s="34" t="s">
        <v>442</v>
      </c>
      <c r="E57" s="35" t="s">
        <v>443</v>
      </c>
      <c r="F57" s="36" t="s">
        <v>166</v>
      </c>
      <c r="G57" s="36" t="s">
        <v>167</v>
      </c>
      <c r="H57" s="36" t="s">
        <v>168</v>
      </c>
      <c r="I57" s="36"/>
      <c r="J57" s="68">
        <v>15.8</v>
      </c>
      <c r="K57" s="78">
        <v>0.1</v>
      </c>
      <c r="L57" s="77"/>
      <c r="M57" s="78"/>
      <c r="N57" s="78" t="s">
        <v>183</v>
      </c>
      <c r="O57" s="38" t="s">
        <v>169</v>
      </c>
    </row>
    <row r="58" spans="1:15" ht="18" customHeight="1" x14ac:dyDescent="0.2">
      <c r="A58" s="39">
        <v>52</v>
      </c>
      <c r="B58" s="40"/>
      <c r="C58" s="33" t="s">
        <v>529</v>
      </c>
      <c r="D58" s="34" t="s">
        <v>530</v>
      </c>
      <c r="E58" s="35">
        <v>38383</v>
      </c>
      <c r="F58" s="36" t="s">
        <v>499</v>
      </c>
      <c r="G58" s="36" t="s">
        <v>500</v>
      </c>
      <c r="H58" s="36"/>
      <c r="I58" s="36"/>
      <c r="J58" s="68">
        <v>16.2</v>
      </c>
      <c r="K58" s="78">
        <v>1.4</v>
      </c>
      <c r="L58" s="77"/>
      <c r="M58" s="78"/>
      <c r="N58" s="78" t="s">
        <v>184</v>
      </c>
      <c r="O58" s="38" t="s">
        <v>501</v>
      </c>
    </row>
    <row r="60" spans="1:15" x14ac:dyDescent="0.2">
      <c r="A60" s="49"/>
    </row>
  </sheetData>
  <autoFilter ref="A6:O6">
    <sortState ref="A7:O59">
      <sortCondition ref="L6"/>
    </sortState>
  </autoFilter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2"/>
  <sheetViews>
    <sheetView workbookViewId="0">
      <selection sqref="A1:XFD1048576"/>
    </sheetView>
  </sheetViews>
  <sheetFormatPr defaultRowHeight="12.75" x14ac:dyDescent="0.2"/>
  <cols>
    <col min="1" max="1" width="5" style="323" customWidth="1"/>
    <col min="2" max="2" width="5.42578125" style="323" hidden="1" customWidth="1"/>
    <col min="3" max="3" width="8.7109375" style="324" customWidth="1"/>
    <col min="4" max="4" width="12" style="324" bestFit="1" customWidth="1"/>
    <col min="5" max="5" width="10.28515625" style="325" bestFit="1" customWidth="1"/>
    <col min="6" max="6" width="9.42578125" style="298" bestFit="1" customWidth="1"/>
    <col min="7" max="7" width="10.42578125" style="298" bestFit="1" customWidth="1"/>
    <col min="8" max="8" width="10.7109375" style="326" hidden="1" customWidth="1"/>
    <col min="9" max="9" width="5.85546875" style="292" bestFit="1" customWidth="1"/>
    <col min="10" max="20" width="4.7109375" style="324" customWidth="1"/>
    <col min="21" max="21" width="7" style="324" customWidth="1"/>
    <col min="22" max="22" width="4.7109375" style="324" bestFit="1" customWidth="1"/>
    <col min="23" max="23" width="19.28515625" style="324" bestFit="1" customWidth="1"/>
    <col min="24" max="236" width="9.140625" style="324"/>
    <col min="237" max="256" width="9.140625" style="327"/>
    <col min="257" max="257" width="5" style="327" customWidth="1"/>
    <col min="258" max="258" width="0" style="327" hidden="1" customWidth="1"/>
    <col min="259" max="259" width="8.7109375" style="327" customWidth="1"/>
    <col min="260" max="260" width="12" style="327" bestFit="1" customWidth="1"/>
    <col min="261" max="261" width="10.28515625" style="327" bestFit="1" customWidth="1"/>
    <col min="262" max="262" width="9.42578125" style="327" bestFit="1" customWidth="1"/>
    <col min="263" max="263" width="10.42578125" style="327" bestFit="1" customWidth="1"/>
    <col min="264" max="264" width="0" style="327" hidden="1" customWidth="1"/>
    <col min="265" max="265" width="5.85546875" style="327" bestFit="1" customWidth="1"/>
    <col min="266" max="276" width="4.7109375" style="327" customWidth="1"/>
    <col min="277" max="277" width="7" style="327" customWidth="1"/>
    <col min="278" max="278" width="4.7109375" style="327" bestFit="1" customWidth="1"/>
    <col min="279" max="279" width="19.28515625" style="327" bestFit="1" customWidth="1"/>
    <col min="280" max="512" width="9.140625" style="327"/>
    <col min="513" max="513" width="5" style="327" customWidth="1"/>
    <col min="514" max="514" width="0" style="327" hidden="1" customWidth="1"/>
    <col min="515" max="515" width="8.7109375" style="327" customWidth="1"/>
    <col min="516" max="516" width="12" style="327" bestFit="1" customWidth="1"/>
    <col min="517" max="517" width="10.28515625" style="327" bestFit="1" customWidth="1"/>
    <col min="518" max="518" width="9.42578125" style="327" bestFit="1" customWidth="1"/>
    <col min="519" max="519" width="10.42578125" style="327" bestFit="1" customWidth="1"/>
    <col min="520" max="520" width="0" style="327" hidden="1" customWidth="1"/>
    <col min="521" max="521" width="5.85546875" style="327" bestFit="1" customWidth="1"/>
    <col min="522" max="532" width="4.7109375" style="327" customWidth="1"/>
    <col min="533" max="533" width="7" style="327" customWidth="1"/>
    <col min="534" max="534" width="4.7109375" style="327" bestFit="1" customWidth="1"/>
    <col min="535" max="535" width="19.28515625" style="327" bestFit="1" customWidth="1"/>
    <col min="536" max="768" width="9.140625" style="327"/>
    <col min="769" max="769" width="5" style="327" customWidth="1"/>
    <col min="770" max="770" width="0" style="327" hidden="1" customWidth="1"/>
    <col min="771" max="771" width="8.7109375" style="327" customWidth="1"/>
    <col min="772" max="772" width="12" style="327" bestFit="1" customWidth="1"/>
    <col min="773" max="773" width="10.28515625" style="327" bestFit="1" customWidth="1"/>
    <col min="774" max="774" width="9.42578125" style="327" bestFit="1" customWidth="1"/>
    <col min="775" max="775" width="10.42578125" style="327" bestFit="1" customWidth="1"/>
    <col min="776" max="776" width="0" style="327" hidden="1" customWidth="1"/>
    <col min="777" max="777" width="5.85546875" style="327" bestFit="1" customWidth="1"/>
    <col min="778" max="788" width="4.7109375" style="327" customWidth="1"/>
    <col min="789" max="789" width="7" style="327" customWidth="1"/>
    <col min="790" max="790" width="4.7109375" style="327" bestFit="1" customWidth="1"/>
    <col min="791" max="791" width="19.28515625" style="327" bestFit="1" customWidth="1"/>
    <col min="792" max="1024" width="9.140625" style="327"/>
    <col min="1025" max="1025" width="5" style="327" customWidth="1"/>
    <col min="1026" max="1026" width="0" style="327" hidden="1" customWidth="1"/>
    <col min="1027" max="1027" width="8.7109375" style="327" customWidth="1"/>
    <col min="1028" max="1028" width="12" style="327" bestFit="1" customWidth="1"/>
    <col min="1029" max="1029" width="10.28515625" style="327" bestFit="1" customWidth="1"/>
    <col min="1030" max="1030" width="9.42578125" style="327" bestFit="1" customWidth="1"/>
    <col min="1031" max="1031" width="10.42578125" style="327" bestFit="1" customWidth="1"/>
    <col min="1032" max="1032" width="0" style="327" hidden="1" customWidth="1"/>
    <col min="1033" max="1033" width="5.85546875" style="327" bestFit="1" customWidth="1"/>
    <col min="1034" max="1044" width="4.7109375" style="327" customWidth="1"/>
    <col min="1045" max="1045" width="7" style="327" customWidth="1"/>
    <col min="1046" max="1046" width="4.7109375" style="327" bestFit="1" customWidth="1"/>
    <col min="1047" max="1047" width="19.28515625" style="327" bestFit="1" customWidth="1"/>
    <col min="1048" max="1280" width="9.140625" style="327"/>
    <col min="1281" max="1281" width="5" style="327" customWidth="1"/>
    <col min="1282" max="1282" width="0" style="327" hidden="1" customWidth="1"/>
    <col min="1283" max="1283" width="8.7109375" style="327" customWidth="1"/>
    <col min="1284" max="1284" width="12" style="327" bestFit="1" customWidth="1"/>
    <col min="1285" max="1285" width="10.28515625" style="327" bestFit="1" customWidth="1"/>
    <col min="1286" max="1286" width="9.42578125" style="327" bestFit="1" customWidth="1"/>
    <col min="1287" max="1287" width="10.42578125" style="327" bestFit="1" customWidth="1"/>
    <col min="1288" max="1288" width="0" style="327" hidden="1" customWidth="1"/>
    <col min="1289" max="1289" width="5.85546875" style="327" bestFit="1" customWidth="1"/>
    <col min="1290" max="1300" width="4.7109375" style="327" customWidth="1"/>
    <col min="1301" max="1301" width="7" style="327" customWidth="1"/>
    <col min="1302" max="1302" width="4.7109375" style="327" bestFit="1" customWidth="1"/>
    <col min="1303" max="1303" width="19.28515625" style="327" bestFit="1" customWidth="1"/>
    <col min="1304" max="1536" width="9.140625" style="327"/>
    <col min="1537" max="1537" width="5" style="327" customWidth="1"/>
    <col min="1538" max="1538" width="0" style="327" hidden="1" customWidth="1"/>
    <col min="1539" max="1539" width="8.7109375" style="327" customWidth="1"/>
    <col min="1540" max="1540" width="12" style="327" bestFit="1" customWidth="1"/>
    <col min="1541" max="1541" width="10.28515625" style="327" bestFit="1" customWidth="1"/>
    <col min="1542" max="1542" width="9.42578125" style="327" bestFit="1" customWidth="1"/>
    <col min="1543" max="1543" width="10.42578125" style="327" bestFit="1" customWidth="1"/>
    <col min="1544" max="1544" width="0" style="327" hidden="1" customWidth="1"/>
    <col min="1545" max="1545" width="5.85546875" style="327" bestFit="1" customWidth="1"/>
    <col min="1546" max="1556" width="4.7109375" style="327" customWidth="1"/>
    <col min="1557" max="1557" width="7" style="327" customWidth="1"/>
    <col min="1558" max="1558" width="4.7109375" style="327" bestFit="1" customWidth="1"/>
    <col min="1559" max="1559" width="19.28515625" style="327" bestFit="1" customWidth="1"/>
    <col min="1560" max="1792" width="9.140625" style="327"/>
    <col min="1793" max="1793" width="5" style="327" customWidth="1"/>
    <col min="1794" max="1794" width="0" style="327" hidden="1" customWidth="1"/>
    <col min="1795" max="1795" width="8.7109375" style="327" customWidth="1"/>
    <col min="1796" max="1796" width="12" style="327" bestFit="1" customWidth="1"/>
    <col min="1797" max="1797" width="10.28515625" style="327" bestFit="1" customWidth="1"/>
    <col min="1798" max="1798" width="9.42578125" style="327" bestFit="1" customWidth="1"/>
    <col min="1799" max="1799" width="10.42578125" style="327" bestFit="1" customWidth="1"/>
    <col min="1800" max="1800" width="0" style="327" hidden="1" customWidth="1"/>
    <col min="1801" max="1801" width="5.85546875" style="327" bestFit="1" customWidth="1"/>
    <col min="1802" max="1812" width="4.7109375" style="327" customWidth="1"/>
    <col min="1813" max="1813" width="7" style="327" customWidth="1"/>
    <col min="1814" max="1814" width="4.7109375" style="327" bestFit="1" customWidth="1"/>
    <col min="1815" max="1815" width="19.28515625" style="327" bestFit="1" customWidth="1"/>
    <col min="1816" max="2048" width="9.140625" style="327"/>
    <col min="2049" max="2049" width="5" style="327" customWidth="1"/>
    <col min="2050" max="2050" width="0" style="327" hidden="1" customWidth="1"/>
    <col min="2051" max="2051" width="8.7109375" style="327" customWidth="1"/>
    <col min="2052" max="2052" width="12" style="327" bestFit="1" customWidth="1"/>
    <col min="2053" max="2053" width="10.28515625" style="327" bestFit="1" customWidth="1"/>
    <col min="2054" max="2054" width="9.42578125" style="327" bestFit="1" customWidth="1"/>
    <col min="2055" max="2055" width="10.42578125" style="327" bestFit="1" customWidth="1"/>
    <col min="2056" max="2056" width="0" style="327" hidden="1" customWidth="1"/>
    <col min="2057" max="2057" width="5.85546875" style="327" bestFit="1" customWidth="1"/>
    <col min="2058" max="2068" width="4.7109375" style="327" customWidth="1"/>
    <col min="2069" max="2069" width="7" style="327" customWidth="1"/>
    <col min="2070" max="2070" width="4.7109375" style="327" bestFit="1" customWidth="1"/>
    <col min="2071" max="2071" width="19.28515625" style="327" bestFit="1" customWidth="1"/>
    <col min="2072" max="2304" width="9.140625" style="327"/>
    <col min="2305" max="2305" width="5" style="327" customWidth="1"/>
    <col min="2306" max="2306" width="0" style="327" hidden="1" customWidth="1"/>
    <col min="2307" max="2307" width="8.7109375" style="327" customWidth="1"/>
    <col min="2308" max="2308" width="12" style="327" bestFit="1" customWidth="1"/>
    <col min="2309" max="2309" width="10.28515625" style="327" bestFit="1" customWidth="1"/>
    <col min="2310" max="2310" width="9.42578125" style="327" bestFit="1" customWidth="1"/>
    <col min="2311" max="2311" width="10.42578125" style="327" bestFit="1" customWidth="1"/>
    <col min="2312" max="2312" width="0" style="327" hidden="1" customWidth="1"/>
    <col min="2313" max="2313" width="5.85546875" style="327" bestFit="1" customWidth="1"/>
    <col min="2314" max="2324" width="4.7109375" style="327" customWidth="1"/>
    <col min="2325" max="2325" width="7" style="327" customWidth="1"/>
    <col min="2326" max="2326" width="4.7109375" style="327" bestFit="1" customWidth="1"/>
    <col min="2327" max="2327" width="19.28515625" style="327" bestFit="1" customWidth="1"/>
    <col min="2328" max="2560" width="9.140625" style="327"/>
    <col min="2561" max="2561" width="5" style="327" customWidth="1"/>
    <col min="2562" max="2562" width="0" style="327" hidden="1" customWidth="1"/>
    <col min="2563" max="2563" width="8.7109375" style="327" customWidth="1"/>
    <col min="2564" max="2564" width="12" style="327" bestFit="1" customWidth="1"/>
    <col min="2565" max="2565" width="10.28515625" style="327" bestFit="1" customWidth="1"/>
    <col min="2566" max="2566" width="9.42578125" style="327" bestFit="1" customWidth="1"/>
    <col min="2567" max="2567" width="10.42578125" style="327" bestFit="1" customWidth="1"/>
    <col min="2568" max="2568" width="0" style="327" hidden="1" customWidth="1"/>
    <col min="2569" max="2569" width="5.85546875" style="327" bestFit="1" customWidth="1"/>
    <col min="2570" max="2580" width="4.7109375" style="327" customWidth="1"/>
    <col min="2581" max="2581" width="7" style="327" customWidth="1"/>
    <col min="2582" max="2582" width="4.7109375" style="327" bestFit="1" customWidth="1"/>
    <col min="2583" max="2583" width="19.28515625" style="327" bestFit="1" customWidth="1"/>
    <col min="2584" max="2816" width="9.140625" style="327"/>
    <col min="2817" max="2817" width="5" style="327" customWidth="1"/>
    <col min="2818" max="2818" width="0" style="327" hidden="1" customWidth="1"/>
    <col min="2819" max="2819" width="8.7109375" style="327" customWidth="1"/>
    <col min="2820" max="2820" width="12" style="327" bestFit="1" customWidth="1"/>
    <col min="2821" max="2821" width="10.28515625" style="327" bestFit="1" customWidth="1"/>
    <col min="2822" max="2822" width="9.42578125" style="327" bestFit="1" customWidth="1"/>
    <col min="2823" max="2823" width="10.42578125" style="327" bestFit="1" customWidth="1"/>
    <col min="2824" max="2824" width="0" style="327" hidden="1" customWidth="1"/>
    <col min="2825" max="2825" width="5.85546875" style="327" bestFit="1" customWidth="1"/>
    <col min="2826" max="2836" width="4.7109375" style="327" customWidth="1"/>
    <col min="2837" max="2837" width="7" style="327" customWidth="1"/>
    <col min="2838" max="2838" width="4.7109375" style="327" bestFit="1" customWidth="1"/>
    <col min="2839" max="2839" width="19.28515625" style="327" bestFit="1" customWidth="1"/>
    <col min="2840" max="3072" width="9.140625" style="327"/>
    <col min="3073" max="3073" width="5" style="327" customWidth="1"/>
    <col min="3074" max="3074" width="0" style="327" hidden="1" customWidth="1"/>
    <col min="3075" max="3075" width="8.7109375" style="327" customWidth="1"/>
    <col min="3076" max="3076" width="12" style="327" bestFit="1" customWidth="1"/>
    <col min="3077" max="3077" width="10.28515625" style="327" bestFit="1" customWidth="1"/>
    <col min="3078" max="3078" width="9.42578125" style="327" bestFit="1" customWidth="1"/>
    <col min="3079" max="3079" width="10.42578125" style="327" bestFit="1" customWidth="1"/>
    <col min="3080" max="3080" width="0" style="327" hidden="1" customWidth="1"/>
    <col min="3081" max="3081" width="5.85546875" style="327" bestFit="1" customWidth="1"/>
    <col min="3082" max="3092" width="4.7109375" style="327" customWidth="1"/>
    <col min="3093" max="3093" width="7" style="327" customWidth="1"/>
    <col min="3094" max="3094" width="4.7109375" style="327" bestFit="1" customWidth="1"/>
    <col min="3095" max="3095" width="19.28515625" style="327" bestFit="1" customWidth="1"/>
    <col min="3096" max="3328" width="9.140625" style="327"/>
    <col min="3329" max="3329" width="5" style="327" customWidth="1"/>
    <col min="3330" max="3330" width="0" style="327" hidden="1" customWidth="1"/>
    <col min="3331" max="3331" width="8.7109375" style="327" customWidth="1"/>
    <col min="3332" max="3332" width="12" style="327" bestFit="1" customWidth="1"/>
    <col min="3333" max="3333" width="10.28515625" style="327" bestFit="1" customWidth="1"/>
    <col min="3334" max="3334" width="9.42578125" style="327" bestFit="1" customWidth="1"/>
    <col min="3335" max="3335" width="10.42578125" style="327" bestFit="1" customWidth="1"/>
    <col min="3336" max="3336" width="0" style="327" hidden="1" customWidth="1"/>
    <col min="3337" max="3337" width="5.85546875" style="327" bestFit="1" customWidth="1"/>
    <col min="3338" max="3348" width="4.7109375" style="327" customWidth="1"/>
    <col min="3349" max="3349" width="7" style="327" customWidth="1"/>
    <col min="3350" max="3350" width="4.7109375" style="327" bestFit="1" customWidth="1"/>
    <col min="3351" max="3351" width="19.28515625" style="327" bestFit="1" customWidth="1"/>
    <col min="3352" max="3584" width="9.140625" style="327"/>
    <col min="3585" max="3585" width="5" style="327" customWidth="1"/>
    <col min="3586" max="3586" width="0" style="327" hidden="1" customWidth="1"/>
    <col min="3587" max="3587" width="8.7109375" style="327" customWidth="1"/>
    <col min="3588" max="3588" width="12" style="327" bestFit="1" customWidth="1"/>
    <col min="3589" max="3589" width="10.28515625" style="327" bestFit="1" customWidth="1"/>
    <col min="3590" max="3590" width="9.42578125" style="327" bestFit="1" customWidth="1"/>
    <col min="3591" max="3591" width="10.42578125" style="327" bestFit="1" customWidth="1"/>
    <col min="3592" max="3592" width="0" style="327" hidden="1" customWidth="1"/>
    <col min="3593" max="3593" width="5.85546875" style="327" bestFit="1" customWidth="1"/>
    <col min="3594" max="3604" width="4.7109375" style="327" customWidth="1"/>
    <col min="3605" max="3605" width="7" style="327" customWidth="1"/>
    <col min="3606" max="3606" width="4.7109375" style="327" bestFit="1" customWidth="1"/>
    <col min="3607" max="3607" width="19.28515625" style="327" bestFit="1" customWidth="1"/>
    <col min="3608" max="3840" width="9.140625" style="327"/>
    <col min="3841" max="3841" width="5" style="327" customWidth="1"/>
    <col min="3842" max="3842" width="0" style="327" hidden="1" customWidth="1"/>
    <col min="3843" max="3843" width="8.7109375" style="327" customWidth="1"/>
    <col min="3844" max="3844" width="12" style="327" bestFit="1" customWidth="1"/>
    <col min="3845" max="3845" width="10.28515625" style="327" bestFit="1" customWidth="1"/>
    <col min="3846" max="3846" width="9.42578125" style="327" bestFit="1" customWidth="1"/>
    <col min="3847" max="3847" width="10.42578125" style="327" bestFit="1" customWidth="1"/>
    <col min="3848" max="3848" width="0" style="327" hidden="1" customWidth="1"/>
    <col min="3849" max="3849" width="5.85546875" style="327" bestFit="1" customWidth="1"/>
    <col min="3850" max="3860" width="4.7109375" style="327" customWidth="1"/>
    <col min="3861" max="3861" width="7" style="327" customWidth="1"/>
    <col min="3862" max="3862" width="4.7109375" style="327" bestFit="1" customWidth="1"/>
    <col min="3863" max="3863" width="19.28515625" style="327" bestFit="1" customWidth="1"/>
    <col min="3864" max="4096" width="9.140625" style="327"/>
    <col min="4097" max="4097" width="5" style="327" customWidth="1"/>
    <col min="4098" max="4098" width="0" style="327" hidden="1" customWidth="1"/>
    <col min="4099" max="4099" width="8.7109375" style="327" customWidth="1"/>
    <col min="4100" max="4100" width="12" style="327" bestFit="1" customWidth="1"/>
    <col min="4101" max="4101" width="10.28515625" style="327" bestFit="1" customWidth="1"/>
    <col min="4102" max="4102" width="9.42578125" style="327" bestFit="1" customWidth="1"/>
    <col min="4103" max="4103" width="10.42578125" style="327" bestFit="1" customWidth="1"/>
    <col min="4104" max="4104" width="0" style="327" hidden="1" customWidth="1"/>
    <col min="4105" max="4105" width="5.85546875" style="327" bestFit="1" customWidth="1"/>
    <col min="4106" max="4116" width="4.7109375" style="327" customWidth="1"/>
    <col min="4117" max="4117" width="7" style="327" customWidth="1"/>
    <col min="4118" max="4118" width="4.7109375" style="327" bestFit="1" customWidth="1"/>
    <col min="4119" max="4119" width="19.28515625" style="327" bestFit="1" customWidth="1"/>
    <col min="4120" max="4352" width="9.140625" style="327"/>
    <col min="4353" max="4353" width="5" style="327" customWidth="1"/>
    <col min="4354" max="4354" width="0" style="327" hidden="1" customWidth="1"/>
    <col min="4355" max="4355" width="8.7109375" style="327" customWidth="1"/>
    <col min="4356" max="4356" width="12" style="327" bestFit="1" customWidth="1"/>
    <col min="4357" max="4357" width="10.28515625" style="327" bestFit="1" customWidth="1"/>
    <col min="4358" max="4358" width="9.42578125" style="327" bestFit="1" customWidth="1"/>
    <col min="4359" max="4359" width="10.42578125" style="327" bestFit="1" customWidth="1"/>
    <col min="4360" max="4360" width="0" style="327" hidden="1" customWidth="1"/>
    <col min="4361" max="4361" width="5.85546875" style="327" bestFit="1" customWidth="1"/>
    <col min="4362" max="4372" width="4.7109375" style="327" customWidth="1"/>
    <col min="4373" max="4373" width="7" style="327" customWidth="1"/>
    <col min="4374" max="4374" width="4.7109375" style="327" bestFit="1" customWidth="1"/>
    <col min="4375" max="4375" width="19.28515625" style="327" bestFit="1" customWidth="1"/>
    <col min="4376" max="4608" width="9.140625" style="327"/>
    <col min="4609" max="4609" width="5" style="327" customWidth="1"/>
    <col min="4610" max="4610" width="0" style="327" hidden="1" customWidth="1"/>
    <col min="4611" max="4611" width="8.7109375" style="327" customWidth="1"/>
    <col min="4612" max="4612" width="12" style="327" bestFit="1" customWidth="1"/>
    <col min="4613" max="4613" width="10.28515625" style="327" bestFit="1" customWidth="1"/>
    <col min="4614" max="4614" width="9.42578125" style="327" bestFit="1" customWidth="1"/>
    <col min="4615" max="4615" width="10.42578125" style="327" bestFit="1" customWidth="1"/>
    <col min="4616" max="4616" width="0" style="327" hidden="1" customWidth="1"/>
    <col min="4617" max="4617" width="5.85546875" style="327" bestFit="1" customWidth="1"/>
    <col min="4618" max="4628" width="4.7109375" style="327" customWidth="1"/>
    <col min="4629" max="4629" width="7" style="327" customWidth="1"/>
    <col min="4630" max="4630" width="4.7109375" style="327" bestFit="1" customWidth="1"/>
    <col min="4631" max="4631" width="19.28515625" style="327" bestFit="1" customWidth="1"/>
    <col min="4632" max="4864" width="9.140625" style="327"/>
    <col min="4865" max="4865" width="5" style="327" customWidth="1"/>
    <col min="4866" max="4866" width="0" style="327" hidden="1" customWidth="1"/>
    <col min="4867" max="4867" width="8.7109375" style="327" customWidth="1"/>
    <col min="4868" max="4868" width="12" style="327" bestFit="1" customWidth="1"/>
    <col min="4869" max="4869" width="10.28515625" style="327" bestFit="1" customWidth="1"/>
    <col min="4870" max="4870" width="9.42578125" style="327" bestFit="1" customWidth="1"/>
    <col min="4871" max="4871" width="10.42578125" style="327" bestFit="1" customWidth="1"/>
    <col min="4872" max="4872" width="0" style="327" hidden="1" customWidth="1"/>
    <col min="4873" max="4873" width="5.85546875" style="327" bestFit="1" customWidth="1"/>
    <col min="4874" max="4884" width="4.7109375" style="327" customWidth="1"/>
    <col min="4885" max="4885" width="7" style="327" customWidth="1"/>
    <col min="4886" max="4886" width="4.7109375" style="327" bestFit="1" customWidth="1"/>
    <col min="4887" max="4887" width="19.28515625" style="327" bestFit="1" customWidth="1"/>
    <col min="4888" max="5120" width="9.140625" style="327"/>
    <col min="5121" max="5121" width="5" style="327" customWidth="1"/>
    <col min="5122" max="5122" width="0" style="327" hidden="1" customWidth="1"/>
    <col min="5123" max="5123" width="8.7109375" style="327" customWidth="1"/>
    <col min="5124" max="5124" width="12" style="327" bestFit="1" customWidth="1"/>
    <col min="5125" max="5125" width="10.28515625" style="327" bestFit="1" customWidth="1"/>
    <col min="5126" max="5126" width="9.42578125" style="327" bestFit="1" customWidth="1"/>
    <col min="5127" max="5127" width="10.42578125" style="327" bestFit="1" customWidth="1"/>
    <col min="5128" max="5128" width="0" style="327" hidden="1" customWidth="1"/>
    <col min="5129" max="5129" width="5.85546875" style="327" bestFit="1" customWidth="1"/>
    <col min="5130" max="5140" width="4.7109375" style="327" customWidth="1"/>
    <col min="5141" max="5141" width="7" style="327" customWidth="1"/>
    <col min="5142" max="5142" width="4.7109375" style="327" bestFit="1" customWidth="1"/>
    <col min="5143" max="5143" width="19.28515625" style="327" bestFit="1" customWidth="1"/>
    <col min="5144" max="5376" width="9.140625" style="327"/>
    <col min="5377" max="5377" width="5" style="327" customWidth="1"/>
    <col min="5378" max="5378" width="0" style="327" hidden="1" customWidth="1"/>
    <col min="5379" max="5379" width="8.7109375" style="327" customWidth="1"/>
    <col min="5380" max="5380" width="12" style="327" bestFit="1" customWidth="1"/>
    <col min="5381" max="5381" width="10.28515625" style="327" bestFit="1" customWidth="1"/>
    <col min="5382" max="5382" width="9.42578125" style="327" bestFit="1" customWidth="1"/>
    <col min="5383" max="5383" width="10.42578125" style="327" bestFit="1" customWidth="1"/>
    <col min="5384" max="5384" width="0" style="327" hidden="1" customWidth="1"/>
    <col min="5385" max="5385" width="5.85546875" style="327" bestFit="1" customWidth="1"/>
    <col min="5386" max="5396" width="4.7109375" style="327" customWidth="1"/>
    <col min="5397" max="5397" width="7" style="327" customWidth="1"/>
    <col min="5398" max="5398" width="4.7109375" style="327" bestFit="1" customWidth="1"/>
    <col min="5399" max="5399" width="19.28515625" style="327" bestFit="1" customWidth="1"/>
    <col min="5400" max="5632" width="9.140625" style="327"/>
    <col min="5633" max="5633" width="5" style="327" customWidth="1"/>
    <col min="5634" max="5634" width="0" style="327" hidden="1" customWidth="1"/>
    <col min="5635" max="5635" width="8.7109375" style="327" customWidth="1"/>
    <col min="5636" max="5636" width="12" style="327" bestFit="1" customWidth="1"/>
    <col min="5637" max="5637" width="10.28515625" style="327" bestFit="1" customWidth="1"/>
    <col min="5638" max="5638" width="9.42578125" style="327" bestFit="1" customWidth="1"/>
    <col min="5639" max="5639" width="10.42578125" style="327" bestFit="1" customWidth="1"/>
    <col min="5640" max="5640" width="0" style="327" hidden="1" customWidth="1"/>
    <col min="5641" max="5641" width="5.85546875" style="327" bestFit="1" customWidth="1"/>
    <col min="5642" max="5652" width="4.7109375" style="327" customWidth="1"/>
    <col min="5653" max="5653" width="7" style="327" customWidth="1"/>
    <col min="5654" max="5654" width="4.7109375" style="327" bestFit="1" customWidth="1"/>
    <col min="5655" max="5655" width="19.28515625" style="327" bestFit="1" customWidth="1"/>
    <col min="5656" max="5888" width="9.140625" style="327"/>
    <col min="5889" max="5889" width="5" style="327" customWidth="1"/>
    <col min="5890" max="5890" width="0" style="327" hidden="1" customWidth="1"/>
    <col min="5891" max="5891" width="8.7109375" style="327" customWidth="1"/>
    <col min="5892" max="5892" width="12" style="327" bestFit="1" customWidth="1"/>
    <col min="5893" max="5893" width="10.28515625" style="327" bestFit="1" customWidth="1"/>
    <col min="5894" max="5894" width="9.42578125" style="327" bestFit="1" customWidth="1"/>
    <col min="5895" max="5895" width="10.42578125" style="327" bestFit="1" customWidth="1"/>
    <col min="5896" max="5896" width="0" style="327" hidden="1" customWidth="1"/>
    <col min="5897" max="5897" width="5.85546875" style="327" bestFit="1" customWidth="1"/>
    <col min="5898" max="5908" width="4.7109375" style="327" customWidth="1"/>
    <col min="5909" max="5909" width="7" style="327" customWidth="1"/>
    <col min="5910" max="5910" width="4.7109375" style="327" bestFit="1" customWidth="1"/>
    <col min="5911" max="5911" width="19.28515625" style="327" bestFit="1" customWidth="1"/>
    <col min="5912" max="6144" width="9.140625" style="327"/>
    <col min="6145" max="6145" width="5" style="327" customWidth="1"/>
    <col min="6146" max="6146" width="0" style="327" hidden="1" customWidth="1"/>
    <col min="6147" max="6147" width="8.7109375" style="327" customWidth="1"/>
    <col min="6148" max="6148" width="12" style="327" bestFit="1" customWidth="1"/>
    <col min="6149" max="6149" width="10.28515625" style="327" bestFit="1" customWidth="1"/>
    <col min="6150" max="6150" width="9.42578125" style="327" bestFit="1" customWidth="1"/>
    <col min="6151" max="6151" width="10.42578125" style="327" bestFit="1" customWidth="1"/>
    <col min="6152" max="6152" width="0" style="327" hidden="1" customWidth="1"/>
    <col min="6153" max="6153" width="5.85546875" style="327" bestFit="1" customWidth="1"/>
    <col min="6154" max="6164" width="4.7109375" style="327" customWidth="1"/>
    <col min="6165" max="6165" width="7" style="327" customWidth="1"/>
    <col min="6166" max="6166" width="4.7109375" style="327" bestFit="1" customWidth="1"/>
    <col min="6167" max="6167" width="19.28515625" style="327" bestFit="1" customWidth="1"/>
    <col min="6168" max="6400" width="9.140625" style="327"/>
    <col min="6401" max="6401" width="5" style="327" customWidth="1"/>
    <col min="6402" max="6402" width="0" style="327" hidden="1" customWidth="1"/>
    <col min="6403" max="6403" width="8.7109375" style="327" customWidth="1"/>
    <col min="6404" max="6404" width="12" style="327" bestFit="1" customWidth="1"/>
    <col min="6405" max="6405" width="10.28515625" style="327" bestFit="1" customWidth="1"/>
    <col min="6406" max="6406" width="9.42578125" style="327" bestFit="1" customWidth="1"/>
    <col min="6407" max="6407" width="10.42578125" style="327" bestFit="1" customWidth="1"/>
    <col min="6408" max="6408" width="0" style="327" hidden="1" customWidth="1"/>
    <col min="6409" max="6409" width="5.85546875" style="327" bestFit="1" customWidth="1"/>
    <col min="6410" max="6420" width="4.7109375" style="327" customWidth="1"/>
    <col min="6421" max="6421" width="7" style="327" customWidth="1"/>
    <col min="6422" max="6422" width="4.7109375" style="327" bestFit="1" customWidth="1"/>
    <col min="6423" max="6423" width="19.28515625" style="327" bestFit="1" customWidth="1"/>
    <col min="6424" max="6656" width="9.140625" style="327"/>
    <col min="6657" max="6657" width="5" style="327" customWidth="1"/>
    <col min="6658" max="6658" width="0" style="327" hidden="1" customWidth="1"/>
    <col min="6659" max="6659" width="8.7109375" style="327" customWidth="1"/>
    <col min="6660" max="6660" width="12" style="327" bestFit="1" customWidth="1"/>
    <col min="6661" max="6661" width="10.28515625" style="327" bestFit="1" customWidth="1"/>
    <col min="6662" max="6662" width="9.42578125" style="327" bestFit="1" customWidth="1"/>
    <col min="6663" max="6663" width="10.42578125" style="327" bestFit="1" customWidth="1"/>
    <col min="6664" max="6664" width="0" style="327" hidden="1" customWidth="1"/>
    <col min="6665" max="6665" width="5.85546875" style="327" bestFit="1" customWidth="1"/>
    <col min="6666" max="6676" width="4.7109375" style="327" customWidth="1"/>
    <col min="6677" max="6677" width="7" style="327" customWidth="1"/>
    <col min="6678" max="6678" width="4.7109375" style="327" bestFit="1" customWidth="1"/>
    <col min="6679" max="6679" width="19.28515625" style="327" bestFit="1" customWidth="1"/>
    <col min="6680" max="6912" width="9.140625" style="327"/>
    <col min="6913" max="6913" width="5" style="327" customWidth="1"/>
    <col min="6914" max="6914" width="0" style="327" hidden="1" customWidth="1"/>
    <col min="6915" max="6915" width="8.7109375" style="327" customWidth="1"/>
    <col min="6916" max="6916" width="12" style="327" bestFit="1" customWidth="1"/>
    <col min="6917" max="6917" width="10.28515625" style="327" bestFit="1" customWidth="1"/>
    <col min="6918" max="6918" width="9.42578125" style="327" bestFit="1" customWidth="1"/>
    <col min="6919" max="6919" width="10.42578125" style="327" bestFit="1" customWidth="1"/>
    <col min="6920" max="6920" width="0" style="327" hidden="1" customWidth="1"/>
    <col min="6921" max="6921" width="5.85546875" style="327" bestFit="1" customWidth="1"/>
    <col min="6922" max="6932" width="4.7109375" style="327" customWidth="1"/>
    <col min="6933" max="6933" width="7" style="327" customWidth="1"/>
    <col min="6934" max="6934" width="4.7109375" style="327" bestFit="1" customWidth="1"/>
    <col min="6935" max="6935" width="19.28515625" style="327" bestFit="1" customWidth="1"/>
    <col min="6936" max="7168" width="9.140625" style="327"/>
    <col min="7169" max="7169" width="5" style="327" customWidth="1"/>
    <col min="7170" max="7170" width="0" style="327" hidden="1" customWidth="1"/>
    <col min="7171" max="7171" width="8.7109375" style="327" customWidth="1"/>
    <col min="7172" max="7172" width="12" style="327" bestFit="1" customWidth="1"/>
    <col min="7173" max="7173" width="10.28515625" style="327" bestFit="1" customWidth="1"/>
    <col min="7174" max="7174" width="9.42578125" style="327" bestFit="1" customWidth="1"/>
    <col min="7175" max="7175" width="10.42578125" style="327" bestFit="1" customWidth="1"/>
    <col min="7176" max="7176" width="0" style="327" hidden="1" customWidth="1"/>
    <col min="7177" max="7177" width="5.85546875" style="327" bestFit="1" customWidth="1"/>
    <col min="7178" max="7188" width="4.7109375" style="327" customWidth="1"/>
    <col min="7189" max="7189" width="7" style="327" customWidth="1"/>
    <col min="7190" max="7190" width="4.7109375" style="327" bestFit="1" customWidth="1"/>
    <col min="7191" max="7191" width="19.28515625" style="327" bestFit="1" customWidth="1"/>
    <col min="7192" max="7424" width="9.140625" style="327"/>
    <col min="7425" max="7425" width="5" style="327" customWidth="1"/>
    <col min="7426" max="7426" width="0" style="327" hidden="1" customWidth="1"/>
    <col min="7427" max="7427" width="8.7109375" style="327" customWidth="1"/>
    <col min="7428" max="7428" width="12" style="327" bestFit="1" customWidth="1"/>
    <col min="7429" max="7429" width="10.28515625" style="327" bestFit="1" customWidth="1"/>
    <col min="7430" max="7430" width="9.42578125" style="327" bestFit="1" customWidth="1"/>
    <col min="7431" max="7431" width="10.42578125" style="327" bestFit="1" customWidth="1"/>
    <col min="7432" max="7432" width="0" style="327" hidden="1" customWidth="1"/>
    <col min="7433" max="7433" width="5.85546875" style="327" bestFit="1" customWidth="1"/>
    <col min="7434" max="7444" width="4.7109375" style="327" customWidth="1"/>
    <col min="7445" max="7445" width="7" style="327" customWidth="1"/>
    <col min="7446" max="7446" width="4.7109375" style="327" bestFit="1" customWidth="1"/>
    <col min="7447" max="7447" width="19.28515625" style="327" bestFit="1" customWidth="1"/>
    <col min="7448" max="7680" width="9.140625" style="327"/>
    <col min="7681" max="7681" width="5" style="327" customWidth="1"/>
    <col min="7682" max="7682" width="0" style="327" hidden="1" customWidth="1"/>
    <col min="7683" max="7683" width="8.7109375" style="327" customWidth="1"/>
    <col min="7684" max="7684" width="12" style="327" bestFit="1" customWidth="1"/>
    <col min="7685" max="7685" width="10.28515625" style="327" bestFit="1" customWidth="1"/>
    <col min="7686" max="7686" width="9.42578125" style="327" bestFit="1" customWidth="1"/>
    <col min="7687" max="7687" width="10.42578125" style="327" bestFit="1" customWidth="1"/>
    <col min="7688" max="7688" width="0" style="327" hidden="1" customWidth="1"/>
    <col min="7689" max="7689" width="5.85546875" style="327" bestFit="1" customWidth="1"/>
    <col min="7690" max="7700" width="4.7109375" style="327" customWidth="1"/>
    <col min="7701" max="7701" width="7" style="327" customWidth="1"/>
    <col min="7702" max="7702" width="4.7109375" style="327" bestFit="1" customWidth="1"/>
    <col min="7703" max="7703" width="19.28515625" style="327" bestFit="1" customWidth="1"/>
    <col min="7704" max="7936" width="9.140625" style="327"/>
    <col min="7937" max="7937" width="5" style="327" customWidth="1"/>
    <col min="7938" max="7938" width="0" style="327" hidden="1" customWidth="1"/>
    <col min="7939" max="7939" width="8.7109375" style="327" customWidth="1"/>
    <col min="7940" max="7940" width="12" style="327" bestFit="1" customWidth="1"/>
    <col min="7941" max="7941" width="10.28515625" style="327" bestFit="1" customWidth="1"/>
    <col min="7942" max="7942" width="9.42578125" style="327" bestFit="1" customWidth="1"/>
    <col min="7943" max="7943" width="10.42578125" style="327" bestFit="1" customWidth="1"/>
    <col min="7944" max="7944" width="0" style="327" hidden="1" customWidth="1"/>
    <col min="7945" max="7945" width="5.85546875" style="327" bestFit="1" customWidth="1"/>
    <col min="7946" max="7956" width="4.7109375" style="327" customWidth="1"/>
    <col min="7957" max="7957" width="7" style="327" customWidth="1"/>
    <col min="7958" max="7958" width="4.7109375" style="327" bestFit="1" customWidth="1"/>
    <col min="7959" max="7959" width="19.28515625" style="327" bestFit="1" customWidth="1"/>
    <col min="7960" max="8192" width="9.140625" style="327"/>
    <col min="8193" max="8193" width="5" style="327" customWidth="1"/>
    <col min="8194" max="8194" width="0" style="327" hidden="1" customWidth="1"/>
    <col min="8195" max="8195" width="8.7109375" style="327" customWidth="1"/>
    <col min="8196" max="8196" width="12" style="327" bestFit="1" customWidth="1"/>
    <col min="8197" max="8197" width="10.28515625" style="327" bestFit="1" customWidth="1"/>
    <col min="8198" max="8198" width="9.42578125" style="327" bestFit="1" customWidth="1"/>
    <col min="8199" max="8199" width="10.42578125" style="327" bestFit="1" customWidth="1"/>
    <col min="8200" max="8200" width="0" style="327" hidden="1" customWidth="1"/>
    <col min="8201" max="8201" width="5.85546875" style="327" bestFit="1" customWidth="1"/>
    <col min="8202" max="8212" width="4.7109375" style="327" customWidth="1"/>
    <col min="8213" max="8213" width="7" style="327" customWidth="1"/>
    <col min="8214" max="8214" width="4.7109375" style="327" bestFit="1" customWidth="1"/>
    <col min="8215" max="8215" width="19.28515625" style="327" bestFit="1" customWidth="1"/>
    <col min="8216" max="8448" width="9.140625" style="327"/>
    <col min="8449" max="8449" width="5" style="327" customWidth="1"/>
    <col min="8450" max="8450" width="0" style="327" hidden="1" customWidth="1"/>
    <col min="8451" max="8451" width="8.7109375" style="327" customWidth="1"/>
    <col min="8452" max="8452" width="12" style="327" bestFit="1" customWidth="1"/>
    <col min="8453" max="8453" width="10.28515625" style="327" bestFit="1" customWidth="1"/>
    <col min="8454" max="8454" width="9.42578125" style="327" bestFit="1" customWidth="1"/>
    <col min="8455" max="8455" width="10.42578125" style="327" bestFit="1" customWidth="1"/>
    <col min="8456" max="8456" width="0" style="327" hidden="1" customWidth="1"/>
    <col min="8457" max="8457" width="5.85546875" style="327" bestFit="1" customWidth="1"/>
    <col min="8458" max="8468" width="4.7109375" style="327" customWidth="1"/>
    <col min="8469" max="8469" width="7" style="327" customWidth="1"/>
    <col min="8470" max="8470" width="4.7109375" style="327" bestFit="1" customWidth="1"/>
    <col min="8471" max="8471" width="19.28515625" style="327" bestFit="1" customWidth="1"/>
    <col min="8472" max="8704" width="9.140625" style="327"/>
    <col min="8705" max="8705" width="5" style="327" customWidth="1"/>
    <col min="8706" max="8706" width="0" style="327" hidden="1" customWidth="1"/>
    <col min="8707" max="8707" width="8.7109375" style="327" customWidth="1"/>
    <col min="8708" max="8708" width="12" style="327" bestFit="1" customWidth="1"/>
    <col min="8709" max="8709" width="10.28515625" style="327" bestFit="1" customWidth="1"/>
    <col min="8710" max="8710" width="9.42578125" style="327" bestFit="1" customWidth="1"/>
    <col min="8711" max="8711" width="10.42578125" style="327" bestFit="1" customWidth="1"/>
    <col min="8712" max="8712" width="0" style="327" hidden="1" customWidth="1"/>
    <col min="8713" max="8713" width="5.85546875" style="327" bestFit="1" customWidth="1"/>
    <col min="8714" max="8724" width="4.7109375" style="327" customWidth="1"/>
    <col min="8725" max="8725" width="7" style="327" customWidth="1"/>
    <col min="8726" max="8726" width="4.7109375" style="327" bestFit="1" customWidth="1"/>
    <col min="8727" max="8727" width="19.28515625" style="327" bestFit="1" customWidth="1"/>
    <col min="8728" max="8960" width="9.140625" style="327"/>
    <col min="8961" max="8961" width="5" style="327" customWidth="1"/>
    <col min="8962" max="8962" width="0" style="327" hidden="1" customWidth="1"/>
    <col min="8963" max="8963" width="8.7109375" style="327" customWidth="1"/>
    <col min="8964" max="8964" width="12" style="327" bestFit="1" customWidth="1"/>
    <col min="8965" max="8965" width="10.28515625" style="327" bestFit="1" customWidth="1"/>
    <col min="8966" max="8966" width="9.42578125" style="327" bestFit="1" customWidth="1"/>
    <col min="8967" max="8967" width="10.42578125" style="327" bestFit="1" customWidth="1"/>
    <col min="8968" max="8968" width="0" style="327" hidden="1" customWidth="1"/>
    <col min="8969" max="8969" width="5.85546875" style="327" bestFit="1" customWidth="1"/>
    <col min="8970" max="8980" width="4.7109375" style="327" customWidth="1"/>
    <col min="8981" max="8981" width="7" style="327" customWidth="1"/>
    <col min="8982" max="8982" width="4.7109375" style="327" bestFit="1" customWidth="1"/>
    <col min="8983" max="8983" width="19.28515625" style="327" bestFit="1" customWidth="1"/>
    <col min="8984" max="9216" width="9.140625" style="327"/>
    <col min="9217" max="9217" width="5" style="327" customWidth="1"/>
    <col min="9218" max="9218" width="0" style="327" hidden="1" customWidth="1"/>
    <col min="9219" max="9219" width="8.7109375" style="327" customWidth="1"/>
    <col min="9220" max="9220" width="12" style="327" bestFit="1" customWidth="1"/>
    <col min="9221" max="9221" width="10.28515625" style="327" bestFit="1" customWidth="1"/>
    <col min="9222" max="9222" width="9.42578125" style="327" bestFit="1" customWidth="1"/>
    <col min="9223" max="9223" width="10.42578125" style="327" bestFit="1" customWidth="1"/>
    <col min="9224" max="9224" width="0" style="327" hidden="1" customWidth="1"/>
    <col min="9225" max="9225" width="5.85546875" style="327" bestFit="1" customWidth="1"/>
    <col min="9226" max="9236" width="4.7109375" style="327" customWidth="1"/>
    <col min="9237" max="9237" width="7" style="327" customWidth="1"/>
    <col min="9238" max="9238" width="4.7109375" style="327" bestFit="1" customWidth="1"/>
    <col min="9239" max="9239" width="19.28515625" style="327" bestFit="1" customWidth="1"/>
    <col min="9240" max="9472" width="9.140625" style="327"/>
    <col min="9473" max="9473" width="5" style="327" customWidth="1"/>
    <col min="9474" max="9474" width="0" style="327" hidden="1" customWidth="1"/>
    <col min="9475" max="9475" width="8.7109375" style="327" customWidth="1"/>
    <col min="9476" max="9476" width="12" style="327" bestFit="1" customWidth="1"/>
    <col min="9477" max="9477" width="10.28515625" style="327" bestFit="1" customWidth="1"/>
    <col min="9478" max="9478" width="9.42578125" style="327" bestFit="1" customWidth="1"/>
    <col min="9479" max="9479" width="10.42578125" style="327" bestFit="1" customWidth="1"/>
    <col min="9480" max="9480" width="0" style="327" hidden="1" customWidth="1"/>
    <col min="9481" max="9481" width="5.85546875" style="327" bestFit="1" customWidth="1"/>
    <col min="9482" max="9492" width="4.7109375" style="327" customWidth="1"/>
    <col min="9493" max="9493" width="7" style="327" customWidth="1"/>
    <col min="9494" max="9494" width="4.7109375" style="327" bestFit="1" customWidth="1"/>
    <col min="9495" max="9495" width="19.28515625" style="327" bestFit="1" customWidth="1"/>
    <col min="9496" max="9728" width="9.140625" style="327"/>
    <col min="9729" max="9729" width="5" style="327" customWidth="1"/>
    <col min="9730" max="9730" width="0" style="327" hidden="1" customWidth="1"/>
    <col min="9731" max="9731" width="8.7109375" style="327" customWidth="1"/>
    <col min="9732" max="9732" width="12" style="327" bestFit="1" customWidth="1"/>
    <col min="9733" max="9733" width="10.28515625" style="327" bestFit="1" customWidth="1"/>
    <col min="9734" max="9734" width="9.42578125" style="327" bestFit="1" customWidth="1"/>
    <col min="9735" max="9735" width="10.42578125" style="327" bestFit="1" customWidth="1"/>
    <col min="9736" max="9736" width="0" style="327" hidden="1" customWidth="1"/>
    <col min="9737" max="9737" width="5.85546875" style="327" bestFit="1" customWidth="1"/>
    <col min="9738" max="9748" width="4.7109375" style="327" customWidth="1"/>
    <col min="9749" max="9749" width="7" style="327" customWidth="1"/>
    <col min="9750" max="9750" width="4.7109375" style="327" bestFit="1" customWidth="1"/>
    <col min="9751" max="9751" width="19.28515625" style="327" bestFit="1" customWidth="1"/>
    <col min="9752" max="9984" width="9.140625" style="327"/>
    <col min="9985" max="9985" width="5" style="327" customWidth="1"/>
    <col min="9986" max="9986" width="0" style="327" hidden="1" customWidth="1"/>
    <col min="9987" max="9987" width="8.7109375" style="327" customWidth="1"/>
    <col min="9988" max="9988" width="12" style="327" bestFit="1" customWidth="1"/>
    <col min="9989" max="9989" width="10.28515625" style="327" bestFit="1" customWidth="1"/>
    <col min="9990" max="9990" width="9.42578125" style="327" bestFit="1" customWidth="1"/>
    <col min="9991" max="9991" width="10.42578125" style="327" bestFit="1" customWidth="1"/>
    <col min="9992" max="9992" width="0" style="327" hidden="1" customWidth="1"/>
    <col min="9993" max="9993" width="5.85546875" style="327" bestFit="1" customWidth="1"/>
    <col min="9994" max="10004" width="4.7109375" style="327" customWidth="1"/>
    <col min="10005" max="10005" width="7" style="327" customWidth="1"/>
    <col min="10006" max="10006" width="4.7109375" style="327" bestFit="1" customWidth="1"/>
    <col min="10007" max="10007" width="19.28515625" style="327" bestFit="1" customWidth="1"/>
    <col min="10008" max="10240" width="9.140625" style="327"/>
    <col min="10241" max="10241" width="5" style="327" customWidth="1"/>
    <col min="10242" max="10242" width="0" style="327" hidden="1" customWidth="1"/>
    <col min="10243" max="10243" width="8.7109375" style="327" customWidth="1"/>
    <col min="10244" max="10244" width="12" style="327" bestFit="1" customWidth="1"/>
    <col min="10245" max="10245" width="10.28515625" style="327" bestFit="1" customWidth="1"/>
    <col min="10246" max="10246" width="9.42578125" style="327" bestFit="1" customWidth="1"/>
    <col min="10247" max="10247" width="10.42578125" style="327" bestFit="1" customWidth="1"/>
    <col min="10248" max="10248" width="0" style="327" hidden="1" customWidth="1"/>
    <col min="10249" max="10249" width="5.85546875" style="327" bestFit="1" customWidth="1"/>
    <col min="10250" max="10260" width="4.7109375" style="327" customWidth="1"/>
    <col min="10261" max="10261" width="7" style="327" customWidth="1"/>
    <col min="10262" max="10262" width="4.7109375" style="327" bestFit="1" customWidth="1"/>
    <col min="10263" max="10263" width="19.28515625" style="327" bestFit="1" customWidth="1"/>
    <col min="10264" max="10496" width="9.140625" style="327"/>
    <col min="10497" max="10497" width="5" style="327" customWidth="1"/>
    <col min="10498" max="10498" width="0" style="327" hidden="1" customWidth="1"/>
    <col min="10499" max="10499" width="8.7109375" style="327" customWidth="1"/>
    <col min="10500" max="10500" width="12" style="327" bestFit="1" customWidth="1"/>
    <col min="10501" max="10501" width="10.28515625" style="327" bestFit="1" customWidth="1"/>
    <col min="10502" max="10502" width="9.42578125" style="327" bestFit="1" customWidth="1"/>
    <col min="10503" max="10503" width="10.42578125" style="327" bestFit="1" customWidth="1"/>
    <col min="10504" max="10504" width="0" style="327" hidden="1" customWidth="1"/>
    <col min="10505" max="10505" width="5.85546875" style="327" bestFit="1" customWidth="1"/>
    <col min="10506" max="10516" width="4.7109375" style="327" customWidth="1"/>
    <col min="10517" max="10517" width="7" style="327" customWidth="1"/>
    <col min="10518" max="10518" width="4.7109375" style="327" bestFit="1" customWidth="1"/>
    <col min="10519" max="10519" width="19.28515625" style="327" bestFit="1" customWidth="1"/>
    <col min="10520" max="10752" width="9.140625" style="327"/>
    <col min="10753" max="10753" width="5" style="327" customWidth="1"/>
    <col min="10754" max="10754" width="0" style="327" hidden="1" customWidth="1"/>
    <col min="10755" max="10755" width="8.7109375" style="327" customWidth="1"/>
    <col min="10756" max="10756" width="12" style="327" bestFit="1" customWidth="1"/>
    <col min="10757" max="10757" width="10.28515625" style="327" bestFit="1" customWidth="1"/>
    <col min="10758" max="10758" width="9.42578125" style="327" bestFit="1" customWidth="1"/>
    <col min="10759" max="10759" width="10.42578125" style="327" bestFit="1" customWidth="1"/>
    <col min="10760" max="10760" width="0" style="327" hidden="1" customWidth="1"/>
    <col min="10761" max="10761" width="5.85546875" style="327" bestFit="1" customWidth="1"/>
    <col min="10762" max="10772" width="4.7109375" style="327" customWidth="1"/>
    <col min="10773" max="10773" width="7" style="327" customWidth="1"/>
    <col min="10774" max="10774" width="4.7109375" style="327" bestFit="1" customWidth="1"/>
    <col min="10775" max="10775" width="19.28515625" style="327" bestFit="1" customWidth="1"/>
    <col min="10776" max="11008" width="9.140625" style="327"/>
    <col min="11009" max="11009" width="5" style="327" customWidth="1"/>
    <col min="11010" max="11010" width="0" style="327" hidden="1" customWidth="1"/>
    <col min="11011" max="11011" width="8.7109375" style="327" customWidth="1"/>
    <col min="11012" max="11012" width="12" style="327" bestFit="1" customWidth="1"/>
    <col min="11013" max="11013" width="10.28515625" style="327" bestFit="1" customWidth="1"/>
    <col min="11014" max="11014" width="9.42578125" style="327" bestFit="1" customWidth="1"/>
    <col min="11015" max="11015" width="10.42578125" style="327" bestFit="1" customWidth="1"/>
    <col min="11016" max="11016" width="0" style="327" hidden="1" customWidth="1"/>
    <col min="11017" max="11017" width="5.85546875" style="327" bestFit="1" customWidth="1"/>
    <col min="11018" max="11028" width="4.7109375" style="327" customWidth="1"/>
    <col min="11029" max="11029" width="7" style="327" customWidth="1"/>
    <col min="11030" max="11030" width="4.7109375" style="327" bestFit="1" customWidth="1"/>
    <col min="11031" max="11031" width="19.28515625" style="327" bestFit="1" customWidth="1"/>
    <col min="11032" max="11264" width="9.140625" style="327"/>
    <col min="11265" max="11265" width="5" style="327" customWidth="1"/>
    <col min="11266" max="11266" width="0" style="327" hidden="1" customWidth="1"/>
    <col min="11267" max="11267" width="8.7109375" style="327" customWidth="1"/>
    <col min="11268" max="11268" width="12" style="327" bestFit="1" customWidth="1"/>
    <col min="11269" max="11269" width="10.28515625" style="327" bestFit="1" customWidth="1"/>
    <col min="11270" max="11270" width="9.42578125" style="327" bestFit="1" customWidth="1"/>
    <col min="11271" max="11271" width="10.42578125" style="327" bestFit="1" customWidth="1"/>
    <col min="11272" max="11272" width="0" style="327" hidden="1" customWidth="1"/>
    <col min="11273" max="11273" width="5.85546875" style="327" bestFit="1" customWidth="1"/>
    <col min="11274" max="11284" width="4.7109375" style="327" customWidth="1"/>
    <col min="11285" max="11285" width="7" style="327" customWidth="1"/>
    <col min="11286" max="11286" width="4.7109375" style="327" bestFit="1" customWidth="1"/>
    <col min="11287" max="11287" width="19.28515625" style="327" bestFit="1" customWidth="1"/>
    <col min="11288" max="11520" width="9.140625" style="327"/>
    <col min="11521" max="11521" width="5" style="327" customWidth="1"/>
    <col min="11522" max="11522" width="0" style="327" hidden="1" customWidth="1"/>
    <col min="11523" max="11523" width="8.7109375" style="327" customWidth="1"/>
    <col min="11524" max="11524" width="12" style="327" bestFit="1" customWidth="1"/>
    <col min="11525" max="11525" width="10.28515625" style="327" bestFit="1" customWidth="1"/>
    <col min="11526" max="11526" width="9.42578125" style="327" bestFit="1" customWidth="1"/>
    <col min="11527" max="11527" width="10.42578125" style="327" bestFit="1" customWidth="1"/>
    <col min="11528" max="11528" width="0" style="327" hidden="1" customWidth="1"/>
    <col min="11529" max="11529" width="5.85546875" style="327" bestFit="1" customWidth="1"/>
    <col min="11530" max="11540" width="4.7109375" style="327" customWidth="1"/>
    <col min="11541" max="11541" width="7" style="327" customWidth="1"/>
    <col min="11542" max="11542" width="4.7109375" style="327" bestFit="1" customWidth="1"/>
    <col min="11543" max="11543" width="19.28515625" style="327" bestFit="1" customWidth="1"/>
    <col min="11544" max="11776" width="9.140625" style="327"/>
    <col min="11777" max="11777" width="5" style="327" customWidth="1"/>
    <col min="11778" max="11778" width="0" style="327" hidden="1" customWidth="1"/>
    <col min="11779" max="11779" width="8.7109375" style="327" customWidth="1"/>
    <col min="11780" max="11780" width="12" style="327" bestFit="1" customWidth="1"/>
    <col min="11781" max="11781" width="10.28515625" style="327" bestFit="1" customWidth="1"/>
    <col min="11782" max="11782" width="9.42578125" style="327" bestFit="1" customWidth="1"/>
    <col min="11783" max="11783" width="10.42578125" style="327" bestFit="1" customWidth="1"/>
    <col min="11784" max="11784" width="0" style="327" hidden="1" customWidth="1"/>
    <col min="11785" max="11785" width="5.85546875" style="327" bestFit="1" customWidth="1"/>
    <col min="11786" max="11796" width="4.7109375" style="327" customWidth="1"/>
    <col min="11797" max="11797" width="7" style="327" customWidth="1"/>
    <col min="11798" max="11798" width="4.7109375" style="327" bestFit="1" customWidth="1"/>
    <col min="11799" max="11799" width="19.28515625" style="327" bestFit="1" customWidth="1"/>
    <col min="11800" max="12032" width="9.140625" style="327"/>
    <col min="12033" max="12033" width="5" style="327" customWidth="1"/>
    <col min="12034" max="12034" width="0" style="327" hidden="1" customWidth="1"/>
    <col min="12035" max="12035" width="8.7109375" style="327" customWidth="1"/>
    <col min="12036" max="12036" width="12" style="327" bestFit="1" customWidth="1"/>
    <col min="12037" max="12037" width="10.28515625" style="327" bestFit="1" customWidth="1"/>
    <col min="12038" max="12038" width="9.42578125" style="327" bestFit="1" customWidth="1"/>
    <col min="12039" max="12039" width="10.42578125" style="327" bestFit="1" customWidth="1"/>
    <col min="12040" max="12040" width="0" style="327" hidden="1" customWidth="1"/>
    <col min="12041" max="12041" width="5.85546875" style="327" bestFit="1" customWidth="1"/>
    <col min="12042" max="12052" width="4.7109375" style="327" customWidth="1"/>
    <col min="12053" max="12053" width="7" style="327" customWidth="1"/>
    <col min="12054" max="12054" width="4.7109375" style="327" bestFit="1" customWidth="1"/>
    <col min="12055" max="12055" width="19.28515625" style="327" bestFit="1" customWidth="1"/>
    <col min="12056" max="12288" width="9.140625" style="327"/>
    <col min="12289" max="12289" width="5" style="327" customWidth="1"/>
    <col min="12290" max="12290" width="0" style="327" hidden="1" customWidth="1"/>
    <col min="12291" max="12291" width="8.7109375" style="327" customWidth="1"/>
    <col min="12292" max="12292" width="12" style="327" bestFit="1" customWidth="1"/>
    <col min="12293" max="12293" width="10.28515625" style="327" bestFit="1" customWidth="1"/>
    <col min="12294" max="12294" width="9.42578125" style="327" bestFit="1" customWidth="1"/>
    <col min="12295" max="12295" width="10.42578125" style="327" bestFit="1" customWidth="1"/>
    <col min="12296" max="12296" width="0" style="327" hidden="1" customWidth="1"/>
    <col min="12297" max="12297" width="5.85546875" style="327" bestFit="1" customWidth="1"/>
    <col min="12298" max="12308" width="4.7109375" style="327" customWidth="1"/>
    <col min="12309" max="12309" width="7" style="327" customWidth="1"/>
    <col min="12310" max="12310" width="4.7109375" style="327" bestFit="1" customWidth="1"/>
    <col min="12311" max="12311" width="19.28515625" style="327" bestFit="1" customWidth="1"/>
    <col min="12312" max="12544" width="9.140625" style="327"/>
    <col min="12545" max="12545" width="5" style="327" customWidth="1"/>
    <col min="12546" max="12546" width="0" style="327" hidden="1" customWidth="1"/>
    <col min="12547" max="12547" width="8.7109375" style="327" customWidth="1"/>
    <col min="12548" max="12548" width="12" style="327" bestFit="1" customWidth="1"/>
    <col min="12549" max="12549" width="10.28515625" style="327" bestFit="1" customWidth="1"/>
    <col min="12550" max="12550" width="9.42578125" style="327" bestFit="1" customWidth="1"/>
    <col min="12551" max="12551" width="10.42578125" style="327" bestFit="1" customWidth="1"/>
    <col min="12552" max="12552" width="0" style="327" hidden="1" customWidth="1"/>
    <col min="12553" max="12553" width="5.85546875" style="327" bestFit="1" customWidth="1"/>
    <col min="12554" max="12564" width="4.7109375" style="327" customWidth="1"/>
    <col min="12565" max="12565" width="7" style="327" customWidth="1"/>
    <col min="12566" max="12566" width="4.7109375" style="327" bestFit="1" customWidth="1"/>
    <col min="12567" max="12567" width="19.28515625" style="327" bestFit="1" customWidth="1"/>
    <col min="12568" max="12800" width="9.140625" style="327"/>
    <col min="12801" max="12801" width="5" style="327" customWidth="1"/>
    <col min="12802" max="12802" width="0" style="327" hidden="1" customWidth="1"/>
    <col min="12803" max="12803" width="8.7109375" style="327" customWidth="1"/>
    <col min="12804" max="12804" width="12" style="327" bestFit="1" customWidth="1"/>
    <col min="12805" max="12805" width="10.28515625" style="327" bestFit="1" customWidth="1"/>
    <col min="12806" max="12806" width="9.42578125" style="327" bestFit="1" customWidth="1"/>
    <col min="12807" max="12807" width="10.42578125" style="327" bestFit="1" customWidth="1"/>
    <col min="12808" max="12808" width="0" style="327" hidden="1" customWidth="1"/>
    <col min="12809" max="12809" width="5.85546875" style="327" bestFit="1" customWidth="1"/>
    <col min="12810" max="12820" width="4.7109375" style="327" customWidth="1"/>
    <col min="12821" max="12821" width="7" style="327" customWidth="1"/>
    <col min="12822" max="12822" width="4.7109375" style="327" bestFit="1" customWidth="1"/>
    <col min="12823" max="12823" width="19.28515625" style="327" bestFit="1" customWidth="1"/>
    <col min="12824" max="13056" width="9.140625" style="327"/>
    <col min="13057" max="13057" width="5" style="327" customWidth="1"/>
    <col min="13058" max="13058" width="0" style="327" hidden="1" customWidth="1"/>
    <col min="13059" max="13059" width="8.7109375" style="327" customWidth="1"/>
    <col min="13060" max="13060" width="12" style="327" bestFit="1" customWidth="1"/>
    <col min="13061" max="13061" width="10.28515625" style="327" bestFit="1" customWidth="1"/>
    <col min="13062" max="13062" width="9.42578125" style="327" bestFit="1" customWidth="1"/>
    <col min="13063" max="13063" width="10.42578125" style="327" bestFit="1" customWidth="1"/>
    <col min="13064" max="13064" width="0" style="327" hidden="1" customWidth="1"/>
    <col min="13065" max="13065" width="5.85546875" style="327" bestFit="1" customWidth="1"/>
    <col min="13066" max="13076" width="4.7109375" style="327" customWidth="1"/>
    <col min="13077" max="13077" width="7" style="327" customWidth="1"/>
    <col min="13078" max="13078" width="4.7109375" style="327" bestFit="1" customWidth="1"/>
    <col min="13079" max="13079" width="19.28515625" style="327" bestFit="1" customWidth="1"/>
    <col min="13080" max="13312" width="9.140625" style="327"/>
    <col min="13313" max="13313" width="5" style="327" customWidth="1"/>
    <col min="13314" max="13314" width="0" style="327" hidden="1" customWidth="1"/>
    <col min="13315" max="13315" width="8.7109375" style="327" customWidth="1"/>
    <col min="13316" max="13316" width="12" style="327" bestFit="1" customWidth="1"/>
    <col min="13317" max="13317" width="10.28515625" style="327" bestFit="1" customWidth="1"/>
    <col min="13318" max="13318" width="9.42578125" style="327" bestFit="1" customWidth="1"/>
    <col min="13319" max="13319" width="10.42578125" style="327" bestFit="1" customWidth="1"/>
    <col min="13320" max="13320" width="0" style="327" hidden="1" customWidth="1"/>
    <col min="13321" max="13321" width="5.85546875" style="327" bestFit="1" customWidth="1"/>
    <col min="13322" max="13332" width="4.7109375" style="327" customWidth="1"/>
    <col min="13333" max="13333" width="7" style="327" customWidth="1"/>
    <col min="13334" max="13334" width="4.7109375" style="327" bestFit="1" customWidth="1"/>
    <col min="13335" max="13335" width="19.28515625" style="327" bestFit="1" customWidth="1"/>
    <col min="13336" max="13568" width="9.140625" style="327"/>
    <col min="13569" max="13569" width="5" style="327" customWidth="1"/>
    <col min="13570" max="13570" width="0" style="327" hidden="1" customWidth="1"/>
    <col min="13571" max="13571" width="8.7109375" style="327" customWidth="1"/>
    <col min="13572" max="13572" width="12" style="327" bestFit="1" customWidth="1"/>
    <col min="13573" max="13573" width="10.28515625" style="327" bestFit="1" customWidth="1"/>
    <col min="13574" max="13574" width="9.42578125" style="327" bestFit="1" customWidth="1"/>
    <col min="13575" max="13575" width="10.42578125" style="327" bestFit="1" customWidth="1"/>
    <col min="13576" max="13576" width="0" style="327" hidden="1" customWidth="1"/>
    <col min="13577" max="13577" width="5.85546875" style="327" bestFit="1" customWidth="1"/>
    <col min="13578" max="13588" width="4.7109375" style="327" customWidth="1"/>
    <col min="13589" max="13589" width="7" style="327" customWidth="1"/>
    <col min="13590" max="13590" width="4.7109375" style="327" bestFit="1" customWidth="1"/>
    <col min="13591" max="13591" width="19.28515625" style="327" bestFit="1" customWidth="1"/>
    <col min="13592" max="13824" width="9.140625" style="327"/>
    <col min="13825" max="13825" width="5" style="327" customWidth="1"/>
    <col min="13826" max="13826" width="0" style="327" hidden="1" customWidth="1"/>
    <col min="13827" max="13827" width="8.7109375" style="327" customWidth="1"/>
    <col min="13828" max="13828" width="12" style="327" bestFit="1" customWidth="1"/>
    <col min="13829" max="13829" width="10.28515625" style="327" bestFit="1" customWidth="1"/>
    <col min="13830" max="13830" width="9.42578125" style="327" bestFit="1" customWidth="1"/>
    <col min="13831" max="13831" width="10.42578125" style="327" bestFit="1" customWidth="1"/>
    <col min="13832" max="13832" width="0" style="327" hidden="1" customWidth="1"/>
    <col min="13833" max="13833" width="5.85546875" style="327" bestFit="1" customWidth="1"/>
    <col min="13834" max="13844" width="4.7109375" style="327" customWidth="1"/>
    <col min="13845" max="13845" width="7" style="327" customWidth="1"/>
    <col min="13846" max="13846" width="4.7109375" style="327" bestFit="1" customWidth="1"/>
    <col min="13847" max="13847" width="19.28515625" style="327" bestFit="1" customWidth="1"/>
    <col min="13848" max="14080" width="9.140625" style="327"/>
    <col min="14081" max="14081" width="5" style="327" customWidth="1"/>
    <col min="14082" max="14082" width="0" style="327" hidden="1" customWidth="1"/>
    <col min="14083" max="14083" width="8.7109375" style="327" customWidth="1"/>
    <col min="14084" max="14084" width="12" style="327" bestFit="1" customWidth="1"/>
    <col min="14085" max="14085" width="10.28515625" style="327" bestFit="1" customWidth="1"/>
    <col min="14086" max="14086" width="9.42578125" style="327" bestFit="1" customWidth="1"/>
    <col min="14087" max="14087" width="10.42578125" style="327" bestFit="1" customWidth="1"/>
    <col min="14088" max="14088" width="0" style="327" hidden="1" customWidth="1"/>
    <col min="14089" max="14089" width="5.85546875" style="327" bestFit="1" customWidth="1"/>
    <col min="14090" max="14100" width="4.7109375" style="327" customWidth="1"/>
    <col min="14101" max="14101" width="7" style="327" customWidth="1"/>
    <col min="14102" max="14102" width="4.7109375" style="327" bestFit="1" customWidth="1"/>
    <col min="14103" max="14103" width="19.28515625" style="327" bestFit="1" customWidth="1"/>
    <col min="14104" max="14336" width="9.140625" style="327"/>
    <col min="14337" max="14337" width="5" style="327" customWidth="1"/>
    <col min="14338" max="14338" width="0" style="327" hidden="1" customWidth="1"/>
    <col min="14339" max="14339" width="8.7109375" style="327" customWidth="1"/>
    <col min="14340" max="14340" width="12" style="327" bestFit="1" customWidth="1"/>
    <col min="14341" max="14341" width="10.28515625" style="327" bestFit="1" customWidth="1"/>
    <col min="14342" max="14342" width="9.42578125" style="327" bestFit="1" customWidth="1"/>
    <col min="14343" max="14343" width="10.42578125" style="327" bestFit="1" customWidth="1"/>
    <col min="14344" max="14344" width="0" style="327" hidden="1" customWidth="1"/>
    <col min="14345" max="14345" width="5.85546875" style="327" bestFit="1" customWidth="1"/>
    <col min="14346" max="14356" width="4.7109375" style="327" customWidth="1"/>
    <col min="14357" max="14357" width="7" style="327" customWidth="1"/>
    <col min="14358" max="14358" width="4.7109375" style="327" bestFit="1" customWidth="1"/>
    <col min="14359" max="14359" width="19.28515625" style="327" bestFit="1" customWidth="1"/>
    <col min="14360" max="14592" width="9.140625" style="327"/>
    <col min="14593" max="14593" width="5" style="327" customWidth="1"/>
    <col min="14594" max="14594" width="0" style="327" hidden="1" customWidth="1"/>
    <col min="14595" max="14595" width="8.7109375" style="327" customWidth="1"/>
    <col min="14596" max="14596" width="12" style="327" bestFit="1" customWidth="1"/>
    <col min="14597" max="14597" width="10.28515625" style="327" bestFit="1" customWidth="1"/>
    <col min="14598" max="14598" width="9.42578125" style="327" bestFit="1" customWidth="1"/>
    <col min="14599" max="14599" width="10.42578125" style="327" bestFit="1" customWidth="1"/>
    <col min="14600" max="14600" width="0" style="327" hidden="1" customWidth="1"/>
    <col min="14601" max="14601" width="5.85546875" style="327" bestFit="1" customWidth="1"/>
    <col min="14602" max="14612" width="4.7109375" style="327" customWidth="1"/>
    <col min="14613" max="14613" width="7" style="327" customWidth="1"/>
    <col min="14614" max="14614" width="4.7109375" style="327" bestFit="1" customWidth="1"/>
    <col min="14615" max="14615" width="19.28515625" style="327" bestFit="1" customWidth="1"/>
    <col min="14616" max="14848" width="9.140625" style="327"/>
    <col min="14849" max="14849" width="5" style="327" customWidth="1"/>
    <col min="14850" max="14850" width="0" style="327" hidden="1" customWidth="1"/>
    <col min="14851" max="14851" width="8.7109375" style="327" customWidth="1"/>
    <col min="14852" max="14852" width="12" style="327" bestFit="1" customWidth="1"/>
    <col min="14853" max="14853" width="10.28515625" style="327" bestFit="1" customWidth="1"/>
    <col min="14854" max="14854" width="9.42578125" style="327" bestFit="1" customWidth="1"/>
    <col min="14855" max="14855" width="10.42578125" style="327" bestFit="1" customWidth="1"/>
    <col min="14856" max="14856" width="0" style="327" hidden="1" customWidth="1"/>
    <col min="14857" max="14857" width="5.85546875" style="327" bestFit="1" customWidth="1"/>
    <col min="14858" max="14868" width="4.7109375" style="327" customWidth="1"/>
    <col min="14869" max="14869" width="7" style="327" customWidth="1"/>
    <col min="14870" max="14870" width="4.7109375" style="327" bestFit="1" customWidth="1"/>
    <col min="14871" max="14871" width="19.28515625" style="327" bestFit="1" customWidth="1"/>
    <col min="14872" max="15104" width="9.140625" style="327"/>
    <col min="15105" max="15105" width="5" style="327" customWidth="1"/>
    <col min="15106" max="15106" width="0" style="327" hidden="1" customWidth="1"/>
    <col min="15107" max="15107" width="8.7109375" style="327" customWidth="1"/>
    <col min="15108" max="15108" width="12" style="327" bestFit="1" customWidth="1"/>
    <col min="15109" max="15109" width="10.28515625" style="327" bestFit="1" customWidth="1"/>
    <col min="15110" max="15110" width="9.42578125" style="327" bestFit="1" customWidth="1"/>
    <col min="15111" max="15111" width="10.42578125" style="327" bestFit="1" customWidth="1"/>
    <col min="15112" max="15112" width="0" style="327" hidden="1" customWidth="1"/>
    <col min="15113" max="15113" width="5.85546875" style="327" bestFit="1" customWidth="1"/>
    <col min="15114" max="15124" width="4.7109375" style="327" customWidth="1"/>
    <col min="15125" max="15125" width="7" style="327" customWidth="1"/>
    <col min="15126" max="15126" width="4.7109375" style="327" bestFit="1" customWidth="1"/>
    <col min="15127" max="15127" width="19.28515625" style="327" bestFit="1" customWidth="1"/>
    <col min="15128" max="15360" width="9.140625" style="327"/>
    <col min="15361" max="15361" width="5" style="327" customWidth="1"/>
    <col min="15362" max="15362" width="0" style="327" hidden="1" customWidth="1"/>
    <col min="15363" max="15363" width="8.7109375" style="327" customWidth="1"/>
    <col min="15364" max="15364" width="12" style="327" bestFit="1" customWidth="1"/>
    <col min="15365" max="15365" width="10.28515625" style="327" bestFit="1" customWidth="1"/>
    <col min="15366" max="15366" width="9.42578125" style="327" bestFit="1" customWidth="1"/>
    <col min="15367" max="15367" width="10.42578125" style="327" bestFit="1" customWidth="1"/>
    <col min="15368" max="15368" width="0" style="327" hidden="1" customWidth="1"/>
    <col min="15369" max="15369" width="5.85546875" style="327" bestFit="1" customWidth="1"/>
    <col min="15370" max="15380" width="4.7109375" style="327" customWidth="1"/>
    <col min="15381" max="15381" width="7" style="327" customWidth="1"/>
    <col min="15382" max="15382" width="4.7109375" style="327" bestFit="1" customWidth="1"/>
    <col min="15383" max="15383" width="19.28515625" style="327" bestFit="1" customWidth="1"/>
    <col min="15384" max="15616" width="9.140625" style="327"/>
    <col min="15617" max="15617" width="5" style="327" customWidth="1"/>
    <col min="15618" max="15618" width="0" style="327" hidden="1" customWidth="1"/>
    <col min="15619" max="15619" width="8.7109375" style="327" customWidth="1"/>
    <col min="15620" max="15620" width="12" style="327" bestFit="1" customWidth="1"/>
    <col min="15621" max="15621" width="10.28515625" style="327" bestFit="1" customWidth="1"/>
    <col min="15622" max="15622" width="9.42578125" style="327" bestFit="1" customWidth="1"/>
    <col min="15623" max="15623" width="10.42578125" style="327" bestFit="1" customWidth="1"/>
    <col min="15624" max="15624" width="0" style="327" hidden="1" customWidth="1"/>
    <col min="15625" max="15625" width="5.85546875" style="327" bestFit="1" customWidth="1"/>
    <col min="15626" max="15636" width="4.7109375" style="327" customWidth="1"/>
    <col min="15637" max="15637" width="7" style="327" customWidth="1"/>
    <col min="15638" max="15638" width="4.7109375" style="327" bestFit="1" customWidth="1"/>
    <col min="15639" max="15639" width="19.28515625" style="327" bestFit="1" customWidth="1"/>
    <col min="15640" max="15872" width="9.140625" style="327"/>
    <col min="15873" max="15873" width="5" style="327" customWidth="1"/>
    <col min="15874" max="15874" width="0" style="327" hidden="1" customWidth="1"/>
    <col min="15875" max="15875" width="8.7109375" style="327" customWidth="1"/>
    <col min="15876" max="15876" width="12" style="327" bestFit="1" customWidth="1"/>
    <col min="15877" max="15877" width="10.28515625" style="327" bestFit="1" customWidth="1"/>
    <col min="15878" max="15878" width="9.42578125" style="327" bestFit="1" customWidth="1"/>
    <col min="15879" max="15879" width="10.42578125" style="327" bestFit="1" customWidth="1"/>
    <col min="15880" max="15880" width="0" style="327" hidden="1" customWidth="1"/>
    <col min="15881" max="15881" width="5.85546875" style="327" bestFit="1" customWidth="1"/>
    <col min="15882" max="15892" width="4.7109375" style="327" customWidth="1"/>
    <col min="15893" max="15893" width="7" style="327" customWidth="1"/>
    <col min="15894" max="15894" width="4.7109375" style="327" bestFit="1" customWidth="1"/>
    <col min="15895" max="15895" width="19.28515625" style="327" bestFit="1" customWidth="1"/>
    <col min="15896" max="16128" width="9.140625" style="327"/>
    <col min="16129" max="16129" width="5" style="327" customWidth="1"/>
    <col min="16130" max="16130" width="0" style="327" hidden="1" customWidth="1"/>
    <col min="16131" max="16131" width="8.7109375" style="327" customWidth="1"/>
    <col min="16132" max="16132" width="12" style="327" bestFit="1" customWidth="1"/>
    <col min="16133" max="16133" width="10.28515625" style="327" bestFit="1" customWidth="1"/>
    <col min="16134" max="16134" width="9.42578125" style="327" bestFit="1" customWidth="1"/>
    <col min="16135" max="16135" width="10.42578125" style="327" bestFit="1" customWidth="1"/>
    <col min="16136" max="16136" width="0" style="327" hidden="1" customWidth="1"/>
    <col min="16137" max="16137" width="5.85546875" style="327" bestFit="1" customWidth="1"/>
    <col min="16138" max="16148" width="4.7109375" style="327" customWidth="1"/>
    <col min="16149" max="16149" width="7" style="327" customWidth="1"/>
    <col min="16150" max="16150" width="4.7109375" style="327" bestFit="1" customWidth="1"/>
    <col min="16151" max="16151" width="19.28515625" style="327" bestFit="1" customWidth="1"/>
    <col min="16152" max="16384" width="9.140625" style="327"/>
  </cols>
  <sheetData>
    <row r="1" spans="1:23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236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236" s="16" customFormat="1" ht="12" customHeight="1" x14ac:dyDescent="0.2">
      <c r="A3" s="49"/>
      <c r="B3" s="49"/>
      <c r="C3" s="9"/>
      <c r="D3" s="10"/>
      <c r="E3" s="11"/>
      <c r="F3" s="12"/>
      <c r="G3" s="12"/>
      <c r="H3" s="292"/>
      <c r="I3" s="292"/>
      <c r="J3" s="292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1:236" s="17" customFormat="1" ht="16.5" thickBot="1" x14ac:dyDescent="0.25">
      <c r="A4" s="293"/>
      <c r="B4" s="293"/>
      <c r="C4" s="1" t="s">
        <v>966</v>
      </c>
      <c r="D4" s="1"/>
      <c r="E4" s="2"/>
      <c r="F4" s="3"/>
      <c r="G4" s="18"/>
      <c r="H4" s="293"/>
      <c r="I4" s="293"/>
      <c r="J4" s="293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236" s="294" customFormat="1" ht="18" customHeight="1" thickBot="1" x14ac:dyDescent="0.25">
      <c r="C5" s="295"/>
      <c r="D5" s="295"/>
      <c r="E5" s="296"/>
      <c r="F5" s="297"/>
      <c r="G5" s="297"/>
      <c r="H5" s="298"/>
      <c r="I5" s="46"/>
      <c r="J5" s="597" t="s">
        <v>931</v>
      </c>
      <c r="K5" s="598"/>
      <c r="L5" s="598"/>
      <c r="M5" s="598"/>
      <c r="N5" s="598"/>
      <c r="O5" s="598"/>
      <c r="P5" s="598"/>
      <c r="Q5" s="598"/>
      <c r="R5" s="598"/>
      <c r="S5" s="598"/>
      <c r="T5" s="600"/>
    </row>
    <row r="6" spans="1:236" s="311" customFormat="1" ht="18" customHeight="1" thickBot="1" x14ac:dyDescent="0.25">
      <c r="A6" s="108" t="s">
        <v>967</v>
      </c>
      <c r="B6" s="299"/>
      <c r="C6" s="300" t="s">
        <v>4</v>
      </c>
      <c r="D6" s="301" t="s">
        <v>5</v>
      </c>
      <c r="E6" s="302" t="s">
        <v>6</v>
      </c>
      <c r="F6" s="303" t="s">
        <v>7</v>
      </c>
      <c r="G6" s="303" t="s">
        <v>8</v>
      </c>
      <c r="H6" s="304" t="s">
        <v>9</v>
      </c>
      <c r="I6" s="305" t="s">
        <v>178</v>
      </c>
      <c r="J6" s="306">
        <v>1.4</v>
      </c>
      <c r="K6" s="306">
        <v>1.45</v>
      </c>
      <c r="L6" s="306">
        <v>1.5</v>
      </c>
      <c r="M6" s="306">
        <v>1.55</v>
      </c>
      <c r="N6" s="306">
        <v>1.6</v>
      </c>
      <c r="O6" s="306">
        <v>1.65</v>
      </c>
      <c r="P6" s="306">
        <v>1.7</v>
      </c>
      <c r="Q6" s="306">
        <v>1.75</v>
      </c>
      <c r="R6" s="306">
        <v>1.8</v>
      </c>
      <c r="S6" s="306">
        <v>1.85</v>
      </c>
      <c r="T6" s="328">
        <v>1.91</v>
      </c>
      <c r="U6" s="329" t="s">
        <v>933</v>
      </c>
      <c r="V6" s="309" t="s">
        <v>179</v>
      </c>
      <c r="W6" s="310" t="s">
        <v>11</v>
      </c>
    </row>
    <row r="7" spans="1:236" ht="18" customHeight="1" x14ac:dyDescent="0.2">
      <c r="A7" s="330">
        <v>1</v>
      </c>
      <c r="B7" s="312"/>
      <c r="C7" s="33" t="s">
        <v>340</v>
      </c>
      <c r="D7" s="34" t="s">
        <v>903</v>
      </c>
      <c r="E7" s="35" t="s">
        <v>763</v>
      </c>
      <c r="F7" s="36" t="s">
        <v>121</v>
      </c>
      <c r="G7" s="36" t="s">
        <v>122</v>
      </c>
      <c r="H7" s="36"/>
      <c r="I7" s="67">
        <v>18</v>
      </c>
      <c r="J7" s="316"/>
      <c r="K7" s="316"/>
      <c r="L7" s="316"/>
      <c r="M7" s="316"/>
      <c r="N7" s="316"/>
      <c r="O7" s="316" t="s">
        <v>934</v>
      </c>
      <c r="P7" s="316" t="s">
        <v>934</v>
      </c>
      <c r="Q7" s="316" t="s">
        <v>934</v>
      </c>
      <c r="R7" s="316" t="s">
        <v>935</v>
      </c>
      <c r="S7" s="316" t="s">
        <v>934</v>
      </c>
      <c r="T7" s="316" t="s">
        <v>940</v>
      </c>
      <c r="U7" s="331">
        <v>1.91</v>
      </c>
      <c r="V7" s="332" t="str">
        <f t="shared" ref="V7:V22" si="0">IF(ISBLANK(U7),"",IF(U7&gt;=2.03,"KSM",IF(U7&gt;=1.9,"I A",IF(U7&gt;=1.75,"II A",IF(U7&gt;=1.6,"III A",IF(U7&gt;=1.47,"I JA",IF(U7&gt;=1.35,"II JA",IF(U7&gt;=1.25,"III JA"))))))))</f>
        <v>I A</v>
      </c>
      <c r="W7" s="38" t="s">
        <v>902</v>
      </c>
    </row>
    <row r="8" spans="1:236" s="324" customFormat="1" ht="18" customHeight="1" x14ac:dyDescent="0.2">
      <c r="A8" s="330">
        <v>2</v>
      </c>
      <c r="B8" s="333"/>
      <c r="C8" s="33" t="s">
        <v>391</v>
      </c>
      <c r="D8" s="34" t="s">
        <v>968</v>
      </c>
      <c r="E8" s="35" t="s">
        <v>969</v>
      </c>
      <c r="F8" s="36" t="s">
        <v>185</v>
      </c>
      <c r="G8" s="36" t="s">
        <v>42</v>
      </c>
      <c r="H8" s="36"/>
      <c r="I8" s="67">
        <v>16</v>
      </c>
      <c r="J8" s="316"/>
      <c r="K8" s="316"/>
      <c r="L8" s="316"/>
      <c r="M8" s="316"/>
      <c r="N8" s="316" t="s">
        <v>934</v>
      </c>
      <c r="O8" s="316" t="s">
        <v>934</v>
      </c>
      <c r="P8" s="316" t="s">
        <v>934</v>
      </c>
      <c r="Q8" s="316" t="s">
        <v>935</v>
      </c>
      <c r="R8" s="316" t="s">
        <v>935</v>
      </c>
      <c r="S8" s="316" t="s">
        <v>936</v>
      </c>
      <c r="T8" s="316"/>
      <c r="U8" s="331">
        <v>1.8</v>
      </c>
      <c r="V8" s="332" t="str">
        <f t="shared" si="0"/>
        <v>II A</v>
      </c>
      <c r="W8" s="38" t="s">
        <v>197</v>
      </c>
    </row>
    <row r="9" spans="1:236" s="324" customFormat="1" ht="18" customHeight="1" x14ac:dyDescent="0.2">
      <c r="A9" s="330">
        <v>3</v>
      </c>
      <c r="B9" s="333"/>
      <c r="C9" s="33" t="s">
        <v>638</v>
      </c>
      <c r="D9" s="34" t="s">
        <v>406</v>
      </c>
      <c r="E9" s="35">
        <v>37995</v>
      </c>
      <c r="F9" s="36" t="s">
        <v>67</v>
      </c>
      <c r="G9" s="36" t="s">
        <v>68</v>
      </c>
      <c r="H9" s="36"/>
      <c r="I9" s="67">
        <v>14</v>
      </c>
      <c r="J9" s="316"/>
      <c r="K9" s="316"/>
      <c r="L9" s="316"/>
      <c r="M9" s="316"/>
      <c r="N9" s="316"/>
      <c r="O9" s="316" t="s">
        <v>934</v>
      </c>
      <c r="P9" s="316" t="s">
        <v>935</v>
      </c>
      <c r="Q9" s="316" t="s">
        <v>935</v>
      </c>
      <c r="R9" s="316" t="s">
        <v>936</v>
      </c>
      <c r="S9" s="316"/>
      <c r="T9" s="316"/>
      <c r="U9" s="331">
        <v>1.75</v>
      </c>
      <c r="V9" s="332" t="str">
        <f t="shared" si="0"/>
        <v>II A</v>
      </c>
      <c r="W9" s="38" t="s">
        <v>335</v>
      </c>
    </row>
    <row r="10" spans="1:236" s="324" customFormat="1" ht="18" customHeight="1" x14ac:dyDescent="0.2">
      <c r="A10" s="330">
        <v>4</v>
      </c>
      <c r="B10" s="333"/>
      <c r="C10" s="33" t="s">
        <v>412</v>
      </c>
      <c r="D10" s="34" t="s">
        <v>970</v>
      </c>
      <c r="E10" s="35" t="s">
        <v>971</v>
      </c>
      <c r="F10" s="36" t="s">
        <v>87</v>
      </c>
      <c r="G10" s="36" t="s">
        <v>88</v>
      </c>
      <c r="H10" s="36"/>
      <c r="I10" s="67">
        <v>13</v>
      </c>
      <c r="J10" s="316"/>
      <c r="K10" s="316"/>
      <c r="L10" s="316" t="s">
        <v>934</v>
      </c>
      <c r="M10" s="316" t="s">
        <v>935</v>
      </c>
      <c r="N10" s="316" t="s">
        <v>934</v>
      </c>
      <c r="O10" s="316" t="s">
        <v>936</v>
      </c>
      <c r="P10" s="316"/>
      <c r="Q10" s="316"/>
      <c r="R10" s="316"/>
      <c r="S10" s="316"/>
      <c r="T10" s="316"/>
      <c r="U10" s="331">
        <v>1.6</v>
      </c>
      <c r="V10" s="332" t="str">
        <f t="shared" si="0"/>
        <v>III A</v>
      </c>
      <c r="W10" s="38" t="s">
        <v>347</v>
      </c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</row>
    <row r="11" spans="1:236" s="324" customFormat="1" ht="18" customHeight="1" x14ac:dyDescent="0.2">
      <c r="A11" s="330">
        <v>5</v>
      </c>
      <c r="B11" s="333"/>
      <c r="C11" s="33" t="s">
        <v>899</v>
      </c>
      <c r="D11" s="34" t="s">
        <v>900</v>
      </c>
      <c r="E11" s="35" t="s">
        <v>901</v>
      </c>
      <c r="F11" s="36" t="s">
        <v>121</v>
      </c>
      <c r="G11" s="36" t="s">
        <v>122</v>
      </c>
      <c r="H11" s="36"/>
      <c r="I11" s="67">
        <v>12</v>
      </c>
      <c r="J11" s="316"/>
      <c r="K11" s="316" t="s">
        <v>934</v>
      </c>
      <c r="L11" s="316" t="s">
        <v>934</v>
      </c>
      <c r="M11" s="316" t="s">
        <v>934</v>
      </c>
      <c r="N11" s="316" t="s">
        <v>940</v>
      </c>
      <c r="O11" s="316" t="s">
        <v>936</v>
      </c>
      <c r="P11" s="316"/>
      <c r="Q11" s="316"/>
      <c r="R11" s="316"/>
      <c r="S11" s="316"/>
      <c r="T11" s="316"/>
      <c r="U11" s="331">
        <v>1.6</v>
      </c>
      <c r="V11" s="332" t="str">
        <f t="shared" si="0"/>
        <v>III A</v>
      </c>
      <c r="W11" s="38" t="s">
        <v>902</v>
      </c>
    </row>
    <row r="12" spans="1:236" s="324" customFormat="1" ht="18" customHeight="1" x14ac:dyDescent="0.2">
      <c r="A12" s="330">
        <v>6</v>
      </c>
      <c r="B12" s="333"/>
      <c r="C12" s="33" t="s">
        <v>638</v>
      </c>
      <c r="D12" s="34" t="s">
        <v>652</v>
      </c>
      <c r="E12" s="35">
        <v>38230</v>
      </c>
      <c r="F12" s="36" t="s">
        <v>295</v>
      </c>
      <c r="G12" s="36" t="s">
        <v>301</v>
      </c>
      <c r="H12" s="36" t="s">
        <v>297</v>
      </c>
      <c r="I12" s="67">
        <v>10</v>
      </c>
      <c r="J12" s="316"/>
      <c r="K12" s="316" t="s">
        <v>934</v>
      </c>
      <c r="L12" s="316" t="s">
        <v>934</v>
      </c>
      <c r="M12" s="316" t="s">
        <v>934</v>
      </c>
      <c r="N12" s="316" t="s">
        <v>936</v>
      </c>
      <c r="O12" s="316"/>
      <c r="P12" s="316"/>
      <c r="Q12" s="316"/>
      <c r="R12" s="316"/>
      <c r="S12" s="316"/>
      <c r="T12" s="316"/>
      <c r="U12" s="331">
        <v>1.55</v>
      </c>
      <c r="V12" s="332" t="str">
        <f t="shared" si="0"/>
        <v>I JA</v>
      </c>
      <c r="W12" s="38" t="s">
        <v>298</v>
      </c>
    </row>
    <row r="13" spans="1:236" s="324" customFormat="1" ht="18" customHeight="1" x14ac:dyDescent="0.2">
      <c r="A13" s="330">
        <v>6</v>
      </c>
      <c r="B13" s="333"/>
      <c r="C13" s="33" t="s">
        <v>621</v>
      </c>
      <c r="D13" s="34" t="s">
        <v>622</v>
      </c>
      <c r="E13" s="35" t="s">
        <v>623</v>
      </c>
      <c r="F13" s="36" t="s">
        <v>21</v>
      </c>
      <c r="G13" s="36" t="s">
        <v>22</v>
      </c>
      <c r="H13" s="36"/>
      <c r="I13" s="67">
        <v>10</v>
      </c>
      <c r="J13" s="316"/>
      <c r="K13" s="316" t="s">
        <v>934</v>
      </c>
      <c r="L13" s="316" t="s">
        <v>934</v>
      </c>
      <c r="M13" s="316" t="s">
        <v>934</v>
      </c>
      <c r="N13" s="316" t="s">
        <v>936</v>
      </c>
      <c r="O13" s="316"/>
      <c r="P13" s="316"/>
      <c r="Q13" s="316"/>
      <c r="R13" s="316"/>
      <c r="S13" s="316"/>
      <c r="T13" s="316"/>
      <c r="U13" s="331">
        <v>1.55</v>
      </c>
      <c r="V13" s="332" t="str">
        <f t="shared" si="0"/>
        <v>I JA</v>
      </c>
      <c r="W13" s="38" t="s">
        <v>624</v>
      </c>
    </row>
    <row r="14" spans="1:236" s="324" customFormat="1" ht="18" customHeight="1" x14ac:dyDescent="0.2">
      <c r="A14" s="330">
        <v>6</v>
      </c>
      <c r="B14" s="333"/>
      <c r="C14" s="33" t="s">
        <v>972</v>
      </c>
      <c r="D14" s="34" t="s">
        <v>973</v>
      </c>
      <c r="E14" s="35">
        <v>38082</v>
      </c>
      <c r="F14" s="36" t="s">
        <v>499</v>
      </c>
      <c r="G14" s="36" t="s">
        <v>500</v>
      </c>
      <c r="H14" s="36"/>
      <c r="I14" s="67">
        <v>10</v>
      </c>
      <c r="J14" s="316"/>
      <c r="K14" s="316" t="s">
        <v>934</v>
      </c>
      <c r="L14" s="316" t="s">
        <v>934</v>
      </c>
      <c r="M14" s="316" t="s">
        <v>934</v>
      </c>
      <c r="N14" s="316" t="s">
        <v>936</v>
      </c>
      <c r="O14" s="316"/>
      <c r="P14" s="316"/>
      <c r="Q14" s="316"/>
      <c r="R14" s="316"/>
      <c r="S14" s="316"/>
      <c r="T14" s="316"/>
      <c r="U14" s="331">
        <v>1.55</v>
      </c>
      <c r="V14" s="332" t="str">
        <f t="shared" si="0"/>
        <v>I JA</v>
      </c>
      <c r="W14" s="38" t="s">
        <v>501</v>
      </c>
    </row>
    <row r="15" spans="1:236" s="324" customFormat="1" ht="18" customHeight="1" x14ac:dyDescent="0.2">
      <c r="A15" s="330">
        <v>9</v>
      </c>
      <c r="B15" s="333"/>
      <c r="C15" s="33" t="s">
        <v>891</v>
      </c>
      <c r="D15" s="34" t="s">
        <v>892</v>
      </c>
      <c r="E15" s="35" t="s">
        <v>893</v>
      </c>
      <c r="F15" s="36" t="s">
        <v>185</v>
      </c>
      <c r="G15" s="36" t="s">
        <v>42</v>
      </c>
      <c r="H15" s="36"/>
      <c r="I15" s="67">
        <v>8</v>
      </c>
      <c r="J15" s="316"/>
      <c r="K15" s="316"/>
      <c r="L15" s="316" t="s">
        <v>940</v>
      </c>
      <c r="M15" s="316" t="s">
        <v>934</v>
      </c>
      <c r="N15" s="316" t="s">
        <v>936</v>
      </c>
      <c r="O15" s="316"/>
      <c r="P15" s="316"/>
      <c r="Q15" s="316"/>
      <c r="R15" s="316"/>
      <c r="S15" s="316"/>
      <c r="T15" s="316"/>
      <c r="U15" s="331">
        <v>1.55</v>
      </c>
      <c r="V15" s="332" t="str">
        <f t="shared" si="0"/>
        <v>I JA</v>
      </c>
      <c r="W15" s="38" t="s">
        <v>894</v>
      </c>
    </row>
    <row r="16" spans="1:236" s="324" customFormat="1" ht="18" customHeight="1" x14ac:dyDescent="0.2">
      <c r="A16" s="330">
        <v>10</v>
      </c>
      <c r="B16" s="333"/>
      <c r="C16" s="33" t="s">
        <v>974</v>
      </c>
      <c r="D16" s="34" t="s">
        <v>975</v>
      </c>
      <c r="E16" s="35" t="s">
        <v>976</v>
      </c>
      <c r="F16" s="36" t="s">
        <v>121</v>
      </c>
      <c r="G16" s="36" t="s">
        <v>122</v>
      </c>
      <c r="H16" s="36"/>
      <c r="I16" s="67">
        <v>7</v>
      </c>
      <c r="J16" s="316" t="s">
        <v>934</v>
      </c>
      <c r="K16" s="316" t="s">
        <v>934</v>
      </c>
      <c r="L16" s="316" t="s">
        <v>934</v>
      </c>
      <c r="M16" s="316" t="s">
        <v>936</v>
      </c>
      <c r="N16" s="316"/>
      <c r="O16" s="316"/>
      <c r="P16" s="316"/>
      <c r="Q16" s="316"/>
      <c r="R16" s="316"/>
      <c r="S16" s="316"/>
      <c r="T16" s="316"/>
      <c r="U16" s="331">
        <v>1.5</v>
      </c>
      <c r="V16" s="332" t="str">
        <f t="shared" si="0"/>
        <v>I JA</v>
      </c>
      <c r="W16" s="38" t="s">
        <v>902</v>
      </c>
    </row>
    <row r="17" spans="1:236" s="324" customFormat="1" ht="18" customHeight="1" x14ac:dyDescent="0.2">
      <c r="A17" s="330">
        <v>11</v>
      </c>
      <c r="B17" s="333"/>
      <c r="C17" s="33" t="s">
        <v>412</v>
      </c>
      <c r="D17" s="34" t="s">
        <v>977</v>
      </c>
      <c r="E17" s="35" t="s">
        <v>978</v>
      </c>
      <c r="F17" s="36" t="s">
        <v>53</v>
      </c>
      <c r="G17" s="36" t="s">
        <v>16</v>
      </c>
      <c r="H17" s="36"/>
      <c r="I17" s="67">
        <v>6</v>
      </c>
      <c r="J17" s="316" t="s">
        <v>934</v>
      </c>
      <c r="K17" s="316" t="s">
        <v>935</v>
      </c>
      <c r="L17" s="316" t="s">
        <v>934</v>
      </c>
      <c r="M17" s="316" t="s">
        <v>936</v>
      </c>
      <c r="N17" s="316"/>
      <c r="O17" s="316"/>
      <c r="P17" s="316"/>
      <c r="Q17" s="316"/>
      <c r="R17" s="316"/>
      <c r="S17" s="316"/>
      <c r="T17" s="316"/>
      <c r="U17" s="331">
        <v>1.5</v>
      </c>
      <c r="V17" s="332" t="str">
        <f t="shared" si="0"/>
        <v>I JA</v>
      </c>
      <c r="W17" s="38" t="s">
        <v>951</v>
      </c>
    </row>
    <row r="18" spans="1:236" s="324" customFormat="1" ht="18" customHeight="1" x14ac:dyDescent="0.2">
      <c r="A18" s="330">
        <v>12</v>
      </c>
      <c r="B18" s="333"/>
      <c r="C18" s="33" t="s">
        <v>828</v>
      </c>
      <c r="D18" s="34" t="s">
        <v>979</v>
      </c>
      <c r="E18" s="35" t="s">
        <v>980</v>
      </c>
      <c r="F18" s="36" t="s">
        <v>598</v>
      </c>
      <c r="G18" s="36" t="s">
        <v>599</v>
      </c>
      <c r="H18" s="36"/>
      <c r="I18" s="67">
        <v>5</v>
      </c>
      <c r="J18" s="316" t="s">
        <v>940</v>
      </c>
      <c r="K18" s="316" t="s">
        <v>934</v>
      </c>
      <c r="L18" s="316" t="s">
        <v>936</v>
      </c>
      <c r="M18" s="316"/>
      <c r="N18" s="316"/>
      <c r="O18" s="316"/>
      <c r="P18" s="316"/>
      <c r="Q18" s="316"/>
      <c r="R18" s="316"/>
      <c r="S18" s="316"/>
      <c r="T18" s="316"/>
      <c r="U18" s="331">
        <v>1.45</v>
      </c>
      <c r="V18" s="332" t="str">
        <f t="shared" si="0"/>
        <v>II JA</v>
      </c>
      <c r="W18" s="38" t="s">
        <v>642</v>
      </c>
    </row>
    <row r="19" spans="1:236" s="324" customFormat="1" ht="18" customHeight="1" x14ac:dyDescent="0.2">
      <c r="A19" s="330">
        <v>13</v>
      </c>
      <c r="B19" s="333"/>
      <c r="C19" s="33" t="s">
        <v>609</v>
      </c>
      <c r="D19" s="34" t="s">
        <v>981</v>
      </c>
      <c r="E19" s="35" t="s">
        <v>982</v>
      </c>
      <c r="F19" s="36" t="s">
        <v>824</v>
      </c>
      <c r="G19" s="36" t="s">
        <v>42</v>
      </c>
      <c r="H19" s="36"/>
      <c r="I19" s="67">
        <v>3</v>
      </c>
      <c r="J19" s="316" t="s">
        <v>934</v>
      </c>
      <c r="K19" s="316" t="s">
        <v>936</v>
      </c>
      <c r="L19" s="316"/>
      <c r="M19" s="316"/>
      <c r="N19" s="316"/>
      <c r="O19" s="316"/>
      <c r="P19" s="316"/>
      <c r="Q19" s="316"/>
      <c r="R19" s="316"/>
      <c r="S19" s="316"/>
      <c r="T19" s="316"/>
      <c r="U19" s="331">
        <v>1.4</v>
      </c>
      <c r="V19" s="332" t="str">
        <f t="shared" si="0"/>
        <v>II JA</v>
      </c>
      <c r="W19" s="38" t="s">
        <v>43</v>
      </c>
    </row>
    <row r="20" spans="1:236" s="324" customFormat="1" ht="18" customHeight="1" x14ac:dyDescent="0.2">
      <c r="A20" s="330">
        <v>13</v>
      </c>
      <c r="B20" s="333"/>
      <c r="C20" s="33" t="s">
        <v>381</v>
      </c>
      <c r="D20" s="34" t="s">
        <v>983</v>
      </c>
      <c r="E20" s="35">
        <v>38419</v>
      </c>
      <c r="F20" s="36" t="s">
        <v>295</v>
      </c>
      <c r="G20" s="36" t="s">
        <v>301</v>
      </c>
      <c r="H20" s="36" t="s">
        <v>984</v>
      </c>
      <c r="I20" s="67">
        <v>3</v>
      </c>
      <c r="J20" s="316" t="s">
        <v>934</v>
      </c>
      <c r="K20" s="316" t="s">
        <v>936</v>
      </c>
      <c r="L20" s="316"/>
      <c r="M20" s="316"/>
      <c r="N20" s="316"/>
      <c r="O20" s="316"/>
      <c r="P20" s="316"/>
      <c r="Q20" s="316"/>
      <c r="R20" s="316"/>
      <c r="S20" s="316"/>
      <c r="T20" s="316"/>
      <c r="U20" s="331">
        <v>1.4</v>
      </c>
      <c r="V20" s="332" t="str">
        <f t="shared" si="0"/>
        <v>II JA</v>
      </c>
      <c r="W20" s="38" t="s">
        <v>985</v>
      </c>
    </row>
    <row r="21" spans="1:236" s="324" customFormat="1" ht="18" customHeight="1" x14ac:dyDescent="0.2">
      <c r="A21" s="330">
        <v>13</v>
      </c>
      <c r="B21" s="333"/>
      <c r="C21" s="33" t="s">
        <v>250</v>
      </c>
      <c r="D21" s="34" t="s">
        <v>986</v>
      </c>
      <c r="E21" s="35" t="s">
        <v>987</v>
      </c>
      <c r="F21" s="36" t="s">
        <v>191</v>
      </c>
      <c r="G21" s="36" t="s">
        <v>22</v>
      </c>
      <c r="H21" s="36"/>
      <c r="I21" s="67">
        <v>3</v>
      </c>
      <c r="J21" s="316" t="s">
        <v>934</v>
      </c>
      <c r="K21" s="316" t="s">
        <v>936</v>
      </c>
      <c r="L21" s="316"/>
      <c r="M21" s="316"/>
      <c r="N21" s="316"/>
      <c r="O21" s="316"/>
      <c r="P21" s="316"/>
      <c r="Q21" s="316"/>
      <c r="R21" s="316"/>
      <c r="S21" s="316"/>
      <c r="T21" s="316"/>
      <c r="U21" s="331">
        <v>1.4</v>
      </c>
      <c r="V21" s="332" t="str">
        <f t="shared" si="0"/>
        <v>II JA</v>
      </c>
      <c r="W21" s="38" t="s">
        <v>243</v>
      </c>
    </row>
    <row r="22" spans="1:236" s="319" customFormat="1" ht="18" customHeight="1" x14ac:dyDescent="0.2">
      <c r="A22" s="330"/>
      <c r="B22" s="333"/>
      <c r="C22" s="33" t="s">
        <v>988</v>
      </c>
      <c r="D22" s="34" t="s">
        <v>827</v>
      </c>
      <c r="E22" s="35">
        <v>38554</v>
      </c>
      <c r="F22" s="36" t="s">
        <v>210</v>
      </c>
      <c r="G22" s="36" t="s">
        <v>211</v>
      </c>
      <c r="H22" s="36"/>
      <c r="I22" s="334"/>
      <c r="J22" s="316" t="s">
        <v>936</v>
      </c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31" t="s">
        <v>965</v>
      </c>
      <c r="V22" s="335" t="str">
        <f t="shared" si="0"/>
        <v>KSM</v>
      </c>
      <c r="W22" s="38" t="s">
        <v>989</v>
      </c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  <c r="EY22" s="324"/>
      <c r="EZ22" s="324"/>
      <c r="FA22" s="324"/>
      <c r="FB22" s="324"/>
      <c r="FC22" s="324"/>
      <c r="FD22" s="324"/>
      <c r="FE22" s="324"/>
      <c r="FF22" s="324"/>
      <c r="FG22" s="324"/>
      <c r="FH22" s="324"/>
      <c r="FI22" s="324"/>
      <c r="FJ22" s="324"/>
      <c r="FK22" s="324"/>
      <c r="FL22" s="324"/>
      <c r="FM22" s="324"/>
      <c r="FN22" s="324"/>
      <c r="FO22" s="324"/>
      <c r="FP22" s="324"/>
      <c r="FQ22" s="324"/>
      <c r="FR22" s="324"/>
      <c r="FS22" s="324"/>
      <c r="FT22" s="324"/>
      <c r="FU22" s="324"/>
      <c r="FV22" s="324"/>
      <c r="FW22" s="324"/>
      <c r="FX22" s="324"/>
      <c r="FY22" s="324"/>
      <c r="FZ22" s="324"/>
      <c r="GA22" s="324"/>
      <c r="GB22" s="324"/>
      <c r="GC22" s="324"/>
      <c r="GD22" s="324"/>
      <c r="GE22" s="324"/>
      <c r="GF22" s="324"/>
      <c r="GG22" s="324"/>
      <c r="GH22" s="324"/>
      <c r="GI22" s="324"/>
      <c r="GJ22" s="324"/>
      <c r="GK22" s="324"/>
      <c r="GL22" s="324"/>
      <c r="GM22" s="324"/>
      <c r="GN22" s="324"/>
      <c r="GO22" s="324"/>
      <c r="GP22" s="324"/>
      <c r="GQ22" s="324"/>
      <c r="GR22" s="324"/>
      <c r="GS22" s="324"/>
      <c r="GT22" s="324"/>
      <c r="GU22" s="324"/>
      <c r="GV22" s="324"/>
      <c r="GW22" s="324"/>
      <c r="GX22" s="324"/>
      <c r="GY22" s="324"/>
      <c r="GZ22" s="324"/>
      <c r="HA22" s="324"/>
      <c r="HB22" s="324"/>
      <c r="HC22" s="324"/>
      <c r="HD22" s="324"/>
      <c r="HE22" s="324"/>
      <c r="HF22" s="324"/>
      <c r="HG22" s="324"/>
      <c r="HH22" s="324"/>
      <c r="HI22" s="324"/>
      <c r="HJ22" s="324"/>
      <c r="HK22" s="324"/>
      <c r="HL22" s="324"/>
      <c r="HM22" s="324"/>
      <c r="HN22" s="324"/>
      <c r="HO22" s="324"/>
      <c r="HP22" s="324"/>
      <c r="HQ22" s="324"/>
      <c r="HR22" s="324"/>
      <c r="HS22" s="324"/>
      <c r="HT22" s="324"/>
      <c r="HU22" s="324"/>
      <c r="HV22" s="324"/>
      <c r="HW22" s="324"/>
      <c r="HX22" s="324"/>
      <c r="HY22" s="324"/>
      <c r="HZ22" s="324"/>
      <c r="IA22" s="324"/>
      <c r="IB22" s="324"/>
    </row>
  </sheetData>
  <mergeCells count="1">
    <mergeCell ref="J5:T5"/>
  </mergeCells>
  <printOptions horizontalCentered="1"/>
  <pageMargins left="0.196850393700787" right="0" top="0.78740157480314998" bottom="0.39370078740157499" header="0.39370078740157499" footer="0.39370078740157499"/>
  <pageSetup paperSize="9" scale="9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0"/>
  <sheetViews>
    <sheetView workbookViewId="0">
      <selection sqref="A1:XFD1048576"/>
    </sheetView>
  </sheetViews>
  <sheetFormatPr defaultRowHeight="12.75" x14ac:dyDescent="0.2"/>
  <cols>
    <col min="1" max="1" width="5.42578125" style="323" customWidth="1"/>
    <col min="2" max="2" width="5.42578125" style="323" hidden="1" customWidth="1"/>
    <col min="3" max="3" width="10.5703125" style="324" customWidth="1"/>
    <col min="4" max="4" width="13.28515625" style="324" customWidth="1"/>
    <col min="5" max="5" width="10.7109375" style="325" customWidth="1"/>
    <col min="6" max="6" width="8.5703125" style="298" bestFit="1" customWidth="1"/>
    <col min="7" max="7" width="12.85546875" style="298" bestFit="1" customWidth="1"/>
    <col min="8" max="8" width="11.28515625" style="326" hidden="1" customWidth="1"/>
    <col min="9" max="9" width="5.85546875" style="292" bestFit="1" customWidth="1"/>
    <col min="10" max="15" width="4.7109375" style="324" customWidth="1"/>
    <col min="16" max="18" width="4.7109375" style="324" hidden="1" customWidth="1"/>
    <col min="19" max="19" width="4.7109375" style="324" customWidth="1"/>
    <col min="20" max="20" width="7" style="324" customWidth="1"/>
    <col min="21" max="21" width="5.85546875" style="324" customWidth="1"/>
    <col min="22" max="22" width="13.5703125" style="324" bestFit="1" customWidth="1"/>
    <col min="23" max="225" width="9.140625" style="324"/>
    <col min="226" max="256" width="9.140625" style="327"/>
    <col min="257" max="257" width="5.42578125" style="327" customWidth="1"/>
    <col min="258" max="258" width="0" style="327" hidden="1" customWidth="1"/>
    <col min="259" max="259" width="10.5703125" style="327" customWidth="1"/>
    <col min="260" max="260" width="13.28515625" style="327" customWidth="1"/>
    <col min="261" max="261" width="10.7109375" style="327" customWidth="1"/>
    <col min="262" max="262" width="8.5703125" style="327" bestFit="1" customWidth="1"/>
    <col min="263" max="263" width="12.85546875" style="327" bestFit="1" customWidth="1"/>
    <col min="264" max="264" width="0" style="327" hidden="1" customWidth="1"/>
    <col min="265" max="265" width="5.85546875" style="327" bestFit="1" customWidth="1"/>
    <col min="266" max="271" width="4.7109375" style="327" customWidth="1"/>
    <col min="272" max="274" width="0" style="327" hidden="1" customWidth="1"/>
    <col min="275" max="275" width="4.7109375" style="327" customWidth="1"/>
    <col min="276" max="276" width="7" style="327" customWidth="1"/>
    <col min="277" max="277" width="5.85546875" style="327" customWidth="1"/>
    <col min="278" max="278" width="13.5703125" style="327" bestFit="1" customWidth="1"/>
    <col min="279" max="512" width="9.140625" style="327"/>
    <col min="513" max="513" width="5.42578125" style="327" customWidth="1"/>
    <col min="514" max="514" width="0" style="327" hidden="1" customWidth="1"/>
    <col min="515" max="515" width="10.5703125" style="327" customWidth="1"/>
    <col min="516" max="516" width="13.28515625" style="327" customWidth="1"/>
    <col min="517" max="517" width="10.7109375" style="327" customWidth="1"/>
    <col min="518" max="518" width="8.5703125" style="327" bestFit="1" customWidth="1"/>
    <col min="519" max="519" width="12.85546875" style="327" bestFit="1" customWidth="1"/>
    <col min="520" max="520" width="0" style="327" hidden="1" customWidth="1"/>
    <col min="521" max="521" width="5.85546875" style="327" bestFit="1" customWidth="1"/>
    <col min="522" max="527" width="4.7109375" style="327" customWidth="1"/>
    <col min="528" max="530" width="0" style="327" hidden="1" customWidth="1"/>
    <col min="531" max="531" width="4.7109375" style="327" customWidth="1"/>
    <col min="532" max="532" width="7" style="327" customWidth="1"/>
    <col min="533" max="533" width="5.85546875" style="327" customWidth="1"/>
    <col min="534" max="534" width="13.5703125" style="327" bestFit="1" customWidth="1"/>
    <col min="535" max="768" width="9.140625" style="327"/>
    <col min="769" max="769" width="5.42578125" style="327" customWidth="1"/>
    <col min="770" max="770" width="0" style="327" hidden="1" customWidth="1"/>
    <col min="771" max="771" width="10.5703125" style="327" customWidth="1"/>
    <col min="772" max="772" width="13.28515625" style="327" customWidth="1"/>
    <col min="773" max="773" width="10.7109375" style="327" customWidth="1"/>
    <col min="774" max="774" width="8.5703125" style="327" bestFit="1" customWidth="1"/>
    <col min="775" max="775" width="12.85546875" style="327" bestFit="1" customWidth="1"/>
    <col min="776" max="776" width="0" style="327" hidden="1" customWidth="1"/>
    <col min="777" max="777" width="5.85546875" style="327" bestFit="1" customWidth="1"/>
    <col min="778" max="783" width="4.7109375" style="327" customWidth="1"/>
    <col min="784" max="786" width="0" style="327" hidden="1" customWidth="1"/>
    <col min="787" max="787" width="4.7109375" style="327" customWidth="1"/>
    <col min="788" max="788" width="7" style="327" customWidth="1"/>
    <col min="789" max="789" width="5.85546875" style="327" customWidth="1"/>
    <col min="790" max="790" width="13.5703125" style="327" bestFit="1" customWidth="1"/>
    <col min="791" max="1024" width="9.140625" style="327"/>
    <col min="1025" max="1025" width="5.42578125" style="327" customWidth="1"/>
    <col min="1026" max="1026" width="0" style="327" hidden="1" customWidth="1"/>
    <col min="1027" max="1027" width="10.5703125" style="327" customWidth="1"/>
    <col min="1028" max="1028" width="13.28515625" style="327" customWidth="1"/>
    <col min="1029" max="1029" width="10.7109375" style="327" customWidth="1"/>
    <col min="1030" max="1030" width="8.5703125" style="327" bestFit="1" customWidth="1"/>
    <col min="1031" max="1031" width="12.85546875" style="327" bestFit="1" customWidth="1"/>
    <col min="1032" max="1032" width="0" style="327" hidden="1" customWidth="1"/>
    <col min="1033" max="1033" width="5.85546875" style="327" bestFit="1" customWidth="1"/>
    <col min="1034" max="1039" width="4.7109375" style="327" customWidth="1"/>
    <col min="1040" max="1042" width="0" style="327" hidden="1" customWidth="1"/>
    <col min="1043" max="1043" width="4.7109375" style="327" customWidth="1"/>
    <col min="1044" max="1044" width="7" style="327" customWidth="1"/>
    <col min="1045" max="1045" width="5.85546875" style="327" customWidth="1"/>
    <col min="1046" max="1046" width="13.5703125" style="327" bestFit="1" customWidth="1"/>
    <col min="1047" max="1280" width="9.140625" style="327"/>
    <col min="1281" max="1281" width="5.42578125" style="327" customWidth="1"/>
    <col min="1282" max="1282" width="0" style="327" hidden="1" customWidth="1"/>
    <col min="1283" max="1283" width="10.5703125" style="327" customWidth="1"/>
    <col min="1284" max="1284" width="13.28515625" style="327" customWidth="1"/>
    <col min="1285" max="1285" width="10.7109375" style="327" customWidth="1"/>
    <col min="1286" max="1286" width="8.5703125" style="327" bestFit="1" customWidth="1"/>
    <col min="1287" max="1287" width="12.85546875" style="327" bestFit="1" customWidth="1"/>
    <col min="1288" max="1288" width="0" style="327" hidden="1" customWidth="1"/>
    <col min="1289" max="1289" width="5.85546875" style="327" bestFit="1" customWidth="1"/>
    <col min="1290" max="1295" width="4.7109375" style="327" customWidth="1"/>
    <col min="1296" max="1298" width="0" style="327" hidden="1" customWidth="1"/>
    <col min="1299" max="1299" width="4.7109375" style="327" customWidth="1"/>
    <col min="1300" max="1300" width="7" style="327" customWidth="1"/>
    <col min="1301" max="1301" width="5.85546875" style="327" customWidth="1"/>
    <col min="1302" max="1302" width="13.5703125" style="327" bestFit="1" customWidth="1"/>
    <col min="1303" max="1536" width="9.140625" style="327"/>
    <col min="1537" max="1537" width="5.42578125" style="327" customWidth="1"/>
    <col min="1538" max="1538" width="0" style="327" hidden="1" customWidth="1"/>
    <col min="1539" max="1539" width="10.5703125" style="327" customWidth="1"/>
    <col min="1540" max="1540" width="13.28515625" style="327" customWidth="1"/>
    <col min="1541" max="1541" width="10.7109375" style="327" customWidth="1"/>
    <col min="1542" max="1542" width="8.5703125" style="327" bestFit="1" customWidth="1"/>
    <col min="1543" max="1543" width="12.85546875" style="327" bestFit="1" customWidth="1"/>
    <col min="1544" max="1544" width="0" style="327" hidden="1" customWidth="1"/>
    <col min="1545" max="1545" width="5.85546875" style="327" bestFit="1" customWidth="1"/>
    <col min="1546" max="1551" width="4.7109375" style="327" customWidth="1"/>
    <col min="1552" max="1554" width="0" style="327" hidden="1" customWidth="1"/>
    <col min="1555" max="1555" width="4.7109375" style="327" customWidth="1"/>
    <col min="1556" max="1556" width="7" style="327" customWidth="1"/>
    <col min="1557" max="1557" width="5.85546875" style="327" customWidth="1"/>
    <col min="1558" max="1558" width="13.5703125" style="327" bestFit="1" customWidth="1"/>
    <col min="1559" max="1792" width="9.140625" style="327"/>
    <col min="1793" max="1793" width="5.42578125" style="327" customWidth="1"/>
    <col min="1794" max="1794" width="0" style="327" hidden="1" customWidth="1"/>
    <col min="1795" max="1795" width="10.5703125" style="327" customWidth="1"/>
    <col min="1796" max="1796" width="13.28515625" style="327" customWidth="1"/>
    <col min="1797" max="1797" width="10.7109375" style="327" customWidth="1"/>
    <col min="1798" max="1798" width="8.5703125" style="327" bestFit="1" customWidth="1"/>
    <col min="1799" max="1799" width="12.85546875" style="327" bestFit="1" customWidth="1"/>
    <col min="1800" max="1800" width="0" style="327" hidden="1" customWidth="1"/>
    <col min="1801" max="1801" width="5.85546875" style="327" bestFit="1" customWidth="1"/>
    <col min="1802" max="1807" width="4.7109375" style="327" customWidth="1"/>
    <col min="1808" max="1810" width="0" style="327" hidden="1" customWidth="1"/>
    <col min="1811" max="1811" width="4.7109375" style="327" customWidth="1"/>
    <col min="1812" max="1812" width="7" style="327" customWidth="1"/>
    <col min="1813" max="1813" width="5.85546875" style="327" customWidth="1"/>
    <col min="1814" max="1814" width="13.5703125" style="327" bestFit="1" customWidth="1"/>
    <col min="1815" max="2048" width="9.140625" style="327"/>
    <col min="2049" max="2049" width="5.42578125" style="327" customWidth="1"/>
    <col min="2050" max="2050" width="0" style="327" hidden="1" customWidth="1"/>
    <col min="2051" max="2051" width="10.5703125" style="327" customWidth="1"/>
    <col min="2052" max="2052" width="13.28515625" style="327" customWidth="1"/>
    <col min="2053" max="2053" width="10.7109375" style="327" customWidth="1"/>
    <col min="2054" max="2054" width="8.5703125" style="327" bestFit="1" customWidth="1"/>
    <col min="2055" max="2055" width="12.85546875" style="327" bestFit="1" customWidth="1"/>
    <col min="2056" max="2056" width="0" style="327" hidden="1" customWidth="1"/>
    <col min="2057" max="2057" width="5.85546875" style="327" bestFit="1" customWidth="1"/>
    <col min="2058" max="2063" width="4.7109375" style="327" customWidth="1"/>
    <col min="2064" max="2066" width="0" style="327" hidden="1" customWidth="1"/>
    <col min="2067" max="2067" width="4.7109375" style="327" customWidth="1"/>
    <col min="2068" max="2068" width="7" style="327" customWidth="1"/>
    <col min="2069" max="2069" width="5.85546875" style="327" customWidth="1"/>
    <col min="2070" max="2070" width="13.5703125" style="327" bestFit="1" customWidth="1"/>
    <col min="2071" max="2304" width="9.140625" style="327"/>
    <col min="2305" max="2305" width="5.42578125" style="327" customWidth="1"/>
    <col min="2306" max="2306" width="0" style="327" hidden="1" customWidth="1"/>
    <col min="2307" max="2307" width="10.5703125" style="327" customWidth="1"/>
    <col min="2308" max="2308" width="13.28515625" style="327" customWidth="1"/>
    <col min="2309" max="2309" width="10.7109375" style="327" customWidth="1"/>
    <col min="2310" max="2310" width="8.5703125" style="327" bestFit="1" customWidth="1"/>
    <col min="2311" max="2311" width="12.85546875" style="327" bestFit="1" customWidth="1"/>
    <col min="2312" max="2312" width="0" style="327" hidden="1" customWidth="1"/>
    <col min="2313" max="2313" width="5.85546875" style="327" bestFit="1" customWidth="1"/>
    <col min="2314" max="2319" width="4.7109375" style="327" customWidth="1"/>
    <col min="2320" max="2322" width="0" style="327" hidden="1" customWidth="1"/>
    <col min="2323" max="2323" width="4.7109375" style="327" customWidth="1"/>
    <col min="2324" max="2324" width="7" style="327" customWidth="1"/>
    <col min="2325" max="2325" width="5.85546875" style="327" customWidth="1"/>
    <col min="2326" max="2326" width="13.5703125" style="327" bestFit="1" customWidth="1"/>
    <col min="2327" max="2560" width="9.140625" style="327"/>
    <col min="2561" max="2561" width="5.42578125" style="327" customWidth="1"/>
    <col min="2562" max="2562" width="0" style="327" hidden="1" customWidth="1"/>
    <col min="2563" max="2563" width="10.5703125" style="327" customWidth="1"/>
    <col min="2564" max="2564" width="13.28515625" style="327" customWidth="1"/>
    <col min="2565" max="2565" width="10.7109375" style="327" customWidth="1"/>
    <col min="2566" max="2566" width="8.5703125" style="327" bestFit="1" customWidth="1"/>
    <col min="2567" max="2567" width="12.85546875" style="327" bestFit="1" customWidth="1"/>
    <col min="2568" max="2568" width="0" style="327" hidden="1" customWidth="1"/>
    <col min="2569" max="2569" width="5.85546875" style="327" bestFit="1" customWidth="1"/>
    <col min="2570" max="2575" width="4.7109375" style="327" customWidth="1"/>
    <col min="2576" max="2578" width="0" style="327" hidden="1" customWidth="1"/>
    <col min="2579" max="2579" width="4.7109375" style="327" customWidth="1"/>
    <col min="2580" max="2580" width="7" style="327" customWidth="1"/>
    <col min="2581" max="2581" width="5.85546875" style="327" customWidth="1"/>
    <col min="2582" max="2582" width="13.5703125" style="327" bestFit="1" customWidth="1"/>
    <col min="2583" max="2816" width="9.140625" style="327"/>
    <col min="2817" max="2817" width="5.42578125" style="327" customWidth="1"/>
    <col min="2818" max="2818" width="0" style="327" hidden="1" customWidth="1"/>
    <col min="2819" max="2819" width="10.5703125" style="327" customWidth="1"/>
    <col min="2820" max="2820" width="13.28515625" style="327" customWidth="1"/>
    <col min="2821" max="2821" width="10.7109375" style="327" customWidth="1"/>
    <col min="2822" max="2822" width="8.5703125" style="327" bestFit="1" customWidth="1"/>
    <col min="2823" max="2823" width="12.85546875" style="327" bestFit="1" customWidth="1"/>
    <col min="2824" max="2824" width="0" style="327" hidden="1" customWidth="1"/>
    <col min="2825" max="2825" width="5.85546875" style="327" bestFit="1" customWidth="1"/>
    <col min="2826" max="2831" width="4.7109375" style="327" customWidth="1"/>
    <col min="2832" max="2834" width="0" style="327" hidden="1" customWidth="1"/>
    <col min="2835" max="2835" width="4.7109375" style="327" customWidth="1"/>
    <col min="2836" max="2836" width="7" style="327" customWidth="1"/>
    <col min="2837" max="2837" width="5.85546875" style="327" customWidth="1"/>
    <col min="2838" max="2838" width="13.5703125" style="327" bestFit="1" customWidth="1"/>
    <col min="2839" max="3072" width="9.140625" style="327"/>
    <col min="3073" max="3073" width="5.42578125" style="327" customWidth="1"/>
    <col min="3074" max="3074" width="0" style="327" hidden="1" customWidth="1"/>
    <col min="3075" max="3075" width="10.5703125" style="327" customWidth="1"/>
    <col min="3076" max="3076" width="13.28515625" style="327" customWidth="1"/>
    <col min="3077" max="3077" width="10.7109375" style="327" customWidth="1"/>
    <col min="3078" max="3078" width="8.5703125" style="327" bestFit="1" customWidth="1"/>
    <col min="3079" max="3079" width="12.85546875" style="327" bestFit="1" customWidth="1"/>
    <col min="3080" max="3080" width="0" style="327" hidden="1" customWidth="1"/>
    <col min="3081" max="3081" width="5.85546875" style="327" bestFit="1" customWidth="1"/>
    <col min="3082" max="3087" width="4.7109375" style="327" customWidth="1"/>
    <col min="3088" max="3090" width="0" style="327" hidden="1" customWidth="1"/>
    <col min="3091" max="3091" width="4.7109375" style="327" customWidth="1"/>
    <col min="3092" max="3092" width="7" style="327" customWidth="1"/>
    <col min="3093" max="3093" width="5.85546875" style="327" customWidth="1"/>
    <col min="3094" max="3094" width="13.5703125" style="327" bestFit="1" customWidth="1"/>
    <col min="3095" max="3328" width="9.140625" style="327"/>
    <col min="3329" max="3329" width="5.42578125" style="327" customWidth="1"/>
    <col min="3330" max="3330" width="0" style="327" hidden="1" customWidth="1"/>
    <col min="3331" max="3331" width="10.5703125" style="327" customWidth="1"/>
    <col min="3332" max="3332" width="13.28515625" style="327" customWidth="1"/>
    <col min="3333" max="3333" width="10.7109375" style="327" customWidth="1"/>
    <col min="3334" max="3334" width="8.5703125" style="327" bestFit="1" customWidth="1"/>
    <col min="3335" max="3335" width="12.85546875" style="327" bestFit="1" customWidth="1"/>
    <col min="3336" max="3336" width="0" style="327" hidden="1" customWidth="1"/>
    <col min="3337" max="3337" width="5.85546875" style="327" bestFit="1" customWidth="1"/>
    <col min="3338" max="3343" width="4.7109375" style="327" customWidth="1"/>
    <col min="3344" max="3346" width="0" style="327" hidden="1" customWidth="1"/>
    <col min="3347" max="3347" width="4.7109375" style="327" customWidth="1"/>
    <col min="3348" max="3348" width="7" style="327" customWidth="1"/>
    <col min="3349" max="3349" width="5.85546875" style="327" customWidth="1"/>
    <col min="3350" max="3350" width="13.5703125" style="327" bestFit="1" customWidth="1"/>
    <col min="3351" max="3584" width="9.140625" style="327"/>
    <col min="3585" max="3585" width="5.42578125" style="327" customWidth="1"/>
    <col min="3586" max="3586" width="0" style="327" hidden="1" customWidth="1"/>
    <col min="3587" max="3587" width="10.5703125" style="327" customWidth="1"/>
    <col min="3588" max="3588" width="13.28515625" style="327" customWidth="1"/>
    <col min="3589" max="3589" width="10.7109375" style="327" customWidth="1"/>
    <col min="3590" max="3590" width="8.5703125" style="327" bestFit="1" customWidth="1"/>
    <col min="3591" max="3591" width="12.85546875" style="327" bestFit="1" customWidth="1"/>
    <col min="3592" max="3592" width="0" style="327" hidden="1" customWidth="1"/>
    <col min="3593" max="3593" width="5.85546875" style="327" bestFit="1" customWidth="1"/>
    <col min="3594" max="3599" width="4.7109375" style="327" customWidth="1"/>
    <col min="3600" max="3602" width="0" style="327" hidden="1" customWidth="1"/>
    <col min="3603" max="3603" width="4.7109375" style="327" customWidth="1"/>
    <col min="3604" max="3604" width="7" style="327" customWidth="1"/>
    <col min="3605" max="3605" width="5.85546875" style="327" customWidth="1"/>
    <col min="3606" max="3606" width="13.5703125" style="327" bestFit="1" customWidth="1"/>
    <col min="3607" max="3840" width="9.140625" style="327"/>
    <col min="3841" max="3841" width="5.42578125" style="327" customWidth="1"/>
    <col min="3842" max="3842" width="0" style="327" hidden="1" customWidth="1"/>
    <col min="3843" max="3843" width="10.5703125" style="327" customWidth="1"/>
    <col min="3844" max="3844" width="13.28515625" style="327" customWidth="1"/>
    <col min="3845" max="3845" width="10.7109375" style="327" customWidth="1"/>
    <col min="3846" max="3846" width="8.5703125" style="327" bestFit="1" customWidth="1"/>
    <col min="3847" max="3847" width="12.85546875" style="327" bestFit="1" customWidth="1"/>
    <col min="3848" max="3848" width="0" style="327" hidden="1" customWidth="1"/>
    <col min="3849" max="3849" width="5.85546875" style="327" bestFit="1" customWidth="1"/>
    <col min="3850" max="3855" width="4.7109375" style="327" customWidth="1"/>
    <col min="3856" max="3858" width="0" style="327" hidden="1" customWidth="1"/>
    <col min="3859" max="3859" width="4.7109375" style="327" customWidth="1"/>
    <col min="3860" max="3860" width="7" style="327" customWidth="1"/>
    <col min="3861" max="3861" width="5.85546875" style="327" customWidth="1"/>
    <col min="3862" max="3862" width="13.5703125" style="327" bestFit="1" customWidth="1"/>
    <col min="3863" max="4096" width="9.140625" style="327"/>
    <col min="4097" max="4097" width="5.42578125" style="327" customWidth="1"/>
    <col min="4098" max="4098" width="0" style="327" hidden="1" customWidth="1"/>
    <col min="4099" max="4099" width="10.5703125" style="327" customWidth="1"/>
    <col min="4100" max="4100" width="13.28515625" style="327" customWidth="1"/>
    <col min="4101" max="4101" width="10.7109375" style="327" customWidth="1"/>
    <col min="4102" max="4102" width="8.5703125" style="327" bestFit="1" customWidth="1"/>
    <col min="4103" max="4103" width="12.85546875" style="327" bestFit="1" customWidth="1"/>
    <col min="4104" max="4104" width="0" style="327" hidden="1" customWidth="1"/>
    <col min="4105" max="4105" width="5.85546875" style="327" bestFit="1" customWidth="1"/>
    <col min="4106" max="4111" width="4.7109375" style="327" customWidth="1"/>
    <col min="4112" max="4114" width="0" style="327" hidden="1" customWidth="1"/>
    <col min="4115" max="4115" width="4.7109375" style="327" customWidth="1"/>
    <col min="4116" max="4116" width="7" style="327" customWidth="1"/>
    <col min="4117" max="4117" width="5.85546875" style="327" customWidth="1"/>
    <col min="4118" max="4118" width="13.5703125" style="327" bestFit="1" customWidth="1"/>
    <col min="4119" max="4352" width="9.140625" style="327"/>
    <col min="4353" max="4353" width="5.42578125" style="327" customWidth="1"/>
    <col min="4354" max="4354" width="0" style="327" hidden="1" customWidth="1"/>
    <col min="4355" max="4355" width="10.5703125" style="327" customWidth="1"/>
    <col min="4356" max="4356" width="13.28515625" style="327" customWidth="1"/>
    <col min="4357" max="4357" width="10.7109375" style="327" customWidth="1"/>
    <col min="4358" max="4358" width="8.5703125" style="327" bestFit="1" customWidth="1"/>
    <col min="4359" max="4359" width="12.85546875" style="327" bestFit="1" customWidth="1"/>
    <col min="4360" max="4360" width="0" style="327" hidden="1" customWidth="1"/>
    <col min="4361" max="4361" width="5.85546875" style="327" bestFit="1" customWidth="1"/>
    <col min="4362" max="4367" width="4.7109375" style="327" customWidth="1"/>
    <col min="4368" max="4370" width="0" style="327" hidden="1" customWidth="1"/>
    <col min="4371" max="4371" width="4.7109375" style="327" customWidth="1"/>
    <col min="4372" max="4372" width="7" style="327" customWidth="1"/>
    <col min="4373" max="4373" width="5.85546875" style="327" customWidth="1"/>
    <col min="4374" max="4374" width="13.5703125" style="327" bestFit="1" customWidth="1"/>
    <col min="4375" max="4608" width="9.140625" style="327"/>
    <col min="4609" max="4609" width="5.42578125" style="327" customWidth="1"/>
    <col min="4610" max="4610" width="0" style="327" hidden="1" customWidth="1"/>
    <col min="4611" max="4611" width="10.5703125" style="327" customWidth="1"/>
    <col min="4612" max="4612" width="13.28515625" style="327" customWidth="1"/>
    <col min="4613" max="4613" width="10.7109375" style="327" customWidth="1"/>
    <col min="4614" max="4614" width="8.5703125" style="327" bestFit="1" customWidth="1"/>
    <col min="4615" max="4615" width="12.85546875" style="327" bestFit="1" customWidth="1"/>
    <col min="4616" max="4616" width="0" style="327" hidden="1" customWidth="1"/>
    <col min="4617" max="4617" width="5.85546875" style="327" bestFit="1" customWidth="1"/>
    <col min="4618" max="4623" width="4.7109375" style="327" customWidth="1"/>
    <col min="4624" max="4626" width="0" style="327" hidden="1" customWidth="1"/>
    <col min="4627" max="4627" width="4.7109375" style="327" customWidth="1"/>
    <col min="4628" max="4628" width="7" style="327" customWidth="1"/>
    <col min="4629" max="4629" width="5.85546875" style="327" customWidth="1"/>
    <col min="4630" max="4630" width="13.5703125" style="327" bestFit="1" customWidth="1"/>
    <col min="4631" max="4864" width="9.140625" style="327"/>
    <col min="4865" max="4865" width="5.42578125" style="327" customWidth="1"/>
    <col min="4866" max="4866" width="0" style="327" hidden="1" customWidth="1"/>
    <col min="4867" max="4867" width="10.5703125" style="327" customWidth="1"/>
    <col min="4868" max="4868" width="13.28515625" style="327" customWidth="1"/>
    <col min="4869" max="4869" width="10.7109375" style="327" customWidth="1"/>
    <col min="4870" max="4870" width="8.5703125" style="327" bestFit="1" customWidth="1"/>
    <col min="4871" max="4871" width="12.85546875" style="327" bestFit="1" customWidth="1"/>
    <col min="4872" max="4872" width="0" style="327" hidden="1" customWidth="1"/>
    <col min="4873" max="4873" width="5.85546875" style="327" bestFit="1" customWidth="1"/>
    <col min="4874" max="4879" width="4.7109375" style="327" customWidth="1"/>
    <col min="4880" max="4882" width="0" style="327" hidden="1" customWidth="1"/>
    <col min="4883" max="4883" width="4.7109375" style="327" customWidth="1"/>
    <col min="4884" max="4884" width="7" style="327" customWidth="1"/>
    <col min="4885" max="4885" width="5.85546875" style="327" customWidth="1"/>
    <col min="4886" max="4886" width="13.5703125" style="327" bestFit="1" customWidth="1"/>
    <col min="4887" max="5120" width="9.140625" style="327"/>
    <col min="5121" max="5121" width="5.42578125" style="327" customWidth="1"/>
    <col min="5122" max="5122" width="0" style="327" hidden="1" customWidth="1"/>
    <col min="5123" max="5123" width="10.5703125" style="327" customWidth="1"/>
    <col min="5124" max="5124" width="13.28515625" style="327" customWidth="1"/>
    <col min="5125" max="5125" width="10.7109375" style="327" customWidth="1"/>
    <col min="5126" max="5126" width="8.5703125" style="327" bestFit="1" customWidth="1"/>
    <col min="5127" max="5127" width="12.85546875" style="327" bestFit="1" customWidth="1"/>
    <col min="5128" max="5128" width="0" style="327" hidden="1" customWidth="1"/>
    <col min="5129" max="5129" width="5.85546875" style="327" bestFit="1" customWidth="1"/>
    <col min="5130" max="5135" width="4.7109375" style="327" customWidth="1"/>
    <col min="5136" max="5138" width="0" style="327" hidden="1" customWidth="1"/>
    <col min="5139" max="5139" width="4.7109375" style="327" customWidth="1"/>
    <col min="5140" max="5140" width="7" style="327" customWidth="1"/>
    <col min="5141" max="5141" width="5.85546875" style="327" customWidth="1"/>
    <col min="5142" max="5142" width="13.5703125" style="327" bestFit="1" customWidth="1"/>
    <col min="5143" max="5376" width="9.140625" style="327"/>
    <col min="5377" max="5377" width="5.42578125" style="327" customWidth="1"/>
    <col min="5378" max="5378" width="0" style="327" hidden="1" customWidth="1"/>
    <col min="5379" max="5379" width="10.5703125" style="327" customWidth="1"/>
    <col min="5380" max="5380" width="13.28515625" style="327" customWidth="1"/>
    <col min="5381" max="5381" width="10.7109375" style="327" customWidth="1"/>
    <col min="5382" max="5382" width="8.5703125" style="327" bestFit="1" customWidth="1"/>
    <col min="5383" max="5383" width="12.85546875" style="327" bestFit="1" customWidth="1"/>
    <col min="5384" max="5384" width="0" style="327" hidden="1" customWidth="1"/>
    <col min="5385" max="5385" width="5.85546875" style="327" bestFit="1" customWidth="1"/>
    <col min="5386" max="5391" width="4.7109375" style="327" customWidth="1"/>
    <col min="5392" max="5394" width="0" style="327" hidden="1" customWidth="1"/>
    <col min="5395" max="5395" width="4.7109375" style="327" customWidth="1"/>
    <col min="5396" max="5396" width="7" style="327" customWidth="1"/>
    <col min="5397" max="5397" width="5.85546875" style="327" customWidth="1"/>
    <col min="5398" max="5398" width="13.5703125" style="327" bestFit="1" customWidth="1"/>
    <col min="5399" max="5632" width="9.140625" style="327"/>
    <col min="5633" max="5633" width="5.42578125" style="327" customWidth="1"/>
    <col min="5634" max="5634" width="0" style="327" hidden="1" customWidth="1"/>
    <col min="5635" max="5635" width="10.5703125" style="327" customWidth="1"/>
    <col min="5636" max="5636" width="13.28515625" style="327" customWidth="1"/>
    <col min="5637" max="5637" width="10.7109375" style="327" customWidth="1"/>
    <col min="5638" max="5638" width="8.5703125" style="327" bestFit="1" customWidth="1"/>
    <col min="5639" max="5639" width="12.85546875" style="327" bestFit="1" customWidth="1"/>
    <col min="5640" max="5640" width="0" style="327" hidden="1" customWidth="1"/>
    <col min="5641" max="5641" width="5.85546875" style="327" bestFit="1" customWidth="1"/>
    <col min="5642" max="5647" width="4.7109375" style="327" customWidth="1"/>
    <col min="5648" max="5650" width="0" style="327" hidden="1" customWidth="1"/>
    <col min="5651" max="5651" width="4.7109375" style="327" customWidth="1"/>
    <col min="5652" max="5652" width="7" style="327" customWidth="1"/>
    <col min="5653" max="5653" width="5.85546875" style="327" customWidth="1"/>
    <col min="5654" max="5654" width="13.5703125" style="327" bestFit="1" customWidth="1"/>
    <col min="5655" max="5888" width="9.140625" style="327"/>
    <col min="5889" max="5889" width="5.42578125" style="327" customWidth="1"/>
    <col min="5890" max="5890" width="0" style="327" hidden="1" customWidth="1"/>
    <col min="5891" max="5891" width="10.5703125" style="327" customWidth="1"/>
    <col min="5892" max="5892" width="13.28515625" style="327" customWidth="1"/>
    <col min="5893" max="5893" width="10.7109375" style="327" customWidth="1"/>
    <col min="5894" max="5894" width="8.5703125" style="327" bestFit="1" customWidth="1"/>
    <col min="5895" max="5895" width="12.85546875" style="327" bestFit="1" customWidth="1"/>
    <col min="5896" max="5896" width="0" style="327" hidden="1" customWidth="1"/>
    <col min="5897" max="5897" width="5.85546875" style="327" bestFit="1" customWidth="1"/>
    <col min="5898" max="5903" width="4.7109375" style="327" customWidth="1"/>
    <col min="5904" max="5906" width="0" style="327" hidden="1" customWidth="1"/>
    <col min="5907" max="5907" width="4.7109375" style="327" customWidth="1"/>
    <col min="5908" max="5908" width="7" style="327" customWidth="1"/>
    <col min="5909" max="5909" width="5.85546875" style="327" customWidth="1"/>
    <col min="5910" max="5910" width="13.5703125" style="327" bestFit="1" customWidth="1"/>
    <col min="5911" max="6144" width="9.140625" style="327"/>
    <col min="6145" max="6145" width="5.42578125" style="327" customWidth="1"/>
    <col min="6146" max="6146" width="0" style="327" hidden="1" customWidth="1"/>
    <col min="6147" max="6147" width="10.5703125" style="327" customWidth="1"/>
    <col min="6148" max="6148" width="13.28515625" style="327" customWidth="1"/>
    <col min="6149" max="6149" width="10.7109375" style="327" customWidth="1"/>
    <col min="6150" max="6150" width="8.5703125" style="327" bestFit="1" customWidth="1"/>
    <col min="6151" max="6151" width="12.85546875" style="327" bestFit="1" customWidth="1"/>
    <col min="6152" max="6152" width="0" style="327" hidden="1" customWidth="1"/>
    <col min="6153" max="6153" width="5.85546875" style="327" bestFit="1" customWidth="1"/>
    <col min="6154" max="6159" width="4.7109375" style="327" customWidth="1"/>
    <col min="6160" max="6162" width="0" style="327" hidden="1" customWidth="1"/>
    <col min="6163" max="6163" width="4.7109375" style="327" customWidth="1"/>
    <col min="6164" max="6164" width="7" style="327" customWidth="1"/>
    <col min="6165" max="6165" width="5.85546875" style="327" customWidth="1"/>
    <col min="6166" max="6166" width="13.5703125" style="327" bestFit="1" customWidth="1"/>
    <col min="6167" max="6400" width="9.140625" style="327"/>
    <col min="6401" max="6401" width="5.42578125" style="327" customWidth="1"/>
    <col min="6402" max="6402" width="0" style="327" hidden="1" customWidth="1"/>
    <col min="6403" max="6403" width="10.5703125" style="327" customWidth="1"/>
    <col min="6404" max="6404" width="13.28515625" style="327" customWidth="1"/>
    <col min="6405" max="6405" width="10.7109375" style="327" customWidth="1"/>
    <col min="6406" max="6406" width="8.5703125" style="327" bestFit="1" customWidth="1"/>
    <col min="6407" max="6407" width="12.85546875" style="327" bestFit="1" customWidth="1"/>
    <col min="6408" max="6408" width="0" style="327" hidden="1" customWidth="1"/>
    <col min="6409" max="6409" width="5.85546875" style="327" bestFit="1" customWidth="1"/>
    <col min="6410" max="6415" width="4.7109375" style="327" customWidth="1"/>
    <col min="6416" max="6418" width="0" style="327" hidden="1" customWidth="1"/>
    <col min="6419" max="6419" width="4.7109375" style="327" customWidth="1"/>
    <col min="6420" max="6420" width="7" style="327" customWidth="1"/>
    <col min="6421" max="6421" width="5.85546875" style="327" customWidth="1"/>
    <col min="6422" max="6422" width="13.5703125" style="327" bestFit="1" customWidth="1"/>
    <col min="6423" max="6656" width="9.140625" style="327"/>
    <col min="6657" max="6657" width="5.42578125" style="327" customWidth="1"/>
    <col min="6658" max="6658" width="0" style="327" hidden="1" customWidth="1"/>
    <col min="6659" max="6659" width="10.5703125" style="327" customWidth="1"/>
    <col min="6660" max="6660" width="13.28515625" style="327" customWidth="1"/>
    <col min="6661" max="6661" width="10.7109375" style="327" customWidth="1"/>
    <col min="6662" max="6662" width="8.5703125" style="327" bestFit="1" customWidth="1"/>
    <col min="6663" max="6663" width="12.85546875" style="327" bestFit="1" customWidth="1"/>
    <col min="6664" max="6664" width="0" style="327" hidden="1" customWidth="1"/>
    <col min="6665" max="6665" width="5.85546875" style="327" bestFit="1" customWidth="1"/>
    <col min="6666" max="6671" width="4.7109375" style="327" customWidth="1"/>
    <col min="6672" max="6674" width="0" style="327" hidden="1" customWidth="1"/>
    <col min="6675" max="6675" width="4.7109375" style="327" customWidth="1"/>
    <col min="6676" max="6676" width="7" style="327" customWidth="1"/>
    <col min="6677" max="6677" width="5.85546875" style="327" customWidth="1"/>
    <col min="6678" max="6678" width="13.5703125" style="327" bestFit="1" customWidth="1"/>
    <col min="6679" max="6912" width="9.140625" style="327"/>
    <col min="6913" max="6913" width="5.42578125" style="327" customWidth="1"/>
    <col min="6914" max="6914" width="0" style="327" hidden="1" customWidth="1"/>
    <col min="6915" max="6915" width="10.5703125" style="327" customWidth="1"/>
    <col min="6916" max="6916" width="13.28515625" style="327" customWidth="1"/>
    <col min="6917" max="6917" width="10.7109375" style="327" customWidth="1"/>
    <col min="6918" max="6918" width="8.5703125" style="327" bestFit="1" customWidth="1"/>
    <col min="6919" max="6919" width="12.85546875" style="327" bestFit="1" customWidth="1"/>
    <col min="6920" max="6920" width="0" style="327" hidden="1" customWidth="1"/>
    <col min="6921" max="6921" width="5.85546875" style="327" bestFit="1" customWidth="1"/>
    <col min="6922" max="6927" width="4.7109375" style="327" customWidth="1"/>
    <col min="6928" max="6930" width="0" style="327" hidden="1" customWidth="1"/>
    <col min="6931" max="6931" width="4.7109375" style="327" customWidth="1"/>
    <col min="6932" max="6932" width="7" style="327" customWidth="1"/>
    <col min="6933" max="6933" width="5.85546875" style="327" customWidth="1"/>
    <col min="6934" max="6934" width="13.5703125" style="327" bestFit="1" customWidth="1"/>
    <col min="6935" max="7168" width="9.140625" style="327"/>
    <col min="7169" max="7169" width="5.42578125" style="327" customWidth="1"/>
    <col min="7170" max="7170" width="0" style="327" hidden="1" customWidth="1"/>
    <col min="7171" max="7171" width="10.5703125" style="327" customWidth="1"/>
    <col min="7172" max="7172" width="13.28515625" style="327" customWidth="1"/>
    <col min="7173" max="7173" width="10.7109375" style="327" customWidth="1"/>
    <col min="7174" max="7174" width="8.5703125" style="327" bestFit="1" customWidth="1"/>
    <col min="7175" max="7175" width="12.85546875" style="327" bestFit="1" customWidth="1"/>
    <col min="7176" max="7176" width="0" style="327" hidden="1" customWidth="1"/>
    <col min="7177" max="7177" width="5.85546875" style="327" bestFit="1" customWidth="1"/>
    <col min="7178" max="7183" width="4.7109375" style="327" customWidth="1"/>
    <col min="7184" max="7186" width="0" style="327" hidden="1" customWidth="1"/>
    <col min="7187" max="7187" width="4.7109375" style="327" customWidth="1"/>
    <col min="7188" max="7188" width="7" style="327" customWidth="1"/>
    <col min="7189" max="7189" width="5.85546875" style="327" customWidth="1"/>
    <col min="7190" max="7190" width="13.5703125" style="327" bestFit="1" customWidth="1"/>
    <col min="7191" max="7424" width="9.140625" style="327"/>
    <col min="7425" max="7425" width="5.42578125" style="327" customWidth="1"/>
    <col min="7426" max="7426" width="0" style="327" hidden="1" customWidth="1"/>
    <col min="7427" max="7427" width="10.5703125" style="327" customWidth="1"/>
    <col min="7428" max="7428" width="13.28515625" style="327" customWidth="1"/>
    <col min="7429" max="7429" width="10.7109375" style="327" customWidth="1"/>
    <col min="7430" max="7430" width="8.5703125" style="327" bestFit="1" customWidth="1"/>
    <col min="7431" max="7431" width="12.85546875" style="327" bestFit="1" customWidth="1"/>
    <col min="7432" max="7432" width="0" style="327" hidden="1" customWidth="1"/>
    <col min="7433" max="7433" width="5.85546875" style="327" bestFit="1" customWidth="1"/>
    <col min="7434" max="7439" width="4.7109375" style="327" customWidth="1"/>
    <col min="7440" max="7442" width="0" style="327" hidden="1" customWidth="1"/>
    <col min="7443" max="7443" width="4.7109375" style="327" customWidth="1"/>
    <col min="7444" max="7444" width="7" style="327" customWidth="1"/>
    <col min="7445" max="7445" width="5.85546875" style="327" customWidth="1"/>
    <col min="7446" max="7446" width="13.5703125" style="327" bestFit="1" customWidth="1"/>
    <col min="7447" max="7680" width="9.140625" style="327"/>
    <col min="7681" max="7681" width="5.42578125" style="327" customWidth="1"/>
    <col min="7682" max="7682" width="0" style="327" hidden="1" customWidth="1"/>
    <col min="7683" max="7683" width="10.5703125" style="327" customWidth="1"/>
    <col min="7684" max="7684" width="13.28515625" style="327" customWidth="1"/>
    <col min="7685" max="7685" width="10.7109375" style="327" customWidth="1"/>
    <col min="7686" max="7686" width="8.5703125" style="327" bestFit="1" customWidth="1"/>
    <col min="7687" max="7687" width="12.85546875" style="327" bestFit="1" customWidth="1"/>
    <col min="7688" max="7688" width="0" style="327" hidden="1" customWidth="1"/>
    <col min="7689" max="7689" width="5.85546875" style="327" bestFit="1" customWidth="1"/>
    <col min="7690" max="7695" width="4.7109375" style="327" customWidth="1"/>
    <col min="7696" max="7698" width="0" style="327" hidden="1" customWidth="1"/>
    <col min="7699" max="7699" width="4.7109375" style="327" customWidth="1"/>
    <col min="7700" max="7700" width="7" style="327" customWidth="1"/>
    <col min="7701" max="7701" width="5.85546875" style="327" customWidth="1"/>
    <col min="7702" max="7702" width="13.5703125" style="327" bestFit="1" customWidth="1"/>
    <col min="7703" max="7936" width="9.140625" style="327"/>
    <col min="7937" max="7937" width="5.42578125" style="327" customWidth="1"/>
    <col min="7938" max="7938" width="0" style="327" hidden="1" customWidth="1"/>
    <col min="7939" max="7939" width="10.5703125" style="327" customWidth="1"/>
    <col min="7940" max="7940" width="13.28515625" style="327" customWidth="1"/>
    <col min="7941" max="7941" width="10.7109375" style="327" customWidth="1"/>
    <col min="7942" max="7942" width="8.5703125" style="327" bestFit="1" customWidth="1"/>
    <col min="7943" max="7943" width="12.85546875" style="327" bestFit="1" customWidth="1"/>
    <col min="7944" max="7944" width="0" style="327" hidden="1" customWidth="1"/>
    <col min="7945" max="7945" width="5.85546875" style="327" bestFit="1" customWidth="1"/>
    <col min="7946" max="7951" width="4.7109375" style="327" customWidth="1"/>
    <col min="7952" max="7954" width="0" style="327" hidden="1" customWidth="1"/>
    <col min="7955" max="7955" width="4.7109375" style="327" customWidth="1"/>
    <col min="7956" max="7956" width="7" style="327" customWidth="1"/>
    <col min="7957" max="7957" width="5.85546875" style="327" customWidth="1"/>
    <col min="7958" max="7958" width="13.5703125" style="327" bestFit="1" customWidth="1"/>
    <col min="7959" max="8192" width="9.140625" style="327"/>
    <col min="8193" max="8193" width="5.42578125" style="327" customWidth="1"/>
    <col min="8194" max="8194" width="0" style="327" hidden="1" customWidth="1"/>
    <col min="8195" max="8195" width="10.5703125" style="327" customWidth="1"/>
    <col min="8196" max="8196" width="13.28515625" style="327" customWidth="1"/>
    <col min="8197" max="8197" width="10.7109375" style="327" customWidth="1"/>
    <col min="8198" max="8198" width="8.5703125" style="327" bestFit="1" customWidth="1"/>
    <col min="8199" max="8199" width="12.85546875" style="327" bestFit="1" customWidth="1"/>
    <col min="8200" max="8200" width="0" style="327" hidden="1" customWidth="1"/>
    <col min="8201" max="8201" width="5.85546875" style="327" bestFit="1" customWidth="1"/>
    <col min="8202" max="8207" width="4.7109375" style="327" customWidth="1"/>
    <col min="8208" max="8210" width="0" style="327" hidden="1" customWidth="1"/>
    <col min="8211" max="8211" width="4.7109375" style="327" customWidth="1"/>
    <col min="8212" max="8212" width="7" style="327" customWidth="1"/>
    <col min="8213" max="8213" width="5.85546875" style="327" customWidth="1"/>
    <col min="8214" max="8214" width="13.5703125" style="327" bestFit="1" customWidth="1"/>
    <col min="8215" max="8448" width="9.140625" style="327"/>
    <col min="8449" max="8449" width="5.42578125" style="327" customWidth="1"/>
    <col min="8450" max="8450" width="0" style="327" hidden="1" customWidth="1"/>
    <col min="8451" max="8451" width="10.5703125" style="327" customWidth="1"/>
    <col min="8452" max="8452" width="13.28515625" style="327" customWidth="1"/>
    <col min="8453" max="8453" width="10.7109375" style="327" customWidth="1"/>
    <col min="8454" max="8454" width="8.5703125" style="327" bestFit="1" customWidth="1"/>
    <col min="8455" max="8455" width="12.85546875" style="327" bestFit="1" customWidth="1"/>
    <col min="8456" max="8456" width="0" style="327" hidden="1" customWidth="1"/>
    <col min="8457" max="8457" width="5.85546875" style="327" bestFit="1" customWidth="1"/>
    <col min="8458" max="8463" width="4.7109375" style="327" customWidth="1"/>
    <col min="8464" max="8466" width="0" style="327" hidden="1" customWidth="1"/>
    <col min="8467" max="8467" width="4.7109375" style="327" customWidth="1"/>
    <col min="8468" max="8468" width="7" style="327" customWidth="1"/>
    <col min="8469" max="8469" width="5.85546875" style="327" customWidth="1"/>
    <col min="8470" max="8470" width="13.5703125" style="327" bestFit="1" customWidth="1"/>
    <col min="8471" max="8704" width="9.140625" style="327"/>
    <col min="8705" max="8705" width="5.42578125" style="327" customWidth="1"/>
    <col min="8706" max="8706" width="0" style="327" hidden="1" customWidth="1"/>
    <col min="8707" max="8707" width="10.5703125" style="327" customWidth="1"/>
    <col min="8708" max="8708" width="13.28515625" style="327" customWidth="1"/>
    <col min="8709" max="8709" width="10.7109375" style="327" customWidth="1"/>
    <col min="8710" max="8710" width="8.5703125" style="327" bestFit="1" customWidth="1"/>
    <col min="8711" max="8711" width="12.85546875" style="327" bestFit="1" customWidth="1"/>
    <col min="8712" max="8712" width="0" style="327" hidden="1" customWidth="1"/>
    <col min="8713" max="8713" width="5.85546875" style="327" bestFit="1" customWidth="1"/>
    <col min="8714" max="8719" width="4.7109375" style="327" customWidth="1"/>
    <col min="8720" max="8722" width="0" style="327" hidden="1" customWidth="1"/>
    <col min="8723" max="8723" width="4.7109375" style="327" customWidth="1"/>
    <col min="8724" max="8724" width="7" style="327" customWidth="1"/>
    <col min="8725" max="8725" width="5.85546875" style="327" customWidth="1"/>
    <col min="8726" max="8726" width="13.5703125" style="327" bestFit="1" customWidth="1"/>
    <col min="8727" max="8960" width="9.140625" style="327"/>
    <col min="8961" max="8961" width="5.42578125" style="327" customWidth="1"/>
    <col min="8962" max="8962" width="0" style="327" hidden="1" customWidth="1"/>
    <col min="8963" max="8963" width="10.5703125" style="327" customWidth="1"/>
    <col min="8964" max="8964" width="13.28515625" style="327" customWidth="1"/>
    <col min="8965" max="8965" width="10.7109375" style="327" customWidth="1"/>
    <col min="8966" max="8966" width="8.5703125" style="327" bestFit="1" customWidth="1"/>
    <col min="8967" max="8967" width="12.85546875" style="327" bestFit="1" customWidth="1"/>
    <col min="8968" max="8968" width="0" style="327" hidden="1" customWidth="1"/>
    <col min="8969" max="8969" width="5.85546875" style="327" bestFit="1" customWidth="1"/>
    <col min="8970" max="8975" width="4.7109375" style="327" customWidth="1"/>
    <col min="8976" max="8978" width="0" style="327" hidden="1" customWidth="1"/>
    <col min="8979" max="8979" width="4.7109375" style="327" customWidth="1"/>
    <col min="8980" max="8980" width="7" style="327" customWidth="1"/>
    <col min="8981" max="8981" width="5.85546875" style="327" customWidth="1"/>
    <col min="8982" max="8982" width="13.5703125" style="327" bestFit="1" customWidth="1"/>
    <col min="8983" max="9216" width="9.140625" style="327"/>
    <col min="9217" max="9217" width="5.42578125" style="327" customWidth="1"/>
    <col min="9218" max="9218" width="0" style="327" hidden="1" customWidth="1"/>
    <col min="9219" max="9219" width="10.5703125" style="327" customWidth="1"/>
    <col min="9220" max="9220" width="13.28515625" style="327" customWidth="1"/>
    <col min="9221" max="9221" width="10.7109375" style="327" customWidth="1"/>
    <col min="9222" max="9222" width="8.5703125" style="327" bestFit="1" customWidth="1"/>
    <col min="9223" max="9223" width="12.85546875" style="327" bestFit="1" customWidth="1"/>
    <col min="9224" max="9224" width="0" style="327" hidden="1" customWidth="1"/>
    <col min="9225" max="9225" width="5.85546875" style="327" bestFit="1" customWidth="1"/>
    <col min="9226" max="9231" width="4.7109375" style="327" customWidth="1"/>
    <col min="9232" max="9234" width="0" style="327" hidden="1" customWidth="1"/>
    <col min="9235" max="9235" width="4.7109375" style="327" customWidth="1"/>
    <col min="9236" max="9236" width="7" style="327" customWidth="1"/>
    <col min="9237" max="9237" width="5.85546875" style="327" customWidth="1"/>
    <col min="9238" max="9238" width="13.5703125" style="327" bestFit="1" customWidth="1"/>
    <col min="9239" max="9472" width="9.140625" style="327"/>
    <col min="9473" max="9473" width="5.42578125" style="327" customWidth="1"/>
    <col min="9474" max="9474" width="0" style="327" hidden="1" customWidth="1"/>
    <col min="9475" max="9475" width="10.5703125" style="327" customWidth="1"/>
    <col min="9476" max="9476" width="13.28515625" style="327" customWidth="1"/>
    <col min="9477" max="9477" width="10.7109375" style="327" customWidth="1"/>
    <col min="9478" max="9478" width="8.5703125" style="327" bestFit="1" customWidth="1"/>
    <col min="9479" max="9479" width="12.85546875" style="327" bestFit="1" customWidth="1"/>
    <col min="9480" max="9480" width="0" style="327" hidden="1" customWidth="1"/>
    <col min="9481" max="9481" width="5.85546875" style="327" bestFit="1" customWidth="1"/>
    <col min="9482" max="9487" width="4.7109375" style="327" customWidth="1"/>
    <col min="9488" max="9490" width="0" style="327" hidden="1" customWidth="1"/>
    <col min="9491" max="9491" width="4.7109375" style="327" customWidth="1"/>
    <col min="9492" max="9492" width="7" style="327" customWidth="1"/>
    <col min="9493" max="9493" width="5.85546875" style="327" customWidth="1"/>
    <col min="9494" max="9494" width="13.5703125" style="327" bestFit="1" customWidth="1"/>
    <col min="9495" max="9728" width="9.140625" style="327"/>
    <col min="9729" max="9729" width="5.42578125" style="327" customWidth="1"/>
    <col min="9730" max="9730" width="0" style="327" hidden="1" customWidth="1"/>
    <col min="9731" max="9731" width="10.5703125" style="327" customWidth="1"/>
    <col min="9732" max="9732" width="13.28515625" style="327" customWidth="1"/>
    <col min="9733" max="9733" width="10.7109375" style="327" customWidth="1"/>
    <col min="9734" max="9734" width="8.5703125" style="327" bestFit="1" customWidth="1"/>
    <col min="9735" max="9735" width="12.85546875" style="327" bestFit="1" customWidth="1"/>
    <col min="9736" max="9736" width="0" style="327" hidden="1" customWidth="1"/>
    <col min="9737" max="9737" width="5.85546875" style="327" bestFit="1" customWidth="1"/>
    <col min="9738" max="9743" width="4.7109375" style="327" customWidth="1"/>
    <col min="9744" max="9746" width="0" style="327" hidden="1" customWidth="1"/>
    <col min="9747" max="9747" width="4.7109375" style="327" customWidth="1"/>
    <col min="9748" max="9748" width="7" style="327" customWidth="1"/>
    <col min="9749" max="9749" width="5.85546875" style="327" customWidth="1"/>
    <col min="9750" max="9750" width="13.5703125" style="327" bestFit="1" customWidth="1"/>
    <col min="9751" max="9984" width="9.140625" style="327"/>
    <col min="9985" max="9985" width="5.42578125" style="327" customWidth="1"/>
    <col min="9986" max="9986" width="0" style="327" hidden="1" customWidth="1"/>
    <col min="9987" max="9987" width="10.5703125" style="327" customWidth="1"/>
    <col min="9988" max="9988" width="13.28515625" style="327" customWidth="1"/>
    <col min="9989" max="9989" width="10.7109375" style="327" customWidth="1"/>
    <col min="9990" max="9990" width="8.5703125" style="327" bestFit="1" customWidth="1"/>
    <col min="9991" max="9991" width="12.85546875" style="327" bestFit="1" customWidth="1"/>
    <col min="9992" max="9992" width="0" style="327" hidden="1" customWidth="1"/>
    <col min="9993" max="9993" width="5.85546875" style="327" bestFit="1" customWidth="1"/>
    <col min="9994" max="9999" width="4.7109375" style="327" customWidth="1"/>
    <col min="10000" max="10002" width="0" style="327" hidden="1" customWidth="1"/>
    <col min="10003" max="10003" width="4.7109375" style="327" customWidth="1"/>
    <col min="10004" max="10004" width="7" style="327" customWidth="1"/>
    <col min="10005" max="10005" width="5.85546875" style="327" customWidth="1"/>
    <col min="10006" max="10006" width="13.5703125" style="327" bestFit="1" customWidth="1"/>
    <col min="10007" max="10240" width="9.140625" style="327"/>
    <col min="10241" max="10241" width="5.42578125" style="327" customWidth="1"/>
    <col min="10242" max="10242" width="0" style="327" hidden="1" customWidth="1"/>
    <col min="10243" max="10243" width="10.5703125" style="327" customWidth="1"/>
    <col min="10244" max="10244" width="13.28515625" style="327" customWidth="1"/>
    <col min="10245" max="10245" width="10.7109375" style="327" customWidth="1"/>
    <col min="10246" max="10246" width="8.5703125" style="327" bestFit="1" customWidth="1"/>
    <col min="10247" max="10247" width="12.85546875" style="327" bestFit="1" customWidth="1"/>
    <col min="10248" max="10248" width="0" style="327" hidden="1" customWidth="1"/>
    <col min="10249" max="10249" width="5.85546875" style="327" bestFit="1" customWidth="1"/>
    <col min="10250" max="10255" width="4.7109375" style="327" customWidth="1"/>
    <col min="10256" max="10258" width="0" style="327" hidden="1" customWidth="1"/>
    <col min="10259" max="10259" width="4.7109375" style="327" customWidth="1"/>
    <col min="10260" max="10260" width="7" style="327" customWidth="1"/>
    <col min="10261" max="10261" width="5.85546875" style="327" customWidth="1"/>
    <col min="10262" max="10262" width="13.5703125" style="327" bestFit="1" customWidth="1"/>
    <col min="10263" max="10496" width="9.140625" style="327"/>
    <col min="10497" max="10497" width="5.42578125" style="327" customWidth="1"/>
    <col min="10498" max="10498" width="0" style="327" hidden="1" customWidth="1"/>
    <col min="10499" max="10499" width="10.5703125" style="327" customWidth="1"/>
    <col min="10500" max="10500" width="13.28515625" style="327" customWidth="1"/>
    <col min="10501" max="10501" width="10.7109375" style="327" customWidth="1"/>
    <col min="10502" max="10502" width="8.5703125" style="327" bestFit="1" customWidth="1"/>
    <col min="10503" max="10503" width="12.85546875" style="327" bestFit="1" customWidth="1"/>
    <col min="10504" max="10504" width="0" style="327" hidden="1" customWidth="1"/>
    <col min="10505" max="10505" width="5.85546875" style="327" bestFit="1" customWidth="1"/>
    <col min="10506" max="10511" width="4.7109375" style="327" customWidth="1"/>
    <col min="10512" max="10514" width="0" style="327" hidden="1" customWidth="1"/>
    <col min="10515" max="10515" width="4.7109375" style="327" customWidth="1"/>
    <col min="10516" max="10516" width="7" style="327" customWidth="1"/>
    <col min="10517" max="10517" width="5.85546875" style="327" customWidth="1"/>
    <col min="10518" max="10518" width="13.5703125" style="327" bestFit="1" customWidth="1"/>
    <col min="10519" max="10752" width="9.140625" style="327"/>
    <col min="10753" max="10753" width="5.42578125" style="327" customWidth="1"/>
    <col min="10754" max="10754" width="0" style="327" hidden="1" customWidth="1"/>
    <col min="10755" max="10755" width="10.5703125" style="327" customWidth="1"/>
    <col min="10756" max="10756" width="13.28515625" style="327" customWidth="1"/>
    <col min="10757" max="10757" width="10.7109375" style="327" customWidth="1"/>
    <col min="10758" max="10758" width="8.5703125" style="327" bestFit="1" customWidth="1"/>
    <col min="10759" max="10759" width="12.85546875" style="327" bestFit="1" customWidth="1"/>
    <col min="10760" max="10760" width="0" style="327" hidden="1" customWidth="1"/>
    <col min="10761" max="10761" width="5.85546875" style="327" bestFit="1" customWidth="1"/>
    <col min="10762" max="10767" width="4.7109375" style="327" customWidth="1"/>
    <col min="10768" max="10770" width="0" style="327" hidden="1" customWidth="1"/>
    <col min="10771" max="10771" width="4.7109375" style="327" customWidth="1"/>
    <col min="10772" max="10772" width="7" style="327" customWidth="1"/>
    <col min="10773" max="10773" width="5.85546875" style="327" customWidth="1"/>
    <col min="10774" max="10774" width="13.5703125" style="327" bestFit="1" customWidth="1"/>
    <col min="10775" max="11008" width="9.140625" style="327"/>
    <col min="11009" max="11009" width="5.42578125" style="327" customWidth="1"/>
    <col min="11010" max="11010" width="0" style="327" hidden="1" customWidth="1"/>
    <col min="11011" max="11011" width="10.5703125" style="327" customWidth="1"/>
    <col min="11012" max="11012" width="13.28515625" style="327" customWidth="1"/>
    <col min="11013" max="11013" width="10.7109375" style="327" customWidth="1"/>
    <col min="11014" max="11014" width="8.5703125" style="327" bestFit="1" customWidth="1"/>
    <col min="11015" max="11015" width="12.85546875" style="327" bestFit="1" customWidth="1"/>
    <col min="11016" max="11016" width="0" style="327" hidden="1" customWidth="1"/>
    <col min="11017" max="11017" width="5.85546875" style="327" bestFit="1" customWidth="1"/>
    <col min="11018" max="11023" width="4.7109375" style="327" customWidth="1"/>
    <col min="11024" max="11026" width="0" style="327" hidden="1" customWidth="1"/>
    <col min="11027" max="11027" width="4.7109375" style="327" customWidth="1"/>
    <col min="11028" max="11028" width="7" style="327" customWidth="1"/>
    <col min="11029" max="11029" width="5.85546875" style="327" customWidth="1"/>
    <col min="11030" max="11030" width="13.5703125" style="327" bestFit="1" customWidth="1"/>
    <col min="11031" max="11264" width="9.140625" style="327"/>
    <col min="11265" max="11265" width="5.42578125" style="327" customWidth="1"/>
    <col min="11266" max="11266" width="0" style="327" hidden="1" customWidth="1"/>
    <col min="11267" max="11267" width="10.5703125" style="327" customWidth="1"/>
    <col min="11268" max="11268" width="13.28515625" style="327" customWidth="1"/>
    <col min="11269" max="11269" width="10.7109375" style="327" customWidth="1"/>
    <col min="11270" max="11270" width="8.5703125" style="327" bestFit="1" customWidth="1"/>
    <col min="11271" max="11271" width="12.85546875" style="327" bestFit="1" customWidth="1"/>
    <col min="11272" max="11272" width="0" style="327" hidden="1" customWidth="1"/>
    <col min="11273" max="11273" width="5.85546875" style="327" bestFit="1" customWidth="1"/>
    <col min="11274" max="11279" width="4.7109375" style="327" customWidth="1"/>
    <col min="11280" max="11282" width="0" style="327" hidden="1" customWidth="1"/>
    <col min="11283" max="11283" width="4.7109375" style="327" customWidth="1"/>
    <col min="11284" max="11284" width="7" style="327" customWidth="1"/>
    <col min="11285" max="11285" width="5.85546875" style="327" customWidth="1"/>
    <col min="11286" max="11286" width="13.5703125" style="327" bestFit="1" customWidth="1"/>
    <col min="11287" max="11520" width="9.140625" style="327"/>
    <col min="11521" max="11521" width="5.42578125" style="327" customWidth="1"/>
    <col min="11522" max="11522" width="0" style="327" hidden="1" customWidth="1"/>
    <col min="11523" max="11523" width="10.5703125" style="327" customWidth="1"/>
    <col min="11524" max="11524" width="13.28515625" style="327" customWidth="1"/>
    <col min="11525" max="11525" width="10.7109375" style="327" customWidth="1"/>
    <col min="11526" max="11526" width="8.5703125" style="327" bestFit="1" customWidth="1"/>
    <col min="11527" max="11527" width="12.85546875" style="327" bestFit="1" customWidth="1"/>
    <col min="11528" max="11528" width="0" style="327" hidden="1" customWidth="1"/>
    <col min="11529" max="11529" width="5.85546875" style="327" bestFit="1" customWidth="1"/>
    <col min="11530" max="11535" width="4.7109375" style="327" customWidth="1"/>
    <col min="11536" max="11538" width="0" style="327" hidden="1" customWidth="1"/>
    <col min="11539" max="11539" width="4.7109375" style="327" customWidth="1"/>
    <col min="11540" max="11540" width="7" style="327" customWidth="1"/>
    <col min="11541" max="11541" width="5.85546875" style="327" customWidth="1"/>
    <col min="11542" max="11542" width="13.5703125" style="327" bestFit="1" customWidth="1"/>
    <col min="11543" max="11776" width="9.140625" style="327"/>
    <col min="11777" max="11777" width="5.42578125" style="327" customWidth="1"/>
    <col min="11778" max="11778" width="0" style="327" hidden="1" customWidth="1"/>
    <col min="11779" max="11779" width="10.5703125" style="327" customWidth="1"/>
    <col min="11780" max="11780" width="13.28515625" style="327" customWidth="1"/>
    <col min="11781" max="11781" width="10.7109375" style="327" customWidth="1"/>
    <col min="11782" max="11782" width="8.5703125" style="327" bestFit="1" customWidth="1"/>
    <col min="11783" max="11783" width="12.85546875" style="327" bestFit="1" customWidth="1"/>
    <col min="11784" max="11784" width="0" style="327" hidden="1" customWidth="1"/>
    <col min="11785" max="11785" width="5.85546875" style="327" bestFit="1" customWidth="1"/>
    <col min="11786" max="11791" width="4.7109375" style="327" customWidth="1"/>
    <col min="11792" max="11794" width="0" style="327" hidden="1" customWidth="1"/>
    <col min="11795" max="11795" width="4.7109375" style="327" customWidth="1"/>
    <col min="11796" max="11796" width="7" style="327" customWidth="1"/>
    <col min="11797" max="11797" width="5.85546875" style="327" customWidth="1"/>
    <col min="11798" max="11798" width="13.5703125" style="327" bestFit="1" customWidth="1"/>
    <col min="11799" max="12032" width="9.140625" style="327"/>
    <col min="12033" max="12033" width="5.42578125" style="327" customWidth="1"/>
    <col min="12034" max="12034" width="0" style="327" hidden="1" customWidth="1"/>
    <col min="12035" max="12035" width="10.5703125" style="327" customWidth="1"/>
    <col min="12036" max="12036" width="13.28515625" style="327" customWidth="1"/>
    <col min="12037" max="12037" width="10.7109375" style="327" customWidth="1"/>
    <col min="12038" max="12038" width="8.5703125" style="327" bestFit="1" customWidth="1"/>
    <col min="12039" max="12039" width="12.85546875" style="327" bestFit="1" customWidth="1"/>
    <col min="12040" max="12040" width="0" style="327" hidden="1" customWidth="1"/>
    <col min="12041" max="12041" width="5.85546875" style="327" bestFit="1" customWidth="1"/>
    <col min="12042" max="12047" width="4.7109375" style="327" customWidth="1"/>
    <col min="12048" max="12050" width="0" style="327" hidden="1" customWidth="1"/>
    <col min="12051" max="12051" width="4.7109375" style="327" customWidth="1"/>
    <col min="12052" max="12052" width="7" style="327" customWidth="1"/>
    <col min="12053" max="12053" width="5.85546875" style="327" customWidth="1"/>
    <col min="12054" max="12054" width="13.5703125" style="327" bestFit="1" customWidth="1"/>
    <col min="12055" max="12288" width="9.140625" style="327"/>
    <col min="12289" max="12289" width="5.42578125" style="327" customWidth="1"/>
    <col min="12290" max="12290" width="0" style="327" hidden="1" customWidth="1"/>
    <col min="12291" max="12291" width="10.5703125" style="327" customWidth="1"/>
    <col min="12292" max="12292" width="13.28515625" style="327" customWidth="1"/>
    <col min="12293" max="12293" width="10.7109375" style="327" customWidth="1"/>
    <col min="12294" max="12294" width="8.5703125" style="327" bestFit="1" customWidth="1"/>
    <col min="12295" max="12295" width="12.85546875" style="327" bestFit="1" customWidth="1"/>
    <col min="12296" max="12296" width="0" style="327" hidden="1" customWidth="1"/>
    <col min="12297" max="12297" width="5.85546875" style="327" bestFit="1" customWidth="1"/>
    <col min="12298" max="12303" width="4.7109375" style="327" customWidth="1"/>
    <col min="12304" max="12306" width="0" style="327" hidden="1" customWidth="1"/>
    <col min="12307" max="12307" width="4.7109375" style="327" customWidth="1"/>
    <col min="12308" max="12308" width="7" style="327" customWidth="1"/>
    <col min="12309" max="12309" width="5.85546875" style="327" customWidth="1"/>
    <col min="12310" max="12310" width="13.5703125" style="327" bestFit="1" customWidth="1"/>
    <col min="12311" max="12544" width="9.140625" style="327"/>
    <col min="12545" max="12545" width="5.42578125" style="327" customWidth="1"/>
    <col min="12546" max="12546" width="0" style="327" hidden="1" customWidth="1"/>
    <col min="12547" max="12547" width="10.5703125" style="327" customWidth="1"/>
    <col min="12548" max="12548" width="13.28515625" style="327" customWidth="1"/>
    <col min="12549" max="12549" width="10.7109375" style="327" customWidth="1"/>
    <col min="12550" max="12550" width="8.5703125" style="327" bestFit="1" customWidth="1"/>
    <col min="12551" max="12551" width="12.85546875" style="327" bestFit="1" customWidth="1"/>
    <col min="12552" max="12552" width="0" style="327" hidden="1" customWidth="1"/>
    <col min="12553" max="12553" width="5.85546875" style="327" bestFit="1" customWidth="1"/>
    <col min="12554" max="12559" width="4.7109375" style="327" customWidth="1"/>
    <col min="12560" max="12562" width="0" style="327" hidden="1" customWidth="1"/>
    <col min="12563" max="12563" width="4.7109375" style="327" customWidth="1"/>
    <col min="12564" max="12564" width="7" style="327" customWidth="1"/>
    <col min="12565" max="12565" width="5.85546875" style="327" customWidth="1"/>
    <col min="12566" max="12566" width="13.5703125" style="327" bestFit="1" customWidth="1"/>
    <col min="12567" max="12800" width="9.140625" style="327"/>
    <col min="12801" max="12801" width="5.42578125" style="327" customWidth="1"/>
    <col min="12802" max="12802" width="0" style="327" hidden="1" customWidth="1"/>
    <col min="12803" max="12803" width="10.5703125" style="327" customWidth="1"/>
    <col min="12804" max="12804" width="13.28515625" style="327" customWidth="1"/>
    <col min="12805" max="12805" width="10.7109375" style="327" customWidth="1"/>
    <col min="12806" max="12806" width="8.5703125" style="327" bestFit="1" customWidth="1"/>
    <col min="12807" max="12807" width="12.85546875" style="327" bestFit="1" customWidth="1"/>
    <col min="12808" max="12808" width="0" style="327" hidden="1" customWidth="1"/>
    <col min="12809" max="12809" width="5.85546875" style="327" bestFit="1" customWidth="1"/>
    <col min="12810" max="12815" width="4.7109375" style="327" customWidth="1"/>
    <col min="12816" max="12818" width="0" style="327" hidden="1" customWidth="1"/>
    <col min="12819" max="12819" width="4.7109375" style="327" customWidth="1"/>
    <col min="12820" max="12820" width="7" style="327" customWidth="1"/>
    <col min="12821" max="12821" width="5.85546875" style="327" customWidth="1"/>
    <col min="12822" max="12822" width="13.5703125" style="327" bestFit="1" customWidth="1"/>
    <col min="12823" max="13056" width="9.140625" style="327"/>
    <col min="13057" max="13057" width="5.42578125" style="327" customWidth="1"/>
    <col min="13058" max="13058" width="0" style="327" hidden="1" customWidth="1"/>
    <col min="13059" max="13059" width="10.5703125" style="327" customWidth="1"/>
    <col min="13060" max="13060" width="13.28515625" style="327" customWidth="1"/>
    <col min="13061" max="13061" width="10.7109375" style="327" customWidth="1"/>
    <col min="13062" max="13062" width="8.5703125" style="327" bestFit="1" customWidth="1"/>
    <col min="13063" max="13063" width="12.85546875" style="327" bestFit="1" customWidth="1"/>
    <col min="13064" max="13064" width="0" style="327" hidden="1" customWidth="1"/>
    <col min="13065" max="13065" width="5.85546875" style="327" bestFit="1" customWidth="1"/>
    <col min="13066" max="13071" width="4.7109375" style="327" customWidth="1"/>
    <col min="13072" max="13074" width="0" style="327" hidden="1" customWidth="1"/>
    <col min="13075" max="13075" width="4.7109375" style="327" customWidth="1"/>
    <col min="13076" max="13076" width="7" style="327" customWidth="1"/>
    <col min="13077" max="13077" width="5.85546875" style="327" customWidth="1"/>
    <col min="13078" max="13078" width="13.5703125" style="327" bestFit="1" customWidth="1"/>
    <col min="13079" max="13312" width="9.140625" style="327"/>
    <col min="13313" max="13313" width="5.42578125" style="327" customWidth="1"/>
    <col min="13314" max="13314" width="0" style="327" hidden="1" customWidth="1"/>
    <col min="13315" max="13315" width="10.5703125" style="327" customWidth="1"/>
    <col min="13316" max="13316" width="13.28515625" style="327" customWidth="1"/>
    <col min="13317" max="13317" width="10.7109375" style="327" customWidth="1"/>
    <col min="13318" max="13318" width="8.5703125" style="327" bestFit="1" customWidth="1"/>
    <col min="13319" max="13319" width="12.85546875" style="327" bestFit="1" customWidth="1"/>
    <col min="13320" max="13320" width="0" style="327" hidden="1" customWidth="1"/>
    <col min="13321" max="13321" width="5.85546875" style="327" bestFit="1" customWidth="1"/>
    <col min="13322" max="13327" width="4.7109375" style="327" customWidth="1"/>
    <col min="13328" max="13330" width="0" style="327" hidden="1" customWidth="1"/>
    <col min="13331" max="13331" width="4.7109375" style="327" customWidth="1"/>
    <col min="13332" max="13332" width="7" style="327" customWidth="1"/>
    <col min="13333" max="13333" width="5.85546875" style="327" customWidth="1"/>
    <col min="13334" max="13334" width="13.5703125" style="327" bestFit="1" customWidth="1"/>
    <col min="13335" max="13568" width="9.140625" style="327"/>
    <col min="13569" max="13569" width="5.42578125" style="327" customWidth="1"/>
    <col min="13570" max="13570" width="0" style="327" hidden="1" customWidth="1"/>
    <col min="13571" max="13571" width="10.5703125" style="327" customWidth="1"/>
    <col min="13572" max="13572" width="13.28515625" style="327" customWidth="1"/>
    <col min="13573" max="13573" width="10.7109375" style="327" customWidth="1"/>
    <col min="13574" max="13574" width="8.5703125" style="327" bestFit="1" customWidth="1"/>
    <col min="13575" max="13575" width="12.85546875" style="327" bestFit="1" customWidth="1"/>
    <col min="13576" max="13576" width="0" style="327" hidden="1" customWidth="1"/>
    <col min="13577" max="13577" width="5.85546875" style="327" bestFit="1" customWidth="1"/>
    <col min="13578" max="13583" width="4.7109375" style="327" customWidth="1"/>
    <col min="13584" max="13586" width="0" style="327" hidden="1" customWidth="1"/>
    <col min="13587" max="13587" width="4.7109375" style="327" customWidth="1"/>
    <col min="13588" max="13588" width="7" style="327" customWidth="1"/>
    <col min="13589" max="13589" width="5.85546875" style="327" customWidth="1"/>
    <col min="13590" max="13590" width="13.5703125" style="327" bestFit="1" customWidth="1"/>
    <col min="13591" max="13824" width="9.140625" style="327"/>
    <col min="13825" max="13825" width="5.42578125" style="327" customWidth="1"/>
    <col min="13826" max="13826" width="0" style="327" hidden="1" customWidth="1"/>
    <col min="13827" max="13827" width="10.5703125" style="327" customWidth="1"/>
    <col min="13828" max="13828" width="13.28515625" style="327" customWidth="1"/>
    <col min="13829" max="13829" width="10.7109375" style="327" customWidth="1"/>
    <col min="13830" max="13830" width="8.5703125" style="327" bestFit="1" customWidth="1"/>
    <col min="13831" max="13831" width="12.85546875" style="327" bestFit="1" customWidth="1"/>
    <col min="13832" max="13832" width="0" style="327" hidden="1" customWidth="1"/>
    <col min="13833" max="13833" width="5.85546875" style="327" bestFit="1" customWidth="1"/>
    <col min="13834" max="13839" width="4.7109375" style="327" customWidth="1"/>
    <col min="13840" max="13842" width="0" style="327" hidden="1" customWidth="1"/>
    <col min="13843" max="13843" width="4.7109375" style="327" customWidth="1"/>
    <col min="13844" max="13844" width="7" style="327" customWidth="1"/>
    <col min="13845" max="13845" width="5.85546875" style="327" customWidth="1"/>
    <col min="13846" max="13846" width="13.5703125" style="327" bestFit="1" customWidth="1"/>
    <col min="13847" max="14080" width="9.140625" style="327"/>
    <col min="14081" max="14081" width="5.42578125" style="327" customWidth="1"/>
    <col min="14082" max="14082" width="0" style="327" hidden="1" customWidth="1"/>
    <col min="14083" max="14083" width="10.5703125" style="327" customWidth="1"/>
    <col min="14084" max="14084" width="13.28515625" style="327" customWidth="1"/>
    <col min="14085" max="14085" width="10.7109375" style="327" customWidth="1"/>
    <col min="14086" max="14086" width="8.5703125" style="327" bestFit="1" customWidth="1"/>
    <col min="14087" max="14087" width="12.85546875" style="327" bestFit="1" customWidth="1"/>
    <col min="14088" max="14088" width="0" style="327" hidden="1" customWidth="1"/>
    <col min="14089" max="14089" width="5.85546875" style="327" bestFit="1" customWidth="1"/>
    <col min="14090" max="14095" width="4.7109375" style="327" customWidth="1"/>
    <col min="14096" max="14098" width="0" style="327" hidden="1" customWidth="1"/>
    <col min="14099" max="14099" width="4.7109375" style="327" customWidth="1"/>
    <col min="14100" max="14100" width="7" style="327" customWidth="1"/>
    <col min="14101" max="14101" width="5.85546875" style="327" customWidth="1"/>
    <col min="14102" max="14102" width="13.5703125" style="327" bestFit="1" customWidth="1"/>
    <col min="14103" max="14336" width="9.140625" style="327"/>
    <col min="14337" max="14337" width="5.42578125" style="327" customWidth="1"/>
    <col min="14338" max="14338" width="0" style="327" hidden="1" customWidth="1"/>
    <col min="14339" max="14339" width="10.5703125" style="327" customWidth="1"/>
    <col min="14340" max="14340" width="13.28515625" style="327" customWidth="1"/>
    <col min="14341" max="14341" width="10.7109375" style="327" customWidth="1"/>
    <col min="14342" max="14342" width="8.5703125" style="327" bestFit="1" customWidth="1"/>
    <col min="14343" max="14343" width="12.85546875" style="327" bestFit="1" customWidth="1"/>
    <col min="14344" max="14344" width="0" style="327" hidden="1" customWidth="1"/>
    <col min="14345" max="14345" width="5.85546875" style="327" bestFit="1" customWidth="1"/>
    <col min="14346" max="14351" width="4.7109375" style="327" customWidth="1"/>
    <col min="14352" max="14354" width="0" style="327" hidden="1" customWidth="1"/>
    <col min="14355" max="14355" width="4.7109375" style="327" customWidth="1"/>
    <col min="14356" max="14356" width="7" style="327" customWidth="1"/>
    <col min="14357" max="14357" width="5.85546875" style="327" customWidth="1"/>
    <col min="14358" max="14358" width="13.5703125" style="327" bestFit="1" customWidth="1"/>
    <col min="14359" max="14592" width="9.140625" style="327"/>
    <col min="14593" max="14593" width="5.42578125" style="327" customWidth="1"/>
    <col min="14594" max="14594" width="0" style="327" hidden="1" customWidth="1"/>
    <col min="14595" max="14595" width="10.5703125" style="327" customWidth="1"/>
    <col min="14596" max="14596" width="13.28515625" style="327" customWidth="1"/>
    <col min="14597" max="14597" width="10.7109375" style="327" customWidth="1"/>
    <col min="14598" max="14598" width="8.5703125" style="327" bestFit="1" customWidth="1"/>
    <col min="14599" max="14599" width="12.85546875" style="327" bestFit="1" customWidth="1"/>
    <col min="14600" max="14600" width="0" style="327" hidden="1" customWidth="1"/>
    <col min="14601" max="14601" width="5.85546875" style="327" bestFit="1" customWidth="1"/>
    <col min="14602" max="14607" width="4.7109375" style="327" customWidth="1"/>
    <col min="14608" max="14610" width="0" style="327" hidden="1" customWidth="1"/>
    <col min="14611" max="14611" width="4.7109375" style="327" customWidth="1"/>
    <col min="14612" max="14612" width="7" style="327" customWidth="1"/>
    <col min="14613" max="14613" width="5.85546875" style="327" customWidth="1"/>
    <col min="14614" max="14614" width="13.5703125" style="327" bestFit="1" customWidth="1"/>
    <col min="14615" max="14848" width="9.140625" style="327"/>
    <col min="14849" max="14849" width="5.42578125" style="327" customWidth="1"/>
    <col min="14850" max="14850" width="0" style="327" hidden="1" customWidth="1"/>
    <col min="14851" max="14851" width="10.5703125" style="327" customWidth="1"/>
    <col min="14852" max="14852" width="13.28515625" style="327" customWidth="1"/>
    <col min="14853" max="14853" width="10.7109375" style="327" customWidth="1"/>
    <col min="14854" max="14854" width="8.5703125" style="327" bestFit="1" customWidth="1"/>
    <col min="14855" max="14855" width="12.85546875" style="327" bestFit="1" customWidth="1"/>
    <col min="14856" max="14856" width="0" style="327" hidden="1" customWidth="1"/>
    <col min="14857" max="14857" width="5.85546875" style="327" bestFit="1" customWidth="1"/>
    <col min="14858" max="14863" width="4.7109375" style="327" customWidth="1"/>
    <col min="14864" max="14866" width="0" style="327" hidden="1" customWidth="1"/>
    <col min="14867" max="14867" width="4.7109375" style="327" customWidth="1"/>
    <col min="14868" max="14868" width="7" style="327" customWidth="1"/>
    <col min="14869" max="14869" width="5.85546875" style="327" customWidth="1"/>
    <col min="14870" max="14870" width="13.5703125" style="327" bestFit="1" customWidth="1"/>
    <col min="14871" max="15104" width="9.140625" style="327"/>
    <col min="15105" max="15105" width="5.42578125" style="327" customWidth="1"/>
    <col min="15106" max="15106" width="0" style="327" hidden="1" customWidth="1"/>
    <col min="15107" max="15107" width="10.5703125" style="327" customWidth="1"/>
    <col min="15108" max="15108" width="13.28515625" style="327" customWidth="1"/>
    <col min="15109" max="15109" width="10.7109375" style="327" customWidth="1"/>
    <col min="15110" max="15110" width="8.5703125" style="327" bestFit="1" customWidth="1"/>
    <col min="15111" max="15111" width="12.85546875" style="327" bestFit="1" customWidth="1"/>
    <col min="15112" max="15112" width="0" style="327" hidden="1" customWidth="1"/>
    <col min="15113" max="15113" width="5.85546875" style="327" bestFit="1" customWidth="1"/>
    <col min="15114" max="15119" width="4.7109375" style="327" customWidth="1"/>
    <col min="15120" max="15122" width="0" style="327" hidden="1" customWidth="1"/>
    <col min="15123" max="15123" width="4.7109375" style="327" customWidth="1"/>
    <col min="15124" max="15124" width="7" style="327" customWidth="1"/>
    <col min="15125" max="15125" width="5.85546875" style="327" customWidth="1"/>
    <col min="15126" max="15126" width="13.5703125" style="327" bestFit="1" customWidth="1"/>
    <col min="15127" max="15360" width="9.140625" style="327"/>
    <col min="15361" max="15361" width="5.42578125" style="327" customWidth="1"/>
    <col min="15362" max="15362" width="0" style="327" hidden="1" customWidth="1"/>
    <col min="15363" max="15363" width="10.5703125" style="327" customWidth="1"/>
    <col min="15364" max="15364" width="13.28515625" style="327" customWidth="1"/>
    <col min="15365" max="15365" width="10.7109375" style="327" customWidth="1"/>
    <col min="15366" max="15366" width="8.5703125" style="327" bestFit="1" customWidth="1"/>
    <col min="15367" max="15367" width="12.85546875" style="327" bestFit="1" customWidth="1"/>
    <col min="15368" max="15368" width="0" style="327" hidden="1" customWidth="1"/>
    <col min="15369" max="15369" width="5.85546875" style="327" bestFit="1" customWidth="1"/>
    <col min="15370" max="15375" width="4.7109375" style="327" customWidth="1"/>
    <col min="15376" max="15378" width="0" style="327" hidden="1" customWidth="1"/>
    <col min="15379" max="15379" width="4.7109375" style="327" customWidth="1"/>
    <col min="15380" max="15380" width="7" style="327" customWidth="1"/>
    <col min="15381" max="15381" width="5.85546875" style="327" customWidth="1"/>
    <col min="15382" max="15382" width="13.5703125" style="327" bestFit="1" customWidth="1"/>
    <col min="15383" max="15616" width="9.140625" style="327"/>
    <col min="15617" max="15617" width="5.42578125" style="327" customWidth="1"/>
    <col min="15618" max="15618" width="0" style="327" hidden="1" customWidth="1"/>
    <col min="15619" max="15619" width="10.5703125" style="327" customWidth="1"/>
    <col min="15620" max="15620" width="13.28515625" style="327" customWidth="1"/>
    <col min="15621" max="15621" width="10.7109375" style="327" customWidth="1"/>
    <col min="15622" max="15622" width="8.5703125" style="327" bestFit="1" customWidth="1"/>
    <col min="15623" max="15623" width="12.85546875" style="327" bestFit="1" customWidth="1"/>
    <col min="15624" max="15624" width="0" style="327" hidden="1" customWidth="1"/>
    <col min="15625" max="15625" width="5.85546875" style="327" bestFit="1" customWidth="1"/>
    <col min="15626" max="15631" width="4.7109375" style="327" customWidth="1"/>
    <col min="15632" max="15634" width="0" style="327" hidden="1" customWidth="1"/>
    <col min="15635" max="15635" width="4.7109375" style="327" customWidth="1"/>
    <col min="15636" max="15636" width="7" style="327" customWidth="1"/>
    <col min="15637" max="15637" width="5.85546875" style="327" customWidth="1"/>
    <col min="15638" max="15638" width="13.5703125" style="327" bestFit="1" customWidth="1"/>
    <col min="15639" max="15872" width="9.140625" style="327"/>
    <col min="15873" max="15873" width="5.42578125" style="327" customWidth="1"/>
    <col min="15874" max="15874" width="0" style="327" hidden="1" customWidth="1"/>
    <col min="15875" max="15875" width="10.5703125" style="327" customWidth="1"/>
    <col min="15876" max="15876" width="13.28515625" style="327" customWidth="1"/>
    <col min="15877" max="15877" width="10.7109375" style="327" customWidth="1"/>
    <col min="15878" max="15878" width="8.5703125" style="327" bestFit="1" customWidth="1"/>
    <col min="15879" max="15879" width="12.85546875" style="327" bestFit="1" customWidth="1"/>
    <col min="15880" max="15880" width="0" style="327" hidden="1" customWidth="1"/>
    <col min="15881" max="15881" width="5.85546875" style="327" bestFit="1" customWidth="1"/>
    <col min="15882" max="15887" width="4.7109375" style="327" customWidth="1"/>
    <col min="15888" max="15890" width="0" style="327" hidden="1" customWidth="1"/>
    <col min="15891" max="15891" width="4.7109375" style="327" customWidth="1"/>
    <col min="15892" max="15892" width="7" style="327" customWidth="1"/>
    <col min="15893" max="15893" width="5.85546875" style="327" customWidth="1"/>
    <col min="15894" max="15894" width="13.5703125" style="327" bestFit="1" customWidth="1"/>
    <col min="15895" max="16128" width="9.140625" style="327"/>
    <col min="16129" max="16129" width="5.42578125" style="327" customWidth="1"/>
    <col min="16130" max="16130" width="0" style="327" hidden="1" customWidth="1"/>
    <col min="16131" max="16131" width="10.5703125" style="327" customWidth="1"/>
    <col min="16132" max="16132" width="13.28515625" style="327" customWidth="1"/>
    <col min="16133" max="16133" width="10.7109375" style="327" customWidth="1"/>
    <col min="16134" max="16134" width="8.5703125" style="327" bestFit="1" customWidth="1"/>
    <col min="16135" max="16135" width="12.85546875" style="327" bestFit="1" customWidth="1"/>
    <col min="16136" max="16136" width="0" style="327" hidden="1" customWidth="1"/>
    <col min="16137" max="16137" width="5.85546875" style="327" bestFit="1" customWidth="1"/>
    <col min="16138" max="16143" width="4.7109375" style="327" customWidth="1"/>
    <col min="16144" max="16146" width="0" style="327" hidden="1" customWidth="1"/>
    <col min="16147" max="16147" width="4.7109375" style="327" customWidth="1"/>
    <col min="16148" max="16148" width="7" style="327" customWidth="1"/>
    <col min="16149" max="16149" width="5.85546875" style="327" customWidth="1"/>
    <col min="16150" max="16150" width="13.5703125" style="327" bestFit="1" customWidth="1"/>
    <col min="16151" max="16384" width="9.140625" style="327"/>
  </cols>
  <sheetData>
    <row r="1" spans="1:30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30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30" s="16" customFormat="1" ht="12" customHeight="1" x14ac:dyDescent="0.2">
      <c r="A3" s="49"/>
      <c r="B3" s="49"/>
      <c r="C3" s="9"/>
      <c r="D3" s="10"/>
      <c r="E3" s="11"/>
      <c r="F3" s="12"/>
      <c r="G3" s="12"/>
      <c r="H3" s="292"/>
      <c r="I3" s="292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17" customFormat="1" ht="16.5" thickBot="1" x14ac:dyDescent="0.25">
      <c r="A4" s="293"/>
      <c r="B4" s="293"/>
      <c r="C4" s="1" t="s">
        <v>990</v>
      </c>
      <c r="D4" s="1"/>
      <c r="E4" s="2"/>
      <c r="F4" s="3"/>
      <c r="G4" s="18"/>
      <c r="H4" s="293"/>
      <c r="I4" s="29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s="294" customFormat="1" ht="18" customHeight="1" thickBot="1" x14ac:dyDescent="0.25">
      <c r="C5" s="295"/>
      <c r="D5" s="295"/>
      <c r="E5" s="296"/>
      <c r="F5" s="297"/>
      <c r="G5" s="297"/>
      <c r="H5" s="298"/>
      <c r="I5" s="46"/>
      <c r="J5" s="597" t="s">
        <v>931</v>
      </c>
      <c r="K5" s="598"/>
      <c r="L5" s="598"/>
      <c r="M5" s="598"/>
      <c r="N5" s="598"/>
      <c r="O5" s="598"/>
      <c r="P5" s="598"/>
      <c r="Q5" s="598"/>
      <c r="R5" s="598"/>
      <c r="S5" s="599"/>
    </row>
    <row r="6" spans="1:30" s="311" customFormat="1" ht="18" customHeight="1" thickBot="1" x14ac:dyDescent="0.25">
      <c r="A6" s="108" t="s">
        <v>2</v>
      </c>
      <c r="B6" s="299"/>
      <c r="C6" s="300" t="s">
        <v>4</v>
      </c>
      <c r="D6" s="301" t="s">
        <v>5</v>
      </c>
      <c r="E6" s="302" t="s">
        <v>6</v>
      </c>
      <c r="F6" s="303" t="s">
        <v>7</v>
      </c>
      <c r="G6" s="303" t="s">
        <v>8</v>
      </c>
      <c r="H6" s="304" t="s">
        <v>9</v>
      </c>
      <c r="I6" s="305" t="s">
        <v>178</v>
      </c>
      <c r="J6" s="306">
        <v>1.7</v>
      </c>
      <c r="K6" s="306">
        <v>1.9</v>
      </c>
      <c r="L6" s="306">
        <v>2.1</v>
      </c>
      <c r="M6" s="306">
        <v>2.2999999999999998</v>
      </c>
      <c r="N6" s="306">
        <v>2.5</v>
      </c>
      <c r="O6" s="306">
        <v>2.6</v>
      </c>
      <c r="P6" s="306"/>
      <c r="Q6" s="306"/>
      <c r="R6" s="306"/>
      <c r="S6" s="306">
        <v>2.7</v>
      </c>
      <c r="T6" s="336" t="s">
        <v>933</v>
      </c>
      <c r="U6" s="309" t="s">
        <v>179</v>
      </c>
      <c r="V6" s="310" t="s">
        <v>11</v>
      </c>
    </row>
    <row r="7" spans="1:30" s="319" customFormat="1" ht="18" customHeight="1" x14ac:dyDescent="0.2">
      <c r="A7" s="312">
        <v>1</v>
      </c>
      <c r="B7" s="313"/>
      <c r="C7" s="33" t="s">
        <v>112</v>
      </c>
      <c r="D7" s="34" t="s">
        <v>991</v>
      </c>
      <c r="E7" s="35">
        <v>38888</v>
      </c>
      <c r="F7" s="36" t="s">
        <v>155</v>
      </c>
      <c r="G7" s="36" t="s">
        <v>22</v>
      </c>
      <c r="H7" s="36"/>
      <c r="I7" s="314" t="s">
        <v>379</v>
      </c>
      <c r="J7" s="315"/>
      <c r="K7" s="316" t="s">
        <v>934</v>
      </c>
      <c r="L7" s="316" t="s">
        <v>934</v>
      </c>
      <c r="M7" s="316" t="s">
        <v>934</v>
      </c>
      <c r="N7" s="316" t="s">
        <v>934</v>
      </c>
      <c r="O7" s="316" t="s">
        <v>934</v>
      </c>
      <c r="P7" s="316"/>
      <c r="Q7" s="316"/>
      <c r="R7" s="316"/>
      <c r="S7" s="316" t="s">
        <v>936</v>
      </c>
      <c r="T7" s="317">
        <v>2.6</v>
      </c>
      <c r="U7" s="318" t="str">
        <f>IF(ISBLANK(T7),"",IF(T7&gt;=3.48,"KSM",IF(T7&gt;=3.1,"I A",IF(T7&gt;=2.7,"II A",IF(T7&gt;=2.4,"III A",IF(T7&gt;=2.15,"I JA",IF(T7&gt;=1.95,"II JA",IF(T7&gt;=1.8,"III JA"))))))))</f>
        <v>III A</v>
      </c>
      <c r="V7" s="38" t="s">
        <v>992</v>
      </c>
    </row>
    <row r="8" spans="1:30" s="319" customFormat="1" ht="18" customHeight="1" x14ac:dyDescent="0.2">
      <c r="A8" s="312">
        <v>2</v>
      </c>
      <c r="B8" s="313"/>
      <c r="C8" s="33" t="s">
        <v>993</v>
      </c>
      <c r="D8" s="34" t="s">
        <v>225</v>
      </c>
      <c r="E8" s="35">
        <v>38168</v>
      </c>
      <c r="F8" s="36" t="s">
        <v>67</v>
      </c>
      <c r="G8" s="36" t="s">
        <v>68</v>
      </c>
      <c r="H8" s="36"/>
      <c r="I8" s="320">
        <v>18</v>
      </c>
      <c r="J8" s="315" t="s">
        <v>934</v>
      </c>
      <c r="K8" s="315" t="s">
        <v>934</v>
      </c>
      <c r="L8" s="315" t="s">
        <v>934</v>
      </c>
      <c r="M8" s="315" t="s">
        <v>934</v>
      </c>
      <c r="N8" s="316" t="s">
        <v>936</v>
      </c>
      <c r="O8" s="316"/>
      <c r="P8" s="316"/>
      <c r="Q8" s="316"/>
      <c r="R8" s="316"/>
      <c r="S8" s="316"/>
      <c r="T8" s="317">
        <v>2.2999999999999998</v>
      </c>
      <c r="U8" s="318" t="str">
        <f>IF(ISBLANK(T8),"",IF(T8&gt;=3.48,"KSM",IF(T8&gt;=3.1,"I A",IF(T8&gt;=2.7,"II A",IF(T8&gt;=2.4,"III A",IF(T8&gt;=2.15,"I JA",IF(T8&gt;=1.95,"II JA",IF(T8&gt;=1.8,"III JA"))))))))</f>
        <v>I JA</v>
      </c>
      <c r="V8" s="38" t="s">
        <v>215</v>
      </c>
    </row>
    <row r="9" spans="1:30" s="319" customFormat="1" ht="18" customHeight="1" x14ac:dyDescent="0.2">
      <c r="A9" s="312">
        <v>3</v>
      </c>
      <c r="B9" s="313"/>
      <c r="C9" s="33" t="s">
        <v>202</v>
      </c>
      <c r="D9" s="34" t="s">
        <v>816</v>
      </c>
      <c r="E9" s="35">
        <v>38458</v>
      </c>
      <c r="F9" s="36" t="s">
        <v>21</v>
      </c>
      <c r="G9" s="36" t="s">
        <v>22</v>
      </c>
      <c r="H9" s="36"/>
      <c r="I9" s="320">
        <v>16</v>
      </c>
      <c r="J9" s="315" t="s">
        <v>934</v>
      </c>
      <c r="K9" s="315" t="s">
        <v>934</v>
      </c>
      <c r="L9" s="315" t="s">
        <v>934</v>
      </c>
      <c r="M9" s="315" t="s">
        <v>935</v>
      </c>
      <c r="N9" s="316" t="s">
        <v>936</v>
      </c>
      <c r="O9" s="316"/>
      <c r="P9" s="316"/>
      <c r="Q9" s="316"/>
      <c r="R9" s="316"/>
      <c r="S9" s="316"/>
      <c r="T9" s="317">
        <v>2.2999999999999998</v>
      </c>
      <c r="U9" s="318" t="str">
        <f>IF(ISBLANK(T9),"",IF(T9&gt;=3.48,"KSM",IF(T9&gt;=3.1,"I A",IF(T9&gt;=2.7,"II A",IF(T9&gt;=2.4,"III A",IF(T9&gt;=2.15,"I JA",IF(T9&gt;=1.95,"II JA",IF(T9&gt;=1.8,"III JA"))))))))</f>
        <v>I JA</v>
      </c>
      <c r="V9" s="38" t="s">
        <v>803</v>
      </c>
    </row>
    <row r="10" spans="1:30" s="319" customFormat="1" ht="18" customHeight="1" x14ac:dyDescent="0.2">
      <c r="A10" s="312"/>
      <c r="B10" s="313"/>
      <c r="C10" s="33" t="s">
        <v>124</v>
      </c>
      <c r="D10" s="34" t="s">
        <v>801</v>
      </c>
      <c r="E10" s="35" t="s">
        <v>802</v>
      </c>
      <c r="F10" s="36" t="s">
        <v>21</v>
      </c>
      <c r="G10" s="36" t="s">
        <v>22</v>
      </c>
      <c r="H10" s="36"/>
      <c r="I10" s="320"/>
      <c r="J10" s="315"/>
      <c r="K10" s="316"/>
      <c r="L10" s="316"/>
      <c r="M10" s="316"/>
      <c r="N10" s="316"/>
      <c r="O10" s="316" t="s">
        <v>936</v>
      </c>
      <c r="P10" s="316"/>
      <c r="Q10" s="316"/>
      <c r="R10" s="316"/>
      <c r="S10" s="316"/>
      <c r="T10" s="317" t="s">
        <v>965</v>
      </c>
      <c r="U10" s="322" t="str">
        <f>IF(ISBLANK(T10),"",IF(T10&gt;=3.48,"KSM",IF(T10&gt;=3.1,"I A",IF(T10&gt;=2.7,"II A",IF(T10&gt;=2.4,"III A",IF(T10&gt;=2.15,"I JA",IF(T10&gt;=1.95,"II JA",IF(T10&gt;=1.8,"III JA"))))))))</f>
        <v>KSM</v>
      </c>
      <c r="V10" s="38" t="s">
        <v>803</v>
      </c>
    </row>
  </sheetData>
  <mergeCells count="1">
    <mergeCell ref="J5:S5"/>
  </mergeCells>
  <printOptions horizontalCentered="1"/>
  <pageMargins left="0.19685039370078741" right="0.15748031496062992" top="0.51181102362204722" bottom="0.15748031496062992" header="0.51181102362204722" footer="0.15748031496062992"/>
  <pageSetup paperSize="9"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20"/>
  <sheetViews>
    <sheetView workbookViewId="0">
      <selection sqref="A1:XFD1048576"/>
    </sheetView>
  </sheetViews>
  <sheetFormatPr defaultRowHeight="12.75" x14ac:dyDescent="0.2"/>
  <cols>
    <col min="1" max="1" width="5.42578125" style="323" customWidth="1"/>
    <col min="2" max="2" width="5.42578125" style="323" hidden="1" customWidth="1"/>
    <col min="3" max="3" width="9.140625" style="324"/>
    <col min="4" max="4" width="10.85546875" style="324" bestFit="1" customWidth="1"/>
    <col min="5" max="5" width="10.7109375" style="325" customWidth="1"/>
    <col min="6" max="6" width="10.28515625" style="298" bestFit="1" customWidth="1"/>
    <col min="7" max="7" width="12.85546875" style="298" bestFit="1" customWidth="1"/>
    <col min="8" max="8" width="11.28515625" style="326" hidden="1" customWidth="1"/>
    <col min="9" max="9" width="5.85546875" style="292" bestFit="1" customWidth="1"/>
    <col min="10" max="22" width="4.7109375" style="324" customWidth="1"/>
    <col min="23" max="24" width="5.85546875" style="324" customWidth="1"/>
    <col min="25" max="25" width="14.42578125" style="324" customWidth="1"/>
    <col min="26" max="228" width="9.140625" style="324"/>
    <col min="229" max="256" width="9.140625" style="327"/>
    <col min="257" max="257" width="5.42578125" style="327" customWidth="1"/>
    <col min="258" max="258" width="0" style="327" hidden="1" customWidth="1"/>
    <col min="259" max="259" width="9.140625" style="327"/>
    <col min="260" max="260" width="10.85546875" style="327" bestFit="1" customWidth="1"/>
    <col min="261" max="261" width="10.7109375" style="327" customWidth="1"/>
    <col min="262" max="262" width="10.28515625" style="327" bestFit="1" customWidth="1"/>
    <col min="263" max="263" width="12.85546875" style="327" bestFit="1" customWidth="1"/>
    <col min="264" max="264" width="0" style="327" hidden="1" customWidth="1"/>
    <col min="265" max="265" width="5.85546875" style="327" bestFit="1" customWidth="1"/>
    <col min="266" max="278" width="4.7109375" style="327" customWidth="1"/>
    <col min="279" max="280" width="5.85546875" style="327" customWidth="1"/>
    <col min="281" max="281" width="14.42578125" style="327" customWidth="1"/>
    <col min="282" max="512" width="9.140625" style="327"/>
    <col min="513" max="513" width="5.42578125" style="327" customWidth="1"/>
    <col min="514" max="514" width="0" style="327" hidden="1" customWidth="1"/>
    <col min="515" max="515" width="9.140625" style="327"/>
    <col min="516" max="516" width="10.85546875" style="327" bestFit="1" customWidth="1"/>
    <col min="517" max="517" width="10.7109375" style="327" customWidth="1"/>
    <col min="518" max="518" width="10.28515625" style="327" bestFit="1" customWidth="1"/>
    <col min="519" max="519" width="12.85546875" style="327" bestFit="1" customWidth="1"/>
    <col min="520" max="520" width="0" style="327" hidden="1" customWidth="1"/>
    <col min="521" max="521" width="5.85546875" style="327" bestFit="1" customWidth="1"/>
    <col min="522" max="534" width="4.7109375" style="327" customWidth="1"/>
    <col min="535" max="536" width="5.85546875" style="327" customWidth="1"/>
    <col min="537" max="537" width="14.42578125" style="327" customWidth="1"/>
    <col min="538" max="768" width="9.140625" style="327"/>
    <col min="769" max="769" width="5.42578125" style="327" customWidth="1"/>
    <col min="770" max="770" width="0" style="327" hidden="1" customWidth="1"/>
    <col min="771" max="771" width="9.140625" style="327"/>
    <col min="772" max="772" width="10.85546875" style="327" bestFit="1" customWidth="1"/>
    <col min="773" max="773" width="10.7109375" style="327" customWidth="1"/>
    <col min="774" max="774" width="10.28515625" style="327" bestFit="1" customWidth="1"/>
    <col min="775" max="775" width="12.85546875" style="327" bestFit="1" customWidth="1"/>
    <col min="776" max="776" width="0" style="327" hidden="1" customWidth="1"/>
    <col min="777" max="777" width="5.85546875" style="327" bestFit="1" customWidth="1"/>
    <col min="778" max="790" width="4.7109375" style="327" customWidth="1"/>
    <col min="791" max="792" width="5.85546875" style="327" customWidth="1"/>
    <col min="793" max="793" width="14.42578125" style="327" customWidth="1"/>
    <col min="794" max="1024" width="9.140625" style="327"/>
    <col min="1025" max="1025" width="5.42578125" style="327" customWidth="1"/>
    <col min="1026" max="1026" width="0" style="327" hidden="1" customWidth="1"/>
    <col min="1027" max="1027" width="9.140625" style="327"/>
    <col min="1028" max="1028" width="10.85546875" style="327" bestFit="1" customWidth="1"/>
    <col min="1029" max="1029" width="10.7109375" style="327" customWidth="1"/>
    <col min="1030" max="1030" width="10.28515625" style="327" bestFit="1" customWidth="1"/>
    <col min="1031" max="1031" width="12.85546875" style="327" bestFit="1" customWidth="1"/>
    <col min="1032" max="1032" width="0" style="327" hidden="1" customWidth="1"/>
    <col min="1033" max="1033" width="5.85546875" style="327" bestFit="1" customWidth="1"/>
    <col min="1034" max="1046" width="4.7109375" style="327" customWidth="1"/>
    <col min="1047" max="1048" width="5.85546875" style="327" customWidth="1"/>
    <col min="1049" max="1049" width="14.42578125" style="327" customWidth="1"/>
    <col min="1050" max="1280" width="9.140625" style="327"/>
    <col min="1281" max="1281" width="5.42578125" style="327" customWidth="1"/>
    <col min="1282" max="1282" width="0" style="327" hidden="1" customWidth="1"/>
    <col min="1283" max="1283" width="9.140625" style="327"/>
    <col min="1284" max="1284" width="10.85546875" style="327" bestFit="1" customWidth="1"/>
    <col min="1285" max="1285" width="10.7109375" style="327" customWidth="1"/>
    <col min="1286" max="1286" width="10.28515625" style="327" bestFit="1" customWidth="1"/>
    <col min="1287" max="1287" width="12.85546875" style="327" bestFit="1" customWidth="1"/>
    <col min="1288" max="1288" width="0" style="327" hidden="1" customWidth="1"/>
    <col min="1289" max="1289" width="5.85546875" style="327" bestFit="1" customWidth="1"/>
    <col min="1290" max="1302" width="4.7109375" style="327" customWidth="1"/>
    <col min="1303" max="1304" width="5.85546875" style="327" customWidth="1"/>
    <col min="1305" max="1305" width="14.42578125" style="327" customWidth="1"/>
    <col min="1306" max="1536" width="9.140625" style="327"/>
    <col min="1537" max="1537" width="5.42578125" style="327" customWidth="1"/>
    <col min="1538" max="1538" width="0" style="327" hidden="1" customWidth="1"/>
    <col min="1539" max="1539" width="9.140625" style="327"/>
    <col min="1540" max="1540" width="10.85546875" style="327" bestFit="1" customWidth="1"/>
    <col min="1541" max="1541" width="10.7109375" style="327" customWidth="1"/>
    <col min="1542" max="1542" width="10.28515625" style="327" bestFit="1" customWidth="1"/>
    <col min="1543" max="1543" width="12.85546875" style="327" bestFit="1" customWidth="1"/>
    <col min="1544" max="1544" width="0" style="327" hidden="1" customWidth="1"/>
    <col min="1545" max="1545" width="5.85546875" style="327" bestFit="1" customWidth="1"/>
    <col min="1546" max="1558" width="4.7109375" style="327" customWidth="1"/>
    <col min="1559" max="1560" width="5.85546875" style="327" customWidth="1"/>
    <col min="1561" max="1561" width="14.42578125" style="327" customWidth="1"/>
    <col min="1562" max="1792" width="9.140625" style="327"/>
    <col min="1793" max="1793" width="5.42578125" style="327" customWidth="1"/>
    <col min="1794" max="1794" width="0" style="327" hidden="1" customWidth="1"/>
    <col min="1795" max="1795" width="9.140625" style="327"/>
    <col min="1796" max="1796" width="10.85546875" style="327" bestFit="1" customWidth="1"/>
    <col min="1797" max="1797" width="10.7109375" style="327" customWidth="1"/>
    <col min="1798" max="1798" width="10.28515625" style="327" bestFit="1" customWidth="1"/>
    <col min="1799" max="1799" width="12.85546875" style="327" bestFit="1" customWidth="1"/>
    <col min="1800" max="1800" width="0" style="327" hidden="1" customWidth="1"/>
    <col min="1801" max="1801" width="5.85546875" style="327" bestFit="1" customWidth="1"/>
    <col min="1802" max="1814" width="4.7109375" style="327" customWidth="1"/>
    <col min="1815" max="1816" width="5.85546875" style="327" customWidth="1"/>
    <col min="1817" max="1817" width="14.42578125" style="327" customWidth="1"/>
    <col min="1818" max="2048" width="9.140625" style="327"/>
    <col min="2049" max="2049" width="5.42578125" style="327" customWidth="1"/>
    <col min="2050" max="2050" width="0" style="327" hidden="1" customWidth="1"/>
    <col min="2051" max="2051" width="9.140625" style="327"/>
    <col min="2052" max="2052" width="10.85546875" style="327" bestFit="1" customWidth="1"/>
    <col min="2053" max="2053" width="10.7109375" style="327" customWidth="1"/>
    <col min="2054" max="2054" width="10.28515625" style="327" bestFit="1" customWidth="1"/>
    <col min="2055" max="2055" width="12.85546875" style="327" bestFit="1" customWidth="1"/>
    <col min="2056" max="2056" width="0" style="327" hidden="1" customWidth="1"/>
    <col min="2057" max="2057" width="5.85546875" style="327" bestFit="1" customWidth="1"/>
    <col min="2058" max="2070" width="4.7109375" style="327" customWidth="1"/>
    <col min="2071" max="2072" width="5.85546875" style="327" customWidth="1"/>
    <col min="2073" max="2073" width="14.42578125" style="327" customWidth="1"/>
    <col min="2074" max="2304" width="9.140625" style="327"/>
    <col min="2305" max="2305" width="5.42578125" style="327" customWidth="1"/>
    <col min="2306" max="2306" width="0" style="327" hidden="1" customWidth="1"/>
    <col min="2307" max="2307" width="9.140625" style="327"/>
    <col min="2308" max="2308" width="10.85546875" style="327" bestFit="1" customWidth="1"/>
    <col min="2309" max="2309" width="10.7109375" style="327" customWidth="1"/>
    <col min="2310" max="2310" width="10.28515625" style="327" bestFit="1" customWidth="1"/>
    <col min="2311" max="2311" width="12.85546875" style="327" bestFit="1" customWidth="1"/>
    <col min="2312" max="2312" width="0" style="327" hidden="1" customWidth="1"/>
    <col min="2313" max="2313" width="5.85546875" style="327" bestFit="1" customWidth="1"/>
    <col min="2314" max="2326" width="4.7109375" style="327" customWidth="1"/>
    <col min="2327" max="2328" width="5.85546875" style="327" customWidth="1"/>
    <col min="2329" max="2329" width="14.42578125" style="327" customWidth="1"/>
    <col min="2330" max="2560" width="9.140625" style="327"/>
    <col min="2561" max="2561" width="5.42578125" style="327" customWidth="1"/>
    <col min="2562" max="2562" width="0" style="327" hidden="1" customWidth="1"/>
    <col min="2563" max="2563" width="9.140625" style="327"/>
    <col min="2564" max="2564" width="10.85546875" style="327" bestFit="1" customWidth="1"/>
    <col min="2565" max="2565" width="10.7109375" style="327" customWidth="1"/>
    <col min="2566" max="2566" width="10.28515625" style="327" bestFit="1" customWidth="1"/>
    <col min="2567" max="2567" width="12.85546875" style="327" bestFit="1" customWidth="1"/>
    <col min="2568" max="2568" width="0" style="327" hidden="1" customWidth="1"/>
    <col min="2569" max="2569" width="5.85546875" style="327" bestFit="1" customWidth="1"/>
    <col min="2570" max="2582" width="4.7109375" style="327" customWidth="1"/>
    <col min="2583" max="2584" width="5.85546875" style="327" customWidth="1"/>
    <col min="2585" max="2585" width="14.42578125" style="327" customWidth="1"/>
    <col min="2586" max="2816" width="9.140625" style="327"/>
    <col min="2817" max="2817" width="5.42578125" style="327" customWidth="1"/>
    <col min="2818" max="2818" width="0" style="327" hidden="1" customWidth="1"/>
    <col min="2819" max="2819" width="9.140625" style="327"/>
    <col min="2820" max="2820" width="10.85546875" style="327" bestFit="1" customWidth="1"/>
    <col min="2821" max="2821" width="10.7109375" style="327" customWidth="1"/>
    <col min="2822" max="2822" width="10.28515625" style="327" bestFit="1" customWidth="1"/>
    <col min="2823" max="2823" width="12.85546875" style="327" bestFit="1" customWidth="1"/>
    <col min="2824" max="2824" width="0" style="327" hidden="1" customWidth="1"/>
    <col min="2825" max="2825" width="5.85546875" style="327" bestFit="1" customWidth="1"/>
    <col min="2826" max="2838" width="4.7109375" style="327" customWidth="1"/>
    <col min="2839" max="2840" width="5.85546875" style="327" customWidth="1"/>
    <col min="2841" max="2841" width="14.42578125" style="327" customWidth="1"/>
    <col min="2842" max="3072" width="9.140625" style="327"/>
    <col min="3073" max="3073" width="5.42578125" style="327" customWidth="1"/>
    <col min="3074" max="3074" width="0" style="327" hidden="1" customWidth="1"/>
    <col min="3075" max="3075" width="9.140625" style="327"/>
    <col min="3076" max="3076" width="10.85546875" style="327" bestFit="1" customWidth="1"/>
    <col min="3077" max="3077" width="10.7109375" style="327" customWidth="1"/>
    <col min="3078" max="3078" width="10.28515625" style="327" bestFit="1" customWidth="1"/>
    <col min="3079" max="3079" width="12.85546875" style="327" bestFit="1" customWidth="1"/>
    <col min="3080" max="3080" width="0" style="327" hidden="1" customWidth="1"/>
    <col min="3081" max="3081" width="5.85546875" style="327" bestFit="1" customWidth="1"/>
    <col min="3082" max="3094" width="4.7109375" style="327" customWidth="1"/>
    <col min="3095" max="3096" width="5.85546875" style="327" customWidth="1"/>
    <col min="3097" max="3097" width="14.42578125" style="327" customWidth="1"/>
    <col min="3098" max="3328" width="9.140625" style="327"/>
    <col min="3329" max="3329" width="5.42578125" style="327" customWidth="1"/>
    <col min="3330" max="3330" width="0" style="327" hidden="1" customWidth="1"/>
    <col min="3331" max="3331" width="9.140625" style="327"/>
    <col min="3332" max="3332" width="10.85546875" style="327" bestFit="1" customWidth="1"/>
    <col min="3333" max="3333" width="10.7109375" style="327" customWidth="1"/>
    <col min="3334" max="3334" width="10.28515625" style="327" bestFit="1" customWidth="1"/>
    <col min="3335" max="3335" width="12.85546875" style="327" bestFit="1" customWidth="1"/>
    <col min="3336" max="3336" width="0" style="327" hidden="1" customWidth="1"/>
    <col min="3337" max="3337" width="5.85546875" style="327" bestFit="1" customWidth="1"/>
    <col min="3338" max="3350" width="4.7109375" style="327" customWidth="1"/>
    <col min="3351" max="3352" width="5.85546875" style="327" customWidth="1"/>
    <col min="3353" max="3353" width="14.42578125" style="327" customWidth="1"/>
    <col min="3354" max="3584" width="9.140625" style="327"/>
    <col min="3585" max="3585" width="5.42578125" style="327" customWidth="1"/>
    <col min="3586" max="3586" width="0" style="327" hidden="1" customWidth="1"/>
    <col min="3587" max="3587" width="9.140625" style="327"/>
    <col min="3588" max="3588" width="10.85546875" style="327" bestFit="1" customWidth="1"/>
    <col min="3589" max="3589" width="10.7109375" style="327" customWidth="1"/>
    <col min="3590" max="3590" width="10.28515625" style="327" bestFit="1" customWidth="1"/>
    <col min="3591" max="3591" width="12.85546875" style="327" bestFit="1" customWidth="1"/>
    <col min="3592" max="3592" width="0" style="327" hidden="1" customWidth="1"/>
    <col min="3593" max="3593" width="5.85546875" style="327" bestFit="1" customWidth="1"/>
    <col min="3594" max="3606" width="4.7109375" style="327" customWidth="1"/>
    <col min="3607" max="3608" width="5.85546875" style="327" customWidth="1"/>
    <col min="3609" max="3609" width="14.42578125" style="327" customWidth="1"/>
    <col min="3610" max="3840" width="9.140625" style="327"/>
    <col min="3841" max="3841" width="5.42578125" style="327" customWidth="1"/>
    <col min="3842" max="3842" width="0" style="327" hidden="1" customWidth="1"/>
    <col min="3843" max="3843" width="9.140625" style="327"/>
    <col min="3844" max="3844" width="10.85546875" style="327" bestFit="1" customWidth="1"/>
    <col min="3845" max="3845" width="10.7109375" style="327" customWidth="1"/>
    <col min="3846" max="3846" width="10.28515625" style="327" bestFit="1" customWidth="1"/>
    <col min="3847" max="3847" width="12.85546875" style="327" bestFit="1" customWidth="1"/>
    <col min="3848" max="3848" width="0" style="327" hidden="1" customWidth="1"/>
    <col min="3849" max="3849" width="5.85546875" style="327" bestFit="1" customWidth="1"/>
    <col min="3850" max="3862" width="4.7109375" style="327" customWidth="1"/>
    <col min="3863" max="3864" width="5.85546875" style="327" customWidth="1"/>
    <col min="3865" max="3865" width="14.42578125" style="327" customWidth="1"/>
    <col min="3866" max="4096" width="9.140625" style="327"/>
    <col min="4097" max="4097" width="5.42578125" style="327" customWidth="1"/>
    <col min="4098" max="4098" width="0" style="327" hidden="1" customWidth="1"/>
    <col min="4099" max="4099" width="9.140625" style="327"/>
    <col min="4100" max="4100" width="10.85546875" style="327" bestFit="1" customWidth="1"/>
    <col min="4101" max="4101" width="10.7109375" style="327" customWidth="1"/>
    <col min="4102" max="4102" width="10.28515625" style="327" bestFit="1" customWidth="1"/>
    <col min="4103" max="4103" width="12.85546875" style="327" bestFit="1" customWidth="1"/>
    <col min="4104" max="4104" width="0" style="327" hidden="1" customWidth="1"/>
    <col min="4105" max="4105" width="5.85546875" style="327" bestFit="1" customWidth="1"/>
    <col min="4106" max="4118" width="4.7109375" style="327" customWidth="1"/>
    <col min="4119" max="4120" width="5.85546875" style="327" customWidth="1"/>
    <col min="4121" max="4121" width="14.42578125" style="327" customWidth="1"/>
    <col min="4122" max="4352" width="9.140625" style="327"/>
    <col min="4353" max="4353" width="5.42578125" style="327" customWidth="1"/>
    <col min="4354" max="4354" width="0" style="327" hidden="1" customWidth="1"/>
    <col min="4355" max="4355" width="9.140625" style="327"/>
    <col min="4356" max="4356" width="10.85546875" style="327" bestFit="1" customWidth="1"/>
    <col min="4357" max="4357" width="10.7109375" style="327" customWidth="1"/>
    <col min="4358" max="4358" width="10.28515625" style="327" bestFit="1" customWidth="1"/>
    <col min="4359" max="4359" width="12.85546875" style="327" bestFit="1" customWidth="1"/>
    <col min="4360" max="4360" width="0" style="327" hidden="1" customWidth="1"/>
    <col min="4361" max="4361" width="5.85546875" style="327" bestFit="1" customWidth="1"/>
    <col min="4362" max="4374" width="4.7109375" style="327" customWidth="1"/>
    <col min="4375" max="4376" width="5.85546875" style="327" customWidth="1"/>
    <col min="4377" max="4377" width="14.42578125" style="327" customWidth="1"/>
    <col min="4378" max="4608" width="9.140625" style="327"/>
    <col min="4609" max="4609" width="5.42578125" style="327" customWidth="1"/>
    <col min="4610" max="4610" width="0" style="327" hidden="1" customWidth="1"/>
    <col min="4611" max="4611" width="9.140625" style="327"/>
    <col min="4612" max="4612" width="10.85546875" style="327" bestFit="1" customWidth="1"/>
    <col min="4613" max="4613" width="10.7109375" style="327" customWidth="1"/>
    <col min="4614" max="4614" width="10.28515625" style="327" bestFit="1" customWidth="1"/>
    <col min="4615" max="4615" width="12.85546875" style="327" bestFit="1" customWidth="1"/>
    <col min="4616" max="4616" width="0" style="327" hidden="1" customWidth="1"/>
    <col min="4617" max="4617" width="5.85546875" style="327" bestFit="1" customWidth="1"/>
    <col min="4618" max="4630" width="4.7109375" style="327" customWidth="1"/>
    <col min="4631" max="4632" width="5.85546875" style="327" customWidth="1"/>
    <col min="4633" max="4633" width="14.42578125" style="327" customWidth="1"/>
    <col min="4634" max="4864" width="9.140625" style="327"/>
    <col min="4865" max="4865" width="5.42578125" style="327" customWidth="1"/>
    <col min="4866" max="4866" width="0" style="327" hidden="1" customWidth="1"/>
    <col min="4867" max="4867" width="9.140625" style="327"/>
    <col min="4868" max="4868" width="10.85546875" style="327" bestFit="1" customWidth="1"/>
    <col min="4869" max="4869" width="10.7109375" style="327" customWidth="1"/>
    <col min="4870" max="4870" width="10.28515625" style="327" bestFit="1" customWidth="1"/>
    <col min="4871" max="4871" width="12.85546875" style="327" bestFit="1" customWidth="1"/>
    <col min="4872" max="4872" width="0" style="327" hidden="1" customWidth="1"/>
    <col min="4873" max="4873" width="5.85546875" style="327" bestFit="1" customWidth="1"/>
    <col min="4874" max="4886" width="4.7109375" style="327" customWidth="1"/>
    <col min="4887" max="4888" width="5.85546875" style="327" customWidth="1"/>
    <col min="4889" max="4889" width="14.42578125" style="327" customWidth="1"/>
    <col min="4890" max="5120" width="9.140625" style="327"/>
    <col min="5121" max="5121" width="5.42578125" style="327" customWidth="1"/>
    <col min="5122" max="5122" width="0" style="327" hidden="1" customWidth="1"/>
    <col min="5123" max="5123" width="9.140625" style="327"/>
    <col min="5124" max="5124" width="10.85546875" style="327" bestFit="1" customWidth="1"/>
    <col min="5125" max="5125" width="10.7109375" style="327" customWidth="1"/>
    <col min="5126" max="5126" width="10.28515625" style="327" bestFit="1" customWidth="1"/>
    <col min="5127" max="5127" width="12.85546875" style="327" bestFit="1" customWidth="1"/>
    <col min="5128" max="5128" width="0" style="327" hidden="1" customWidth="1"/>
    <col min="5129" max="5129" width="5.85546875" style="327" bestFit="1" customWidth="1"/>
    <col min="5130" max="5142" width="4.7109375" style="327" customWidth="1"/>
    <col min="5143" max="5144" width="5.85546875" style="327" customWidth="1"/>
    <col min="5145" max="5145" width="14.42578125" style="327" customWidth="1"/>
    <col min="5146" max="5376" width="9.140625" style="327"/>
    <col min="5377" max="5377" width="5.42578125" style="327" customWidth="1"/>
    <col min="5378" max="5378" width="0" style="327" hidden="1" customWidth="1"/>
    <col min="5379" max="5379" width="9.140625" style="327"/>
    <col min="5380" max="5380" width="10.85546875" style="327" bestFit="1" customWidth="1"/>
    <col min="5381" max="5381" width="10.7109375" style="327" customWidth="1"/>
    <col min="5382" max="5382" width="10.28515625" style="327" bestFit="1" customWidth="1"/>
    <col min="5383" max="5383" width="12.85546875" style="327" bestFit="1" customWidth="1"/>
    <col min="5384" max="5384" width="0" style="327" hidden="1" customWidth="1"/>
    <col min="5385" max="5385" width="5.85546875" style="327" bestFit="1" customWidth="1"/>
    <col min="5386" max="5398" width="4.7109375" style="327" customWidth="1"/>
    <col min="5399" max="5400" width="5.85546875" style="327" customWidth="1"/>
    <col min="5401" max="5401" width="14.42578125" style="327" customWidth="1"/>
    <col min="5402" max="5632" width="9.140625" style="327"/>
    <col min="5633" max="5633" width="5.42578125" style="327" customWidth="1"/>
    <col min="5634" max="5634" width="0" style="327" hidden="1" customWidth="1"/>
    <col min="5635" max="5635" width="9.140625" style="327"/>
    <col min="5636" max="5636" width="10.85546875" style="327" bestFit="1" customWidth="1"/>
    <col min="5637" max="5637" width="10.7109375" style="327" customWidth="1"/>
    <col min="5638" max="5638" width="10.28515625" style="327" bestFit="1" customWidth="1"/>
    <col min="5639" max="5639" width="12.85546875" style="327" bestFit="1" customWidth="1"/>
    <col min="5640" max="5640" width="0" style="327" hidden="1" customWidth="1"/>
    <col min="5641" max="5641" width="5.85546875" style="327" bestFit="1" customWidth="1"/>
    <col min="5642" max="5654" width="4.7109375" style="327" customWidth="1"/>
    <col min="5655" max="5656" width="5.85546875" style="327" customWidth="1"/>
    <col min="5657" max="5657" width="14.42578125" style="327" customWidth="1"/>
    <col min="5658" max="5888" width="9.140625" style="327"/>
    <col min="5889" max="5889" width="5.42578125" style="327" customWidth="1"/>
    <col min="5890" max="5890" width="0" style="327" hidden="1" customWidth="1"/>
    <col min="5891" max="5891" width="9.140625" style="327"/>
    <col min="5892" max="5892" width="10.85546875" style="327" bestFit="1" customWidth="1"/>
    <col min="5893" max="5893" width="10.7109375" style="327" customWidth="1"/>
    <col min="5894" max="5894" width="10.28515625" style="327" bestFit="1" customWidth="1"/>
    <col min="5895" max="5895" width="12.85546875" style="327" bestFit="1" customWidth="1"/>
    <col min="5896" max="5896" width="0" style="327" hidden="1" customWidth="1"/>
    <col min="5897" max="5897" width="5.85546875" style="327" bestFit="1" customWidth="1"/>
    <col min="5898" max="5910" width="4.7109375" style="327" customWidth="1"/>
    <col min="5911" max="5912" width="5.85546875" style="327" customWidth="1"/>
    <col min="5913" max="5913" width="14.42578125" style="327" customWidth="1"/>
    <col min="5914" max="6144" width="9.140625" style="327"/>
    <col min="6145" max="6145" width="5.42578125" style="327" customWidth="1"/>
    <col min="6146" max="6146" width="0" style="327" hidden="1" customWidth="1"/>
    <col min="6147" max="6147" width="9.140625" style="327"/>
    <col min="6148" max="6148" width="10.85546875" style="327" bestFit="1" customWidth="1"/>
    <col min="6149" max="6149" width="10.7109375" style="327" customWidth="1"/>
    <col min="6150" max="6150" width="10.28515625" style="327" bestFit="1" customWidth="1"/>
    <col min="6151" max="6151" width="12.85546875" style="327" bestFit="1" customWidth="1"/>
    <col min="6152" max="6152" width="0" style="327" hidden="1" customWidth="1"/>
    <col min="6153" max="6153" width="5.85546875" style="327" bestFit="1" customWidth="1"/>
    <col min="6154" max="6166" width="4.7109375" style="327" customWidth="1"/>
    <col min="6167" max="6168" width="5.85546875" style="327" customWidth="1"/>
    <col min="6169" max="6169" width="14.42578125" style="327" customWidth="1"/>
    <col min="6170" max="6400" width="9.140625" style="327"/>
    <col min="6401" max="6401" width="5.42578125" style="327" customWidth="1"/>
    <col min="6402" max="6402" width="0" style="327" hidden="1" customWidth="1"/>
    <col min="6403" max="6403" width="9.140625" style="327"/>
    <col min="6404" max="6404" width="10.85546875" style="327" bestFit="1" customWidth="1"/>
    <col min="6405" max="6405" width="10.7109375" style="327" customWidth="1"/>
    <col min="6406" max="6406" width="10.28515625" style="327" bestFit="1" customWidth="1"/>
    <col min="6407" max="6407" width="12.85546875" style="327" bestFit="1" customWidth="1"/>
    <col min="6408" max="6408" width="0" style="327" hidden="1" customWidth="1"/>
    <col min="6409" max="6409" width="5.85546875" style="327" bestFit="1" customWidth="1"/>
    <col min="6410" max="6422" width="4.7109375" style="327" customWidth="1"/>
    <col min="6423" max="6424" width="5.85546875" style="327" customWidth="1"/>
    <col min="6425" max="6425" width="14.42578125" style="327" customWidth="1"/>
    <col min="6426" max="6656" width="9.140625" style="327"/>
    <col min="6657" max="6657" width="5.42578125" style="327" customWidth="1"/>
    <col min="6658" max="6658" width="0" style="327" hidden="1" customWidth="1"/>
    <col min="6659" max="6659" width="9.140625" style="327"/>
    <col min="6660" max="6660" width="10.85546875" style="327" bestFit="1" customWidth="1"/>
    <col min="6661" max="6661" width="10.7109375" style="327" customWidth="1"/>
    <col min="6662" max="6662" width="10.28515625" style="327" bestFit="1" customWidth="1"/>
    <col min="6663" max="6663" width="12.85546875" style="327" bestFit="1" customWidth="1"/>
    <col min="6664" max="6664" width="0" style="327" hidden="1" customWidth="1"/>
    <col min="6665" max="6665" width="5.85546875" style="327" bestFit="1" customWidth="1"/>
    <col min="6666" max="6678" width="4.7109375" style="327" customWidth="1"/>
    <col min="6679" max="6680" width="5.85546875" style="327" customWidth="1"/>
    <col min="6681" max="6681" width="14.42578125" style="327" customWidth="1"/>
    <col min="6682" max="6912" width="9.140625" style="327"/>
    <col min="6913" max="6913" width="5.42578125" style="327" customWidth="1"/>
    <col min="6914" max="6914" width="0" style="327" hidden="1" customWidth="1"/>
    <col min="6915" max="6915" width="9.140625" style="327"/>
    <col min="6916" max="6916" width="10.85546875" style="327" bestFit="1" customWidth="1"/>
    <col min="6917" max="6917" width="10.7109375" style="327" customWidth="1"/>
    <col min="6918" max="6918" width="10.28515625" style="327" bestFit="1" customWidth="1"/>
    <col min="6919" max="6919" width="12.85546875" style="327" bestFit="1" customWidth="1"/>
    <col min="6920" max="6920" width="0" style="327" hidden="1" customWidth="1"/>
    <col min="6921" max="6921" width="5.85546875" style="327" bestFit="1" customWidth="1"/>
    <col min="6922" max="6934" width="4.7109375" style="327" customWidth="1"/>
    <col min="6935" max="6936" width="5.85546875" style="327" customWidth="1"/>
    <col min="6937" max="6937" width="14.42578125" style="327" customWidth="1"/>
    <col min="6938" max="7168" width="9.140625" style="327"/>
    <col min="7169" max="7169" width="5.42578125" style="327" customWidth="1"/>
    <col min="7170" max="7170" width="0" style="327" hidden="1" customWidth="1"/>
    <col min="7171" max="7171" width="9.140625" style="327"/>
    <col min="7172" max="7172" width="10.85546875" style="327" bestFit="1" customWidth="1"/>
    <col min="7173" max="7173" width="10.7109375" style="327" customWidth="1"/>
    <col min="7174" max="7174" width="10.28515625" style="327" bestFit="1" customWidth="1"/>
    <col min="7175" max="7175" width="12.85546875" style="327" bestFit="1" customWidth="1"/>
    <col min="7176" max="7176" width="0" style="327" hidden="1" customWidth="1"/>
    <col min="7177" max="7177" width="5.85546875" style="327" bestFit="1" customWidth="1"/>
    <col min="7178" max="7190" width="4.7109375" style="327" customWidth="1"/>
    <col min="7191" max="7192" width="5.85546875" style="327" customWidth="1"/>
    <col min="7193" max="7193" width="14.42578125" style="327" customWidth="1"/>
    <col min="7194" max="7424" width="9.140625" style="327"/>
    <col min="7425" max="7425" width="5.42578125" style="327" customWidth="1"/>
    <col min="7426" max="7426" width="0" style="327" hidden="1" customWidth="1"/>
    <col min="7427" max="7427" width="9.140625" style="327"/>
    <col min="7428" max="7428" width="10.85546875" style="327" bestFit="1" customWidth="1"/>
    <col min="7429" max="7429" width="10.7109375" style="327" customWidth="1"/>
    <col min="7430" max="7430" width="10.28515625" style="327" bestFit="1" customWidth="1"/>
    <col min="7431" max="7431" width="12.85546875" style="327" bestFit="1" customWidth="1"/>
    <col min="7432" max="7432" width="0" style="327" hidden="1" customWidth="1"/>
    <col min="7433" max="7433" width="5.85546875" style="327" bestFit="1" customWidth="1"/>
    <col min="7434" max="7446" width="4.7109375" style="327" customWidth="1"/>
    <col min="7447" max="7448" width="5.85546875" style="327" customWidth="1"/>
    <col min="7449" max="7449" width="14.42578125" style="327" customWidth="1"/>
    <col min="7450" max="7680" width="9.140625" style="327"/>
    <col min="7681" max="7681" width="5.42578125" style="327" customWidth="1"/>
    <col min="7682" max="7682" width="0" style="327" hidden="1" customWidth="1"/>
    <col min="7683" max="7683" width="9.140625" style="327"/>
    <col min="7684" max="7684" width="10.85546875" style="327" bestFit="1" customWidth="1"/>
    <col min="7685" max="7685" width="10.7109375" style="327" customWidth="1"/>
    <col min="7686" max="7686" width="10.28515625" style="327" bestFit="1" customWidth="1"/>
    <col min="7687" max="7687" width="12.85546875" style="327" bestFit="1" customWidth="1"/>
    <col min="7688" max="7688" width="0" style="327" hidden="1" customWidth="1"/>
    <col min="7689" max="7689" width="5.85546875" style="327" bestFit="1" customWidth="1"/>
    <col min="7690" max="7702" width="4.7109375" style="327" customWidth="1"/>
    <col min="7703" max="7704" width="5.85546875" style="327" customWidth="1"/>
    <col min="7705" max="7705" width="14.42578125" style="327" customWidth="1"/>
    <col min="7706" max="7936" width="9.140625" style="327"/>
    <col min="7937" max="7937" width="5.42578125" style="327" customWidth="1"/>
    <col min="7938" max="7938" width="0" style="327" hidden="1" customWidth="1"/>
    <col min="7939" max="7939" width="9.140625" style="327"/>
    <col min="7940" max="7940" width="10.85546875" style="327" bestFit="1" customWidth="1"/>
    <col min="7941" max="7941" width="10.7109375" style="327" customWidth="1"/>
    <col min="7942" max="7942" width="10.28515625" style="327" bestFit="1" customWidth="1"/>
    <col min="7943" max="7943" width="12.85546875" style="327" bestFit="1" customWidth="1"/>
    <col min="7944" max="7944" width="0" style="327" hidden="1" customWidth="1"/>
    <col min="7945" max="7945" width="5.85546875" style="327" bestFit="1" customWidth="1"/>
    <col min="7946" max="7958" width="4.7109375" style="327" customWidth="1"/>
    <col min="7959" max="7960" width="5.85546875" style="327" customWidth="1"/>
    <col min="7961" max="7961" width="14.42578125" style="327" customWidth="1"/>
    <col min="7962" max="8192" width="9.140625" style="327"/>
    <col min="8193" max="8193" width="5.42578125" style="327" customWidth="1"/>
    <col min="8194" max="8194" width="0" style="327" hidden="1" customWidth="1"/>
    <col min="8195" max="8195" width="9.140625" style="327"/>
    <col min="8196" max="8196" width="10.85546875" style="327" bestFit="1" customWidth="1"/>
    <col min="8197" max="8197" width="10.7109375" style="327" customWidth="1"/>
    <col min="8198" max="8198" width="10.28515625" style="327" bestFit="1" customWidth="1"/>
    <col min="8199" max="8199" width="12.85546875" style="327" bestFit="1" customWidth="1"/>
    <col min="8200" max="8200" width="0" style="327" hidden="1" customWidth="1"/>
    <col min="8201" max="8201" width="5.85546875" style="327" bestFit="1" customWidth="1"/>
    <col min="8202" max="8214" width="4.7109375" style="327" customWidth="1"/>
    <col min="8215" max="8216" width="5.85546875" style="327" customWidth="1"/>
    <col min="8217" max="8217" width="14.42578125" style="327" customWidth="1"/>
    <col min="8218" max="8448" width="9.140625" style="327"/>
    <col min="8449" max="8449" width="5.42578125" style="327" customWidth="1"/>
    <col min="8450" max="8450" width="0" style="327" hidden="1" customWidth="1"/>
    <col min="8451" max="8451" width="9.140625" style="327"/>
    <col min="8452" max="8452" width="10.85546875" style="327" bestFit="1" customWidth="1"/>
    <col min="8453" max="8453" width="10.7109375" style="327" customWidth="1"/>
    <col min="8454" max="8454" width="10.28515625" style="327" bestFit="1" customWidth="1"/>
    <col min="8455" max="8455" width="12.85546875" style="327" bestFit="1" customWidth="1"/>
    <col min="8456" max="8456" width="0" style="327" hidden="1" customWidth="1"/>
    <col min="8457" max="8457" width="5.85546875" style="327" bestFit="1" customWidth="1"/>
    <col min="8458" max="8470" width="4.7109375" style="327" customWidth="1"/>
    <col min="8471" max="8472" width="5.85546875" style="327" customWidth="1"/>
    <col min="8473" max="8473" width="14.42578125" style="327" customWidth="1"/>
    <col min="8474" max="8704" width="9.140625" style="327"/>
    <col min="8705" max="8705" width="5.42578125" style="327" customWidth="1"/>
    <col min="8706" max="8706" width="0" style="327" hidden="1" customWidth="1"/>
    <col min="8707" max="8707" width="9.140625" style="327"/>
    <col min="8708" max="8708" width="10.85546875" style="327" bestFit="1" customWidth="1"/>
    <col min="8709" max="8709" width="10.7109375" style="327" customWidth="1"/>
    <col min="8710" max="8710" width="10.28515625" style="327" bestFit="1" customWidth="1"/>
    <col min="8711" max="8711" width="12.85546875" style="327" bestFit="1" customWidth="1"/>
    <col min="8712" max="8712" width="0" style="327" hidden="1" customWidth="1"/>
    <col min="8713" max="8713" width="5.85546875" style="327" bestFit="1" customWidth="1"/>
    <col min="8714" max="8726" width="4.7109375" style="327" customWidth="1"/>
    <col min="8727" max="8728" width="5.85546875" style="327" customWidth="1"/>
    <col min="8729" max="8729" width="14.42578125" style="327" customWidth="1"/>
    <col min="8730" max="8960" width="9.140625" style="327"/>
    <col min="8961" max="8961" width="5.42578125" style="327" customWidth="1"/>
    <col min="8962" max="8962" width="0" style="327" hidden="1" customWidth="1"/>
    <col min="8963" max="8963" width="9.140625" style="327"/>
    <col min="8964" max="8964" width="10.85546875" style="327" bestFit="1" customWidth="1"/>
    <col min="8965" max="8965" width="10.7109375" style="327" customWidth="1"/>
    <col min="8966" max="8966" width="10.28515625" style="327" bestFit="1" customWidth="1"/>
    <col min="8967" max="8967" width="12.85546875" style="327" bestFit="1" customWidth="1"/>
    <col min="8968" max="8968" width="0" style="327" hidden="1" customWidth="1"/>
    <col min="8969" max="8969" width="5.85546875" style="327" bestFit="1" customWidth="1"/>
    <col min="8970" max="8982" width="4.7109375" style="327" customWidth="1"/>
    <col min="8983" max="8984" width="5.85546875" style="327" customWidth="1"/>
    <col min="8985" max="8985" width="14.42578125" style="327" customWidth="1"/>
    <col min="8986" max="9216" width="9.140625" style="327"/>
    <col min="9217" max="9217" width="5.42578125" style="327" customWidth="1"/>
    <col min="9218" max="9218" width="0" style="327" hidden="1" customWidth="1"/>
    <col min="9219" max="9219" width="9.140625" style="327"/>
    <col min="9220" max="9220" width="10.85546875" style="327" bestFit="1" customWidth="1"/>
    <col min="9221" max="9221" width="10.7109375" style="327" customWidth="1"/>
    <col min="9222" max="9222" width="10.28515625" style="327" bestFit="1" customWidth="1"/>
    <col min="9223" max="9223" width="12.85546875" style="327" bestFit="1" customWidth="1"/>
    <col min="9224" max="9224" width="0" style="327" hidden="1" customWidth="1"/>
    <col min="9225" max="9225" width="5.85546875" style="327" bestFit="1" customWidth="1"/>
    <col min="9226" max="9238" width="4.7109375" style="327" customWidth="1"/>
    <col min="9239" max="9240" width="5.85546875" style="327" customWidth="1"/>
    <col min="9241" max="9241" width="14.42578125" style="327" customWidth="1"/>
    <col min="9242" max="9472" width="9.140625" style="327"/>
    <col min="9473" max="9473" width="5.42578125" style="327" customWidth="1"/>
    <col min="9474" max="9474" width="0" style="327" hidden="1" customWidth="1"/>
    <col min="9475" max="9475" width="9.140625" style="327"/>
    <col min="9476" max="9476" width="10.85546875" style="327" bestFit="1" customWidth="1"/>
    <col min="9477" max="9477" width="10.7109375" style="327" customWidth="1"/>
    <col min="9478" max="9478" width="10.28515625" style="327" bestFit="1" customWidth="1"/>
    <col min="9479" max="9479" width="12.85546875" style="327" bestFit="1" customWidth="1"/>
    <col min="9480" max="9480" width="0" style="327" hidden="1" customWidth="1"/>
    <col min="9481" max="9481" width="5.85546875" style="327" bestFit="1" customWidth="1"/>
    <col min="9482" max="9494" width="4.7109375" style="327" customWidth="1"/>
    <col min="9495" max="9496" width="5.85546875" style="327" customWidth="1"/>
    <col min="9497" max="9497" width="14.42578125" style="327" customWidth="1"/>
    <col min="9498" max="9728" width="9.140625" style="327"/>
    <col min="9729" max="9729" width="5.42578125" style="327" customWidth="1"/>
    <col min="9730" max="9730" width="0" style="327" hidden="1" customWidth="1"/>
    <col min="9731" max="9731" width="9.140625" style="327"/>
    <col min="9732" max="9732" width="10.85546875" style="327" bestFit="1" customWidth="1"/>
    <col min="9733" max="9733" width="10.7109375" style="327" customWidth="1"/>
    <col min="9734" max="9734" width="10.28515625" style="327" bestFit="1" customWidth="1"/>
    <col min="9735" max="9735" width="12.85546875" style="327" bestFit="1" customWidth="1"/>
    <col min="9736" max="9736" width="0" style="327" hidden="1" customWidth="1"/>
    <col min="9737" max="9737" width="5.85546875" style="327" bestFit="1" customWidth="1"/>
    <col min="9738" max="9750" width="4.7109375" style="327" customWidth="1"/>
    <col min="9751" max="9752" width="5.85546875" style="327" customWidth="1"/>
    <col min="9753" max="9753" width="14.42578125" style="327" customWidth="1"/>
    <col min="9754" max="9984" width="9.140625" style="327"/>
    <col min="9985" max="9985" width="5.42578125" style="327" customWidth="1"/>
    <col min="9986" max="9986" width="0" style="327" hidden="1" customWidth="1"/>
    <col min="9987" max="9987" width="9.140625" style="327"/>
    <col min="9988" max="9988" width="10.85546875" style="327" bestFit="1" customWidth="1"/>
    <col min="9989" max="9989" width="10.7109375" style="327" customWidth="1"/>
    <col min="9990" max="9990" width="10.28515625" style="327" bestFit="1" customWidth="1"/>
    <col min="9991" max="9991" width="12.85546875" style="327" bestFit="1" customWidth="1"/>
    <col min="9992" max="9992" width="0" style="327" hidden="1" customWidth="1"/>
    <col min="9993" max="9993" width="5.85546875" style="327" bestFit="1" customWidth="1"/>
    <col min="9994" max="10006" width="4.7109375" style="327" customWidth="1"/>
    <col min="10007" max="10008" width="5.85546875" style="327" customWidth="1"/>
    <col min="10009" max="10009" width="14.42578125" style="327" customWidth="1"/>
    <col min="10010" max="10240" width="9.140625" style="327"/>
    <col min="10241" max="10241" width="5.42578125" style="327" customWidth="1"/>
    <col min="10242" max="10242" width="0" style="327" hidden="1" customWidth="1"/>
    <col min="10243" max="10243" width="9.140625" style="327"/>
    <col min="10244" max="10244" width="10.85546875" style="327" bestFit="1" customWidth="1"/>
    <col min="10245" max="10245" width="10.7109375" style="327" customWidth="1"/>
    <col min="10246" max="10246" width="10.28515625" style="327" bestFit="1" customWidth="1"/>
    <col min="10247" max="10247" width="12.85546875" style="327" bestFit="1" customWidth="1"/>
    <col min="10248" max="10248" width="0" style="327" hidden="1" customWidth="1"/>
    <col min="10249" max="10249" width="5.85546875" style="327" bestFit="1" customWidth="1"/>
    <col min="10250" max="10262" width="4.7109375" style="327" customWidth="1"/>
    <col min="10263" max="10264" width="5.85546875" style="327" customWidth="1"/>
    <col min="10265" max="10265" width="14.42578125" style="327" customWidth="1"/>
    <col min="10266" max="10496" width="9.140625" style="327"/>
    <col min="10497" max="10497" width="5.42578125" style="327" customWidth="1"/>
    <col min="10498" max="10498" width="0" style="327" hidden="1" customWidth="1"/>
    <col min="10499" max="10499" width="9.140625" style="327"/>
    <col min="10500" max="10500" width="10.85546875" style="327" bestFit="1" customWidth="1"/>
    <col min="10501" max="10501" width="10.7109375" style="327" customWidth="1"/>
    <col min="10502" max="10502" width="10.28515625" style="327" bestFit="1" customWidth="1"/>
    <col min="10503" max="10503" width="12.85546875" style="327" bestFit="1" customWidth="1"/>
    <col min="10504" max="10504" width="0" style="327" hidden="1" customWidth="1"/>
    <col min="10505" max="10505" width="5.85546875" style="327" bestFit="1" customWidth="1"/>
    <col min="10506" max="10518" width="4.7109375" style="327" customWidth="1"/>
    <col min="10519" max="10520" width="5.85546875" style="327" customWidth="1"/>
    <col min="10521" max="10521" width="14.42578125" style="327" customWidth="1"/>
    <col min="10522" max="10752" width="9.140625" style="327"/>
    <col min="10753" max="10753" width="5.42578125" style="327" customWidth="1"/>
    <col min="10754" max="10754" width="0" style="327" hidden="1" customWidth="1"/>
    <col min="10755" max="10755" width="9.140625" style="327"/>
    <col min="10756" max="10756" width="10.85546875" style="327" bestFit="1" customWidth="1"/>
    <col min="10757" max="10757" width="10.7109375" style="327" customWidth="1"/>
    <col min="10758" max="10758" width="10.28515625" style="327" bestFit="1" customWidth="1"/>
    <col min="10759" max="10759" width="12.85546875" style="327" bestFit="1" customWidth="1"/>
    <col min="10760" max="10760" width="0" style="327" hidden="1" customWidth="1"/>
    <col min="10761" max="10761" width="5.85546875" style="327" bestFit="1" customWidth="1"/>
    <col min="10762" max="10774" width="4.7109375" style="327" customWidth="1"/>
    <col min="10775" max="10776" width="5.85546875" style="327" customWidth="1"/>
    <col min="10777" max="10777" width="14.42578125" style="327" customWidth="1"/>
    <col min="10778" max="11008" width="9.140625" style="327"/>
    <col min="11009" max="11009" width="5.42578125" style="327" customWidth="1"/>
    <col min="11010" max="11010" width="0" style="327" hidden="1" customWidth="1"/>
    <col min="11011" max="11011" width="9.140625" style="327"/>
    <col min="11012" max="11012" width="10.85546875" style="327" bestFit="1" customWidth="1"/>
    <col min="11013" max="11013" width="10.7109375" style="327" customWidth="1"/>
    <col min="11014" max="11014" width="10.28515625" style="327" bestFit="1" customWidth="1"/>
    <col min="11015" max="11015" width="12.85546875" style="327" bestFit="1" customWidth="1"/>
    <col min="11016" max="11016" width="0" style="327" hidden="1" customWidth="1"/>
    <col min="11017" max="11017" width="5.85546875" style="327" bestFit="1" customWidth="1"/>
    <col min="11018" max="11030" width="4.7109375" style="327" customWidth="1"/>
    <col min="11031" max="11032" width="5.85546875" style="327" customWidth="1"/>
    <col min="11033" max="11033" width="14.42578125" style="327" customWidth="1"/>
    <col min="11034" max="11264" width="9.140625" style="327"/>
    <col min="11265" max="11265" width="5.42578125" style="327" customWidth="1"/>
    <col min="11266" max="11266" width="0" style="327" hidden="1" customWidth="1"/>
    <col min="11267" max="11267" width="9.140625" style="327"/>
    <col min="11268" max="11268" width="10.85546875" style="327" bestFit="1" customWidth="1"/>
    <col min="11269" max="11269" width="10.7109375" style="327" customWidth="1"/>
    <col min="11270" max="11270" width="10.28515625" style="327" bestFit="1" customWidth="1"/>
    <col min="11271" max="11271" width="12.85546875" style="327" bestFit="1" customWidth="1"/>
    <col min="11272" max="11272" width="0" style="327" hidden="1" customWidth="1"/>
    <col min="11273" max="11273" width="5.85546875" style="327" bestFit="1" customWidth="1"/>
    <col min="11274" max="11286" width="4.7109375" style="327" customWidth="1"/>
    <col min="11287" max="11288" width="5.85546875" style="327" customWidth="1"/>
    <col min="11289" max="11289" width="14.42578125" style="327" customWidth="1"/>
    <col min="11290" max="11520" width="9.140625" style="327"/>
    <col min="11521" max="11521" width="5.42578125" style="327" customWidth="1"/>
    <col min="11522" max="11522" width="0" style="327" hidden="1" customWidth="1"/>
    <col min="11523" max="11523" width="9.140625" style="327"/>
    <col min="11524" max="11524" width="10.85546875" style="327" bestFit="1" customWidth="1"/>
    <col min="11525" max="11525" width="10.7109375" style="327" customWidth="1"/>
    <col min="11526" max="11526" width="10.28515625" style="327" bestFit="1" customWidth="1"/>
    <col min="11527" max="11527" width="12.85546875" style="327" bestFit="1" customWidth="1"/>
    <col min="11528" max="11528" width="0" style="327" hidden="1" customWidth="1"/>
    <col min="11529" max="11529" width="5.85546875" style="327" bestFit="1" customWidth="1"/>
    <col min="11530" max="11542" width="4.7109375" style="327" customWidth="1"/>
    <col min="11543" max="11544" width="5.85546875" style="327" customWidth="1"/>
    <col min="11545" max="11545" width="14.42578125" style="327" customWidth="1"/>
    <col min="11546" max="11776" width="9.140625" style="327"/>
    <col min="11777" max="11777" width="5.42578125" style="327" customWidth="1"/>
    <col min="11778" max="11778" width="0" style="327" hidden="1" customWidth="1"/>
    <col min="11779" max="11779" width="9.140625" style="327"/>
    <col min="11780" max="11780" width="10.85546875" style="327" bestFit="1" customWidth="1"/>
    <col min="11781" max="11781" width="10.7109375" style="327" customWidth="1"/>
    <col min="11782" max="11782" width="10.28515625" style="327" bestFit="1" customWidth="1"/>
    <col min="11783" max="11783" width="12.85546875" style="327" bestFit="1" customWidth="1"/>
    <col min="11784" max="11784" width="0" style="327" hidden="1" customWidth="1"/>
    <col min="11785" max="11785" width="5.85546875" style="327" bestFit="1" customWidth="1"/>
    <col min="11786" max="11798" width="4.7109375" style="327" customWidth="1"/>
    <col min="11799" max="11800" width="5.85546875" style="327" customWidth="1"/>
    <col min="11801" max="11801" width="14.42578125" style="327" customWidth="1"/>
    <col min="11802" max="12032" width="9.140625" style="327"/>
    <col min="12033" max="12033" width="5.42578125" style="327" customWidth="1"/>
    <col min="12034" max="12034" width="0" style="327" hidden="1" customWidth="1"/>
    <col min="12035" max="12035" width="9.140625" style="327"/>
    <col min="12036" max="12036" width="10.85546875" style="327" bestFit="1" customWidth="1"/>
    <col min="12037" max="12037" width="10.7109375" style="327" customWidth="1"/>
    <col min="12038" max="12038" width="10.28515625" style="327" bestFit="1" customWidth="1"/>
    <col min="12039" max="12039" width="12.85546875" style="327" bestFit="1" customWidth="1"/>
    <col min="12040" max="12040" width="0" style="327" hidden="1" customWidth="1"/>
    <col min="12041" max="12041" width="5.85546875" style="327" bestFit="1" customWidth="1"/>
    <col min="12042" max="12054" width="4.7109375" style="327" customWidth="1"/>
    <col min="12055" max="12056" width="5.85546875" style="327" customWidth="1"/>
    <col min="12057" max="12057" width="14.42578125" style="327" customWidth="1"/>
    <col min="12058" max="12288" width="9.140625" style="327"/>
    <col min="12289" max="12289" width="5.42578125" style="327" customWidth="1"/>
    <col min="12290" max="12290" width="0" style="327" hidden="1" customWidth="1"/>
    <col min="12291" max="12291" width="9.140625" style="327"/>
    <col min="12292" max="12292" width="10.85546875" style="327" bestFit="1" customWidth="1"/>
    <col min="12293" max="12293" width="10.7109375" style="327" customWidth="1"/>
    <col min="12294" max="12294" width="10.28515625" style="327" bestFit="1" customWidth="1"/>
    <col min="12295" max="12295" width="12.85546875" style="327" bestFit="1" customWidth="1"/>
    <col min="12296" max="12296" width="0" style="327" hidden="1" customWidth="1"/>
    <col min="12297" max="12297" width="5.85546875" style="327" bestFit="1" customWidth="1"/>
    <col min="12298" max="12310" width="4.7109375" style="327" customWidth="1"/>
    <col min="12311" max="12312" width="5.85546875" style="327" customWidth="1"/>
    <col min="12313" max="12313" width="14.42578125" style="327" customWidth="1"/>
    <col min="12314" max="12544" width="9.140625" style="327"/>
    <col min="12545" max="12545" width="5.42578125" style="327" customWidth="1"/>
    <col min="12546" max="12546" width="0" style="327" hidden="1" customWidth="1"/>
    <col min="12547" max="12547" width="9.140625" style="327"/>
    <col min="12548" max="12548" width="10.85546875" style="327" bestFit="1" customWidth="1"/>
    <col min="12549" max="12549" width="10.7109375" style="327" customWidth="1"/>
    <col min="12550" max="12550" width="10.28515625" style="327" bestFit="1" customWidth="1"/>
    <col min="12551" max="12551" width="12.85546875" style="327" bestFit="1" customWidth="1"/>
    <col min="12552" max="12552" width="0" style="327" hidden="1" customWidth="1"/>
    <col min="12553" max="12553" width="5.85546875" style="327" bestFit="1" customWidth="1"/>
    <col min="12554" max="12566" width="4.7109375" style="327" customWidth="1"/>
    <col min="12567" max="12568" width="5.85546875" style="327" customWidth="1"/>
    <col min="12569" max="12569" width="14.42578125" style="327" customWidth="1"/>
    <col min="12570" max="12800" width="9.140625" style="327"/>
    <col min="12801" max="12801" width="5.42578125" style="327" customWidth="1"/>
    <col min="12802" max="12802" width="0" style="327" hidden="1" customWidth="1"/>
    <col min="12803" max="12803" width="9.140625" style="327"/>
    <col min="12804" max="12804" width="10.85546875" style="327" bestFit="1" customWidth="1"/>
    <col min="12805" max="12805" width="10.7109375" style="327" customWidth="1"/>
    <col min="12806" max="12806" width="10.28515625" style="327" bestFit="1" customWidth="1"/>
    <col min="12807" max="12807" width="12.85546875" style="327" bestFit="1" customWidth="1"/>
    <col min="12808" max="12808" width="0" style="327" hidden="1" customWidth="1"/>
    <col min="12809" max="12809" width="5.85546875" style="327" bestFit="1" customWidth="1"/>
    <col min="12810" max="12822" width="4.7109375" style="327" customWidth="1"/>
    <col min="12823" max="12824" width="5.85546875" style="327" customWidth="1"/>
    <col min="12825" max="12825" width="14.42578125" style="327" customWidth="1"/>
    <col min="12826" max="13056" width="9.140625" style="327"/>
    <col min="13057" max="13057" width="5.42578125" style="327" customWidth="1"/>
    <col min="13058" max="13058" width="0" style="327" hidden="1" customWidth="1"/>
    <col min="13059" max="13059" width="9.140625" style="327"/>
    <col min="13060" max="13060" width="10.85546875" style="327" bestFit="1" customWidth="1"/>
    <col min="13061" max="13061" width="10.7109375" style="327" customWidth="1"/>
    <col min="13062" max="13062" width="10.28515625" style="327" bestFit="1" customWidth="1"/>
    <col min="13063" max="13063" width="12.85546875" style="327" bestFit="1" customWidth="1"/>
    <col min="13064" max="13064" width="0" style="327" hidden="1" customWidth="1"/>
    <col min="13065" max="13065" width="5.85546875" style="327" bestFit="1" customWidth="1"/>
    <col min="13066" max="13078" width="4.7109375" style="327" customWidth="1"/>
    <col min="13079" max="13080" width="5.85546875" style="327" customWidth="1"/>
    <col min="13081" max="13081" width="14.42578125" style="327" customWidth="1"/>
    <col min="13082" max="13312" width="9.140625" style="327"/>
    <col min="13313" max="13313" width="5.42578125" style="327" customWidth="1"/>
    <col min="13314" max="13314" width="0" style="327" hidden="1" customWidth="1"/>
    <col min="13315" max="13315" width="9.140625" style="327"/>
    <col min="13316" max="13316" width="10.85546875" style="327" bestFit="1" customWidth="1"/>
    <col min="13317" max="13317" width="10.7109375" style="327" customWidth="1"/>
    <col min="13318" max="13318" width="10.28515625" style="327" bestFit="1" customWidth="1"/>
    <col min="13319" max="13319" width="12.85546875" style="327" bestFit="1" customWidth="1"/>
    <col min="13320" max="13320" width="0" style="327" hidden="1" customWidth="1"/>
    <col min="13321" max="13321" width="5.85546875" style="327" bestFit="1" customWidth="1"/>
    <col min="13322" max="13334" width="4.7109375" style="327" customWidth="1"/>
    <col min="13335" max="13336" width="5.85546875" style="327" customWidth="1"/>
    <col min="13337" max="13337" width="14.42578125" style="327" customWidth="1"/>
    <col min="13338" max="13568" width="9.140625" style="327"/>
    <col min="13569" max="13569" width="5.42578125" style="327" customWidth="1"/>
    <col min="13570" max="13570" width="0" style="327" hidden="1" customWidth="1"/>
    <col min="13571" max="13571" width="9.140625" style="327"/>
    <col min="13572" max="13572" width="10.85546875" style="327" bestFit="1" customWidth="1"/>
    <col min="13573" max="13573" width="10.7109375" style="327" customWidth="1"/>
    <col min="13574" max="13574" width="10.28515625" style="327" bestFit="1" customWidth="1"/>
    <col min="13575" max="13575" width="12.85546875" style="327" bestFit="1" customWidth="1"/>
    <col min="13576" max="13576" width="0" style="327" hidden="1" customWidth="1"/>
    <col min="13577" max="13577" width="5.85546875" style="327" bestFit="1" customWidth="1"/>
    <col min="13578" max="13590" width="4.7109375" style="327" customWidth="1"/>
    <col min="13591" max="13592" width="5.85546875" style="327" customWidth="1"/>
    <col min="13593" max="13593" width="14.42578125" style="327" customWidth="1"/>
    <col min="13594" max="13824" width="9.140625" style="327"/>
    <col min="13825" max="13825" width="5.42578125" style="327" customWidth="1"/>
    <col min="13826" max="13826" width="0" style="327" hidden="1" customWidth="1"/>
    <col min="13827" max="13827" width="9.140625" style="327"/>
    <col min="13828" max="13828" width="10.85546875" style="327" bestFit="1" customWidth="1"/>
    <col min="13829" max="13829" width="10.7109375" style="327" customWidth="1"/>
    <col min="13830" max="13830" width="10.28515625" style="327" bestFit="1" customWidth="1"/>
    <col min="13831" max="13831" width="12.85546875" style="327" bestFit="1" customWidth="1"/>
    <col min="13832" max="13832" width="0" style="327" hidden="1" customWidth="1"/>
    <col min="13833" max="13833" width="5.85546875" style="327" bestFit="1" customWidth="1"/>
    <col min="13834" max="13846" width="4.7109375" style="327" customWidth="1"/>
    <col min="13847" max="13848" width="5.85546875" style="327" customWidth="1"/>
    <col min="13849" max="13849" width="14.42578125" style="327" customWidth="1"/>
    <col min="13850" max="14080" width="9.140625" style="327"/>
    <col min="14081" max="14081" width="5.42578125" style="327" customWidth="1"/>
    <col min="14082" max="14082" width="0" style="327" hidden="1" customWidth="1"/>
    <col min="14083" max="14083" width="9.140625" style="327"/>
    <col min="14084" max="14084" width="10.85546875" style="327" bestFit="1" customWidth="1"/>
    <col min="14085" max="14085" width="10.7109375" style="327" customWidth="1"/>
    <col min="14086" max="14086" width="10.28515625" style="327" bestFit="1" customWidth="1"/>
    <col min="14087" max="14087" width="12.85546875" style="327" bestFit="1" customWidth="1"/>
    <col min="14088" max="14088" width="0" style="327" hidden="1" customWidth="1"/>
    <col min="14089" max="14089" width="5.85546875" style="327" bestFit="1" customWidth="1"/>
    <col min="14090" max="14102" width="4.7109375" style="327" customWidth="1"/>
    <col min="14103" max="14104" width="5.85546875" style="327" customWidth="1"/>
    <col min="14105" max="14105" width="14.42578125" style="327" customWidth="1"/>
    <col min="14106" max="14336" width="9.140625" style="327"/>
    <col min="14337" max="14337" width="5.42578125" style="327" customWidth="1"/>
    <col min="14338" max="14338" width="0" style="327" hidden="1" customWidth="1"/>
    <col min="14339" max="14339" width="9.140625" style="327"/>
    <col min="14340" max="14340" width="10.85546875" style="327" bestFit="1" customWidth="1"/>
    <col min="14341" max="14341" width="10.7109375" style="327" customWidth="1"/>
    <col min="14342" max="14342" width="10.28515625" style="327" bestFit="1" customWidth="1"/>
    <col min="14343" max="14343" width="12.85546875" style="327" bestFit="1" customWidth="1"/>
    <col min="14344" max="14344" width="0" style="327" hidden="1" customWidth="1"/>
    <col min="14345" max="14345" width="5.85546875" style="327" bestFit="1" customWidth="1"/>
    <col min="14346" max="14358" width="4.7109375" style="327" customWidth="1"/>
    <col min="14359" max="14360" width="5.85546875" style="327" customWidth="1"/>
    <col min="14361" max="14361" width="14.42578125" style="327" customWidth="1"/>
    <col min="14362" max="14592" width="9.140625" style="327"/>
    <col min="14593" max="14593" width="5.42578125" style="327" customWidth="1"/>
    <col min="14594" max="14594" width="0" style="327" hidden="1" customWidth="1"/>
    <col min="14595" max="14595" width="9.140625" style="327"/>
    <col min="14596" max="14596" width="10.85546875" style="327" bestFit="1" customWidth="1"/>
    <col min="14597" max="14597" width="10.7109375" style="327" customWidth="1"/>
    <col min="14598" max="14598" width="10.28515625" style="327" bestFit="1" customWidth="1"/>
    <col min="14599" max="14599" width="12.85546875" style="327" bestFit="1" customWidth="1"/>
    <col min="14600" max="14600" width="0" style="327" hidden="1" customWidth="1"/>
    <col min="14601" max="14601" width="5.85546875" style="327" bestFit="1" customWidth="1"/>
    <col min="14602" max="14614" width="4.7109375" style="327" customWidth="1"/>
    <col min="14615" max="14616" width="5.85546875" style="327" customWidth="1"/>
    <col min="14617" max="14617" width="14.42578125" style="327" customWidth="1"/>
    <col min="14618" max="14848" width="9.140625" style="327"/>
    <col min="14849" max="14849" width="5.42578125" style="327" customWidth="1"/>
    <col min="14850" max="14850" width="0" style="327" hidden="1" customWidth="1"/>
    <col min="14851" max="14851" width="9.140625" style="327"/>
    <col min="14852" max="14852" width="10.85546875" style="327" bestFit="1" customWidth="1"/>
    <col min="14853" max="14853" width="10.7109375" style="327" customWidth="1"/>
    <col min="14854" max="14854" width="10.28515625" style="327" bestFit="1" customWidth="1"/>
    <col min="14855" max="14855" width="12.85546875" style="327" bestFit="1" customWidth="1"/>
    <col min="14856" max="14856" width="0" style="327" hidden="1" customWidth="1"/>
    <col min="14857" max="14857" width="5.85546875" style="327" bestFit="1" customWidth="1"/>
    <col min="14858" max="14870" width="4.7109375" style="327" customWidth="1"/>
    <col min="14871" max="14872" width="5.85546875" style="327" customWidth="1"/>
    <col min="14873" max="14873" width="14.42578125" style="327" customWidth="1"/>
    <col min="14874" max="15104" width="9.140625" style="327"/>
    <col min="15105" max="15105" width="5.42578125" style="327" customWidth="1"/>
    <col min="15106" max="15106" width="0" style="327" hidden="1" customWidth="1"/>
    <col min="15107" max="15107" width="9.140625" style="327"/>
    <col min="15108" max="15108" width="10.85546875" style="327" bestFit="1" customWidth="1"/>
    <col min="15109" max="15109" width="10.7109375" style="327" customWidth="1"/>
    <col min="15110" max="15110" width="10.28515625" style="327" bestFit="1" customWidth="1"/>
    <col min="15111" max="15111" width="12.85546875" style="327" bestFit="1" customWidth="1"/>
    <col min="15112" max="15112" width="0" style="327" hidden="1" customWidth="1"/>
    <col min="15113" max="15113" width="5.85546875" style="327" bestFit="1" customWidth="1"/>
    <col min="15114" max="15126" width="4.7109375" style="327" customWidth="1"/>
    <col min="15127" max="15128" width="5.85546875" style="327" customWidth="1"/>
    <col min="15129" max="15129" width="14.42578125" style="327" customWidth="1"/>
    <col min="15130" max="15360" width="9.140625" style="327"/>
    <col min="15361" max="15361" width="5.42578125" style="327" customWidth="1"/>
    <col min="15362" max="15362" width="0" style="327" hidden="1" customWidth="1"/>
    <col min="15363" max="15363" width="9.140625" style="327"/>
    <col min="15364" max="15364" width="10.85546875" style="327" bestFit="1" customWidth="1"/>
    <col min="15365" max="15365" width="10.7109375" style="327" customWidth="1"/>
    <col min="15366" max="15366" width="10.28515625" style="327" bestFit="1" customWidth="1"/>
    <col min="15367" max="15367" width="12.85546875" style="327" bestFit="1" customWidth="1"/>
    <col min="15368" max="15368" width="0" style="327" hidden="1" customWidth="1"/>
    <col min="15369" max="15369" width="5.85546875" style="327" bestFit="1" customWidth="1"/>
    <col min="15370" max="15382" width="4.7109375" style="327" customWidth="1"/>
    <col min="15383" max="15384" width="5.85546875" style="327" customWidth="1"/>
    <col min="15385" max="15385" width="14.42578125" style="327" customWidth="1"/>
    <col min="15386" max="15616" width="9.140625" style="327"/>
    <col min="15617" max="15617" width="5.42578125" style="327" customWidth="1"/>
    <col min="15618" max="15618" width="0" style="327" hidden="1" customWidth="1"/>
    <col min="15619" max="15619" width="9.140625" style="327"/>
    <col min="15620" max="15620" width="10.85546875" style="327" bestFit="1" customWidth="1"/>
    <col min="15621" max="15621" width="10.7109375" style="327" customWidth="1"/>
    <col min="15622" max="15622" width="10.28515625" style="327" bestFit="1" customWidth="1"/>
    <col min="15623" max="15623" width="12.85546875" style="327" bestFit="1" customWidth="1"/>
    <col min="15624" max="15624" width="0" style="327" hidden="1" customWidth="1"/>
    <col min="15625" max="15625" width="5.85546875" style="327" bestFit="1" customWidth="1"/>
    <col min="15626" max="15638" width="4.7109375" style="327" customWidth="1"/>
    <col min="15639" max="15640" width="5.85546875" style="327" customWidth="1"/>
    <col min="15641" max="15641" width="14.42578125" style="327" customWidth="1"/>
    <col min="15642" max="15872" width="9.140625" style="327"/>
    <col min="15873" max="15873" width="5.42578125" style="327" customWidth="1"/>
    <col min="15874" max="15874" width="0" style="327" hidden="1" customWidth="1"/>
    <col min="15875" max="15875" width="9.140625" style="327"/>
    <col min="15876" max="15876" width="10.85546875" style="327" bestFit="1" customWidth="1"/>
    <col min="15877" max="15877" width="10.7109375" style="327" customWidth="1"/>
    <col min="15878" max="15878" width="10.28515625" style="327" bestFit="1" customWidth="1"/>
    <col min="15879" max="15879" width="12.85546875" style="327" bestFit="1" customWidth="1"/>
    <col min="15880" max="15880" width="0" style="327" hidden="1" customWidth="1"/>
    <col min="15881" max="15881" width="5.85546875" style="327" bestFit="1" customWidth="1"/>
    <col min="15882" max="15894" width="4.7109375" style="327" customWidth="1"/>
    <col min="15895" max="15896" width="5.85546875" style="327" customWidth="1"/>
    <col min="15897" max="15897" width="14.42578125" style="327" customWidth="1"/>
    <col min="15898" max="16128" width="9.140625" style="327"/>
    <col min="16129" max="16129" width="5.42578125" style="327" customWidth="1"/>
    <col min="16130" max="16130" width="0" style="327" hidden="1" customWidth="1"/>
    <col min="16131" max="16131" width="9.140625" style="327"/>
    <col min="16132" max="16132" width="10.85546875" style="327" bestFit="1" customWidth="1"/>
    <col min="16133" max="16133" width="10.7109375" style="327" customWidth="1"/>
    <col min="16134" max="16134" width="10.28515625" style="327" bestFit="1" customWidth="1"/>
    <col min="16135" max="16135" width="12.85546875" style="327" bestFit="1" customWidth="1"/>
    <col min="16136" max="16136" width="0" style="327" hidden="1" customWidth="1"/>
    <col min="16137" max="16137" width="5.85546875" style="327" bestFit="1" customWidth="1"/>
    <col min="16138" max="16150" width="4.7109375" style="327" customWidth="1"/>
    <col min="16151" max="16152" width="5.85546875" style="327" customWidth="1"/>
    <col min="16153" max="16153" width="14.42578125" style="327" customWidth="1"/>
    <col min="16154" max="16384" width="9.140625" style="327"/>
  </cols>
  <sheetData>
    <row r="1" spans="1:33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  <c r="O1" s="6"/>
      <c r="P1" s="6"/>
      <c r="Q1" s="6"/>
    </row>
    <row r="2" spans="1:33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  <c r="O2" s="59"/>
      <c r="P2" s="59"/>
      <c r="Q2" s="59"/>
    </row>
    <row r="3" spans="1:33" s="16" customFormat="1" ht="12" customHeight="1" x14ac:dyDescent="0.2">
      <c r="A3" s="49"/>
      <c r="B3" s="49"/>
      <c r="C3" s="9"/>
      <c r="D3" s="10"/>
      <c r="E3" s="11"/>
      <c r="F3" s="12"/>
      <c r="G3" s="12"/>
      <c r="H3" s="292"/>
      <c r="I3" s="292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s="17" customFormat="1" ht="16.5" thickBot="1" x14ac:dyDescent="0.25">
      <c r="A4" s="293"/>
      <c r="B4" s="293"/>
      <c r="C4" s="1" t="s">
        <v>994</v>
      </c>
      <c r="D4" s="1"/>
      <c r="E4" s="2"/>
      <c r="F4" s="3"/>
      <c r="G4" s="18"/>
      <c r="H4" s="293"/>
      <c r="I4" s="29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33" s="294" customFormat="1" ht="18" customHeight="1" thickBot="1" x14ac:dyDescent="0.25">
      <c r="C5" s="295"/>
      <c r="D5" s="295"/>
      <c r="E5" s="296"/>
      <c r="F5" s="297"/>
      <c r="G5" s="297"/>
      <c r="H5" s="298"/>
      <c r="I5" s="46"/>
      <c r="J5" s="597" t="s">
        <v>931</v>
      </c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9"/>
    </row>
    <row r="6" spans="1:33" s="311" customFormat="1" ht="18" customHeight="1" thickBot="1" x14ac:dyDescent="0.25">
      <c r="A6" s="108" t="s">
        <v>2</v>
      </c>
      <c r="B6" s="299"/>
      <c r="C6" s="300" t="s">
        <v>4</v>
      </c>
      <c r="D6" s="301" t="s">
        <v>5</v>
      </c>
      <c r="E6" s="302" t="s">
        <v>6</v>
      </c>
      <c r="F6" s="303" t="s">
        <v>7</v>
      </c>
      <c r="G6" s="303" t="s">
        <v>8</v>
      </c>
      <c r="H6" s="304" t="s">
        <v>9</v>
      </c>
      <c r="I6" s="305" t="s">
        <v>178</v>
      </c>
      <c r="J6" s="306">
        <v>1.7</v>
      </c>
      <c r="K6" s="306">
        <v>1.9</v>
      </c>
      <c r="L6" s="306">
        <v>2.1</v>
      </c>
      <c r="M6" s="306">
        <v>2.2999999999999998</v>
      </c>
      <c r="N6" s="306">
        <v>2.5</v>
      </c>
      <c r="O6" s="306">
        <v>2.6</v>
      </c>
      <c r="P6" s="306">
        <v>2.7</v>
      </c>
      <c r="Q6" s="306">
        <v>2.8</v>
      </c>
      <c r="R6" s="306">
        <v>2.9</v>
      </c>
      <c r="S6" s="306">
        <v>3</v>
      </c>
      <c r="T6" s="306">
        <v>3.1</v>
      </c>
      <c r="U6" s="306">
        <v>3.2</v>
      </c>
      <c r="V6" s="328">
        <v>3.3</v>
      </c>
      <c r="W6" s="337" t="s">
        <v>933</v>
      </c>
      <c r="X6" s="338" t="s">
        <v>179</v>
      </c>
      <c r="Y6" s="310" t="s">
        <v>11</v>
      </c>
    </row>
    <row r="7" spans="1:33" s="319" customFormat="1" ht="18" customHeight="1" x14ac:dyDescent="0.2">
      <c r="A7" s="312">
        <v>1</v>
      </c>
      <c r="B7" s="313"/>
      <c r="C7" s="207" t="s">
        <v>907</v>
      </c>
      <c r="D7" s="208" t="s">
        <v>908</v>
      </c>
      <c r="E7" s="209">
        <v>38387</v>
      </c>
      <c r="F7" s="210" t="s">
        <v>21</v>
      </c>
      <c r="G7" s="210" t="s">
        <v>22</v>
      </c>
      <c r="H7" s="36"/>
      <c r="I7" s="314">
        <v>18</v>
      </c>
      <c r="J7" s="315"/>
      <c r="K7" s="316"/>
      <c r="L7" s="316"/>
      <c r="M7" s="316"/>
      <c r="N7" s="316"/>
      <c r="O7" s="316" t="s">
        <v>935</v>
      </c>
      <c r="P7" s="316" t="s">
        <v>934</v>
      </c>
      <c r="Q7" s="316" t="s">
        <v>934</v>
      </c>
      <c r="R7" s="316" t="s">
        <v>934</v>
      </c>
      <c r="S7" s="316" t="s">
        <v>935</v>
      </c>
      <c r="T7" s="316" t="s">
        <v>940</v>
      </c>
      <c r="U7" s="316" t="s">
        <v>935</v>
      </c>
      <c r="V7" s="316" t="s">
        <v>936</v>
      </c>
      <c r="W7" s="317">
        <v>3.2</v>
      </c>
      <c r="X7" s="318" t="str">
        <f>IF(ISBLANK(W7),"",IF(W7&gt;=4.6,"KSM",IF(W7&gt;=4.1,"I A",IF(W7&gt;=3.5,"II A",IF(W7&gt;=3.05,"III A",IF(W7&gt;=2.6,"I JA",IF(W7&gt;=2.2,"II JA",IF(W7&gt;=1.9,"III JA"))))))))</f>
        <v>III A</v>
      </c>
      <c r="Y7" s="221" t="s">
        <v>803</v>
      </c>
    </row>
    <row r="8" spans="1:33" s="319" customFormat="1" ht="18" customHeight="1" x14ac:dyDescent="0.2">
      <c r="A8" s="312">
        <v>2</v>
      </c>
      <c r="B8" s="313"/>
      <c r="C8" s="207" t="s">
        <v>995</v>
      </c>
      <c r="D8" s="208" t="s">
        <v>996</v>
      </c>
      <c r="E8" s="209">
        <v>38104</v>
      </c>
      <c r="F8" s="210" t="s">
        <v>21</v>
      </c>
      <c r="G8" s="210" t="s">
        <v>22</v>
      </c>
      <c r="H8" s="36"/>
      <c r="I8" s="320">
        <v>16</v>
      </c>
      <c r="J8" s="315"/>
      <c r="K8" s="316"/>
      <c r="L8" s="316"/>
      <c r="M8" s="316"/>
      <c r="N8" s="316"/>
      <c r="O8" s="316" t="s">
        <v>934</v>
      </c>
      <c r="P8" s="316" t="s">
        <v>997</v>
      </c>
      <c r="Q8" s="316" t="s">
        <v>934</v>
      </c>
      <c r="R8" s="316" t="s">
        <v>934</v>
      </c>
      <c r="S8" s="316" t="s">
        <v>934</v>
      </c>
      <c r="T8" s="316" t="s">
        <v>936</v>
      </c>
      <c r="U8" s="316"/>
      <c r="V8" s="316"/>
      <c r="W8" s="317">
        <v>3</v>
      </c>
      <c r="X8" s="318" t="str">
        <f>IF(ISBLANK(W8),"",IF(W8&gt;=4.6,"KSM",IF(W8&gt;=4.1,"I A",IF(W8&gt;=3.5,"II A",IF(W8&gt;=3.05,"III A",IF(W8&gt;=2.6,"I JA",IF(W8&gt;=2.2,"II JA",IF(W8&gt;=1.9,"III JA"))))))))</f>
        <v>I JA</v>
      </c>
      <c r="Y8" s="221" t="s">
        <v>803</v>
      </c>
    </row>
    <row r="9" spans="1:33" s="319" customFormat="1" ht="18" customHeight="1" x14ac:dyDescent="0.2">
      <c r="A9" s="312">
        <v>3</v>
      </c>
      <c r="B9" s="313"/>
      <c r="C9" s="207" t="s">
        <v>998</v>
      </c>
      <c r="D9" s="208" t="s">
        <v>999</v>
      </c>
      <c r="E9" s="209">
        <v>37989</v>
      </c>
      <c r="F9" s="210" t="s">
        <v>67</v>
      </c>
      <c r="G9" s="210" t="s">
        <v>68</v>
      </c>
      <c r="H9" s="36"/>
      <c r="I9" s="320">
        <v>14</v>
      </c>
      <c r="J9" s="315"/>
      <c r="K9" s="316"/>
      <c r="L9" s="316" t="s">
        <v>934</v>
      </c>
      <c r="M9" s="316" t="s">
        <v>934</v>
      </c>
      <c r="N9" s="316" t="s">
        <v>934</v>
      </c>
      <c r="O9" s="316" t="s">
        <v>934</v>
      </c>
      <c r="P9" s="316" t="s">
        <v>934</v>
      </c>
      <c r="Q9" s="316" t="s">
        <v>934</v>
      </c>
      <c r="R9" s="316" t="s">
        <v>936</v>
      </c>
      <c r="S9" s="316"/>
      <c r="T9" s="316"/>
      <c r="U9" s="316"/>
      <c r="V9" s="316"/>
      <c r="W9" s="317">
        <v>2.8</v>
      </c>
      <c r="X9" s="318" t="str">
        <f>IF(ISBLANK(W9),"",IF(W9&gt;=4.6,"KSM",IF(W9&gt;=4.1,"I A",IF(W9&gt;=3.5,"II A",IF(W9&gt;=3.05,"III A",IF(W9&gt;=2.6,"I JA",IF(W9&gt;=2.2,"II JA",IF(W9&gt;=1.9,"III JA"))))))))</f>
        <v>I JA</v>
      </c>
      <c r="Y9" s="221" t="s">
        <v>335</v>
      </c>
    </row>
    <row r="10" spans="1:33" s="319" customFormat="1" ht="18" customHeight="1" x14ac:dyDescent="0.2">
      <c r="A10" s="312">
        <v>4</v>
      </c>
      <c r="B10" s="313"/>
      <c r="C10" s="207" t="s">
        <v>412</v>
      </c>
      <c r="D10" s="208" t="s">
        <v>897</v>
      </c>
      <c r="E10" s="209" t="s">
        <v>898</v>
      </c>
      <c r="F10" s="210" t="s">
        <v>191</v>
      </c>
      <c r="G10" s="210" t="s">
        <v>22</v>
      </c>
      <c r="H10" s="36"/>
      <c r="I10" s="320">
        <v>13</v>
      </c>
      <c r="J10" s="315"/>
      <c r="K10" s="316" t="s">
        <v>934</v>
      </c>
      <c r="L10" s="316" t="s">
        <v>934</v>
      </c>
      <c r="M10" s="316" t="s">
        <v>935</v>
      </c>
      <c r="N10" s="316" t="s">
        <v>934</v>
      </c>
      <c r="O10" s="316" t="s">
        <v>935</v>
      </c>
      <c r="P10" s="316" t="s">
        <v>936</v>
      </c>
      <c r="Q10" s="316"/>
      <c r="R10" s="316"/>
      <c r="S10" s="316"/>
      <c r="T10" s="316"/>
      <c r="U10" s="316"/>
      <c r="V10" s="316"/>
      <c r="W10" s="317">
        <v>2.6</v>
      </c>
      <c r="X10" s="318" t="str">
        <f>IF(ISBLANK(W10),"",IF(W10&gt;=4.6,"KSM",IF(W10&gt;=4.1,"I A",IF(W10&gt;=3.5,"II A",IF(W10&gt;=3.05,"III A",IF(W10&gt;=2.6,"I JA",IF(W10&gt;=2.2,"II JA",IF(W10&gt;=1.9,"III JA"))))))))</f>
        <v>I JA</v>
      </c>
      <c r="Y10" s="221" t="s">
        <v>992</v>
      </c>
    </row>
    <row r="11" spans="1:33" s="319" customFormat="1" ht="18" customHeight="1" x14ac:dyDescent="0.2">
      <c r="A11" s="312"/>
      <c r="B11" s="313"/>
      <c r="C11" s="207" t="s">
        <v>583</v>
      </c>
      <c r="D11" s="208" t="s">
        <v>652</v>
      </c>
      <c r="E11" s="209" t="s">
        <v>1000</v>
      </c>
      <c r="F11" s="210" t="s">
        <v>824</v>
      </c>
      <c r="G11" s="210" t="s">
        <v>42</v>
      </c>
      <c r="H11" s="36"/>
      <c r="I11" s="320"/>
      <c r="J11" s="315" t="s">
        <v>936</v>
      </c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7" t="s">
        <v>965</v>
      </c>
      <c r="X11" s="322" t="str">
        <f>IF(ISBLANK(W11),"",IF(W11&gt;=4.6,"KSM",IF(W11&gt;=4.1,"I A",IF(W11&gt;=3.5,"II A",IF(W11&gt;=3.05,"III A",IF(W11&gt;=2.6,"I JA",IF(W11&gt;=2.2,"II JA",IF(W11&gt;=1.9,"III JA"))))))))</f>
        <v>KSM</v>
      </c>
      <c r="Y11" s="221" t="s">
        <v>43</v>
      </c>
    </row>
    <row r="12" spans="1:33" x14ac:dyDescent="0.2">
      <c r="I12" s="9"/>
    </row>
    <row r="13" spans="1:33" x14ac:dyDescent="0.2">
      <c r="I13" s="9"/>
    </row>
    <row r="14" spans="1:33" x14ac:dyDescent="0.2">
      <c r="I14" s="9"/>
    </row>
    <row r="15" spans="1:33" ht="12" customHeight="1" x14ac:dyDescent="0.2">
      <c r="I15" s="9"/>
    </row>
    <row r="16" spans="1:33" x14ac:dyDescent="0.2">
      <c r="I16" s="9"/>
    </row>
    <row r="17" spans="9:9" x14ac:dyDescent="0.2">
      <c r="I17" s="9"/>
    </row>
    <row r="18" spans="9:9" x14ac:dyDescent="0.2">
      <c r="I18" s="9"/>
    </row>
    <row r="19" spans="9:9" x14ac:dyDescent="0.2">
      <c r="I19" s="9"/>
    </row>
    <row r="20" spans="9:9" x14ac:dyDescent="0.2">
      <c r="I20" s="9"/>
    </row>
  </sheetData>
  <mergeCells count="1">
    <mergeCell ref="J5:V5"/>
  </mergeCells>
  <printOptions horizontalCentered="1"/>
  <pageMargins left="0.19685039370078741" right="0.15748031496062992" top="0.51181102362204722" bottom="0.15748031496062992" header="0.51181102362204722" footer="0.15748031496062992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sqref="A1:XFD1048576"/>
    </sheetView>
  </sheetViews>
  <sheetFormatPr defaultRowHeight="12.75" x14ac:dyDescent="0.2"/>
  <cols>
    <col min="1" max="1" width="5.28515625" style="94" customWidth="1"/>
    <col min="2" max="2" width="5.28515625" style="94" hidden="1" customWidth="1"/>
    <col min="3" max="3" width="10.140625" style="94" customWidth="1"/>
    <col min="4" max="4" width="14.42578125" style="94" bestFit="1" customWidth="1"/>
    <col min="5" max="5" width="10.28515625" style="123" customWidth="1"/>
    <col min="6" max="6" width="13.28515625" style="124" customWidth="1"/>
    <col min="7" max="7" width="17.42578125" style="124" bestFit="1" customWidth="1"/>
    <col min="8" max="8" width="12.5703125" style="277" customWidth="1"/>
    <col min="9" max="9" width="5.85546875" style="277" bestFit="1" customWidth="1"/>
    <col min="10" max="12" width="4.7109375" style="355" customWidth="1"/>
    <col min="13" max="13" width="4.7109375" style="355" hidden="1" customWidth="1"/>
    <col min="14" max="16" width="4.7109375" style="355" customWidth="1"/>
    <col min="17" max="17" width="9" style="13" customWidth="1"/>
    <col min="18" max="18" width="6.42578125" style="60" bestFit="1" customWidth="1"/>
    <col min="19" max="19" width="19" style="101" bestFit="1" customWidth="1"/>
    <col min="20" max="256" width="9.140625" style="94"/>
    <col min="257" max="257" width="5.28515625" style="94" customWidth="1"/>
    <col min="258" max="258" width="0" style="94" hidden="1" customWidth="1"/>
    <col min="259" max="259" width="10.140625" style="94" customWidth="1"/>
    <col min="260" max="260" width="14.42578125" style="94" bestFit="1" customWidth="1"/>
    <col min="261" max="261" width="10.28515625" style="94" customWidth="1"/>
    <col min="262" max="262" width="13.28515625" style="94" customWidth="1"/>
    <col min="263" max="263" width="17.42578125" style="94" bestFit="1" customWidth="1"/>
    <col min="264" max="264" width="12.5703125" style="94" customWidth="1"/>
    <col min="265" max="265" width="5.85546875" style="94" bestFit="1" customWidth="1"/>
    <col min="266" max="268" width="4.7109375" style="94" customWidth="1"/>
    <col min="269" max="269" width="0" style="94" hidden="1" customWidth="1"/>
    <col min="270" max="272" width="4.7109375" style="94" customWidth="1"/>
    <col min="273" max="273" width="9" style="94" customWidth="1"/>
    <col min="274" max="274" width="6.42578125" style="94" bestFit="1" customWidth="1"/>
    <col min="275" max="275" width="19" style="94" bestFit="1" customWidth="1"/>
    <col min="276" max="512" width="9.140625" style="94"/>
    <col min="513" max="513" width="5.28515625" style="94" customWidth="1"/>
    <col min="514" max="514" width="0" style="94" hidden="1" customWidth="1"/>
    <col min="515" max="515" width="10.140625" style="94" customWidth="1"/>
    <col min="516" max="516" width="14.42578125" style="94" bestFit="1" customWidth="1"/>
    <col min="517" max="517" width="10.28515625" style="94" customWidth="1"/>
    <col min="518" max="518" width="13.28515625" style="94" customWidth="1"/>
    <col min="519" max="519" width="17.42578125" style="94" bestFit="1" customWidth="1"/>
    <col min="520" max="520" width="12.5703125" style="94" customWidth="1"/>
    <col min="521" max="521" width="5.85546875" style="94" bestFit="1" customWidth="1"/>
    <col min="522" max="524" width="4.7109375" style="94" customWidth="1"/>
    <col min="525" max="525" width="0" style="94" hidden="1" customWidth="1"/>
    <col min="526" max="528" width="4.7109375" style="94" customWidth="1"/>
    <col min="529" max="529" width="9" style="94" customWidth="1"/>
    <col min="530" max="530" width="6.42578125" style="94" bestFit="1" customWidth="1"/>
    <col min="531" max="531" width="19" style="94" bestFit="1" customWidth="1"/>
    <col min="532" max="768" width="9.140625" style="94"/>
    <col min="769" max="769" width="5.28515625" style="94" customWidth="1"/>
    <col min="770" max="770" width="0" style="94" hidden="1" customWidth="1"/>
    <col min="771" max="771" width="10.140625" style="94" customWidth="1"/>
    <col min="772" max="772" width="14.42578125" style="94" bestFit="1" customWidth="1"/>
    <col min="773" max="773" width="10.28515625" style="94" customWidth="1"/>
    <col min="774" max="774" width="13.28515625" style="94" customWidth="1"/>
    <col min="775" max="775" width="17.42578125" style="94" bestFit="1" customWidth="1"/>
    <col min="776" max="776" width="12.5703125" style="94" customWidth="1"/>
    <col min="777" max="777" width="5.85546875" style="94" bestFit="1" customWidth="1"/>
    <col min="778" max="780" width="4.7109375" style="94" customWidth="1"/>
    <col min="781" max="781" width="0" style="94" hidden="1" customWidth="1"/>
    <col min="782" max="784" width="4.7109375" style="94" customWidth="1"/>
    <col min="785" max="785" width="9" style="94" customWidth="1"/>
    <col min="786" max="786" width="6.42578125" style="94" bestFit="1" customWidth="1"/>
    <col min="787" max="787" width="19" style="94" bestFit="1" customWidth="1"/>
    <col min="788" max="1024" width="9.140625" style="94"/>
    <col min="1025" max="1025" width="5.28515625" style="94" customWidth="1"/>
    <col min="1026" max="1026" width="0" style="94" hidden="1" customWidth="1"/>
    <col min="1027" max="1027" width="10.140625" style="94" customWidth="1"/>
    <col min="1028" max="1028" width="14.42578125" style="94" bestFit="1" customWidth="1"/>
    <col min="1029" max="1029" width="10.28515625" style="94" customWidth="1"/>
    <col min="1030" max="1030" width="13.28515625" style="94" customWidth="1"/>
    <col min="1031" max="1031" width="17.42578125" style="94" bestFit="1" customWidth="1"/>
    <col min="1032" max="1032" width="12.5703125" style="94" customWidth="1"/>
    <col min="1033" max="1033" width="5.85546875" style="94" bestFit="1" customWidth="1"/>
    <col min="1034" max="1036" width="4.7109375" style="94" customWidth="1"/>
    <col min="1037" max="1037" width="0" style="94" hidden="1" customWidth="1"/>
    <col min="1038" max="1040" width="4.7109375" style="94" customWidth="1"/>
    <col min="1041" max="1041" width="9" style="94" customWidth="1"/>
    <col min="1042" max="1042" width="6.42578125" style="94" bestFit="1" customWidth="1"/>
    <col min="1043" max="1043" width="19" style="94" bestFit="1" customWidth="1"/>
    <col min="1044" max="1280" width="9.140625" style="94"/>
    <col min="1281" max="1281" width="5.28515625" style="94" customWidth="1"/>
    <col min="1282" max="1282" width="0" style="94" hidden="1" customWidth="1"/>
    <col min="1283" max="1283" width="10.140625" style="94" customWidth="1"/>
    <col min="1284" max="1284" width="14.42578125" style="94" bestFit="1" customWidth="1"/>
    <col min="1285" max="1285" width="10.28515625" style="94" customWidth="1"/>
    <col min="1286" max="1286" width="13.28515625" style="94" customWidth="1"/>
    <col min="1287" max="1287" width="17.42578125" style="94" bestFit="1" customWidth="1"/>
    <col min="1288" max="1288" width="12.5703125" style="94" customWidth="1"/>
    <col min="1289" max="1289" width="5.85546875" style="94" bestFit="1" customWidth="1"/>
    <col min="1290" max="1292" width="4.7109375" style="94" customWidth="1"/>
    <col min="1293" max="1293" width="0" style="94" hidden="1" customWidth="1"/>
    <col min="1294" max="1296" width="4.7109375" style="94" customWidth="1"/>
    <col min="1297" max="1297" width="9" style="94" customWidth="1"/>
    <col min="1298" max="1298" width="6.42578125" style="94" bestFit="1" customWidth="1"/>
    <col min="1299" max="1299" width="19" style="94" bestFit="1" customWidth="1"/>
    <col min="1300" max="1536" width="9.140625" style="94"/>
    <col min="1537" max="1537" width="5.28515625" style="94" customWidth="1"/>
    <col min="1538" max="1538" width="0" style="94" hidden="1" customWidth="1"/>
    <col min="1539" max="1539" width="10.140625" style="94" customWidth="1"/>
    <col min="1540" max="1540" width="14.42578125" style="94" bestFit="1" customWidth="1"/>
    <col min="1541" max="1541" width="10.28515625" style="94" customWidth="1"/>
    <col min="1542" max="1542" width="13.28515625" style="94" customWidth="1"/>
    <col min="1543" max="1543" width="17.42578125" style="94" bestFit="1" customWidth="1"/>
    <col min="1544" max="1544" width="12.5703125" style="94" customWidth="1"/>
    <col min="1545" max="1545" width="5.85546875" style="94" bestFit="1" customWidth="1"/>
    <col min="1546" max="1548" width="4.7109375" style="94" customWidth="1"/>
    <col min="1549" max="1549" width="0" style="94" hidden="1" customWidth="1"/>
    <col min="1550" max="1552" width="4.7109375" style="94" customWidth="1"/>
    <col min="1553" max="1553" width="9" style="94" customWidth="1"/>
    <col min="1554" max="1554" width="6.42578125" style="94" bestFit="1" customWidth="1"/>
    <col min="1555" max="1555" width="19" style="94" bestFit="1" customWidth="1"/>
    <col min="1556" max="1792" width="9.140625" style="94"/>
    <col min="1793" max="1793" width="5.28515625" style="94" customWidth="1"/>
    <col min="1794" max="1794" width="0" style="94" hidden="1" customWidth="1"/>
    <col min="1795" max="1795" width="10.140625" style="94" customWidth="1"/>
    <col min="1796" max="1796" width="14.42578125" style="94" bestFit="1" customWidth="1"/>
    <col min="1797" max="1797" width="10.28515625" style="94" customWidth="1"/>
    <col min="1798" max="1798" width="13.28515625" style="94" customWidth="1"/>
    <col min="1799" max="1799" width="17.42578125" style="94" bestFit="1" customWidth="1"/>
    <col min="1800" max="1800" width="12.5703125" style="94" customWidth="1"/>
    <col min="1801" max="1801" width="5.85546875" style="94" bestFit="1" customWidth="1"/>
    <col min="1802" max="1804" width="4.7109375" style="94" customWidth="1"/>
    <col min="1805" max="1805" width="0" style="94" hidden="1" customWidth="1"/>
    <col min="1806" max="1808" width="4.7109375" style="94" customWidth="1"/>
    <col min="1809" max="1809" width="9" style="94" customWidth="1"/>
    <col min="1810" max="1810" width="6.42578125" style="94" bestFit="1" customWidth="1"/>
    <col min="1811" max="1811" width="19" style="94" bestFit="1" customWidth="1"/>
    <col min="1812" max="2048" width="9.140625" style="94"/>
    <col min="2049" max="2049" width="5.28515625" style="94" customWidth="1"/>
    <col min="2050" max="2050" width="0" style="94" hidden="1" customWidth="1"/>
    <col min="2051" max="2051" width="10.140625" style="94" customWidth="1"/>
    <col min="2052" max="2052" width="14.42578125" style="94" bestFit="1" customWidth="1"/>
    <col min="2053" max="2053" width="10.28515625" style="94" customWidth="1"/>
    <col min="2054" max="2054" width="13.28515625" style="94" customWidth="1"/>
    <col min="2055" max="2055" width="17.42578125" style="94" bestFit="1" customWidth="1"/>
    <col min="2056" max="2056" width="12.5703125" style="94" customWidth="1"/>
    <col min="2057" max="2057" width="5.85546875" style="94" bestFit="1" customWidth="1"/>
    <col min="2058" max="2060" width="4.7109375" style="94" customWidth="1"/>
    <col min="2061" max="2061" width="0" style="94" hidden="1" customWidth="1"/>
    <col min="2062" max="2064" width="4.7109375" style="94" customWidth="1"/>
    <col min="2065" max="2065" width="9" style="94" customWidth="1"/>
    <col min="2066" max="2066" width="6.42578125" style="94" bestFit="1" customWidth="1"/>
    <col min="2067" max="2067" width="19" style="94" bestFit="1" customWidth="1"/>
    <col min="2068" max="2304" width="9.140625" style="94"/>
    <col min="2305" max="2305" width="5.28515625" style="94" customWidth="1"/>
    <col min="2306" max="2306" width="0" style="94" hidden="1" customWidth="1"/>
    <col min="2307" max="2307" width="10.140625" style="94" customWidth="1"/>
    <col min="2308" max="2308" width="14.42578125" style="94" bestFit="1" customWidth="1"/>
    <col min="2309" max="2309" width="10.28515625" style="94" customWidth="1"/>
    <col min="2310" max="2310" width="13.28515625" style="94" customWidth="1"/>
    <col min="2311" max="2311" width="17.42578125" style="94" bestFit="1" customWidth="1"/>
    <col min="2312" max="2312" width="12.5703125" style="94" customWidth="1"/>
    <col min="2313" max="2313" width="5.85546875" style="94" bestFit="1" customWidth="1"/>
    <col min="2314" max="2316" width="4.7109375" style="94" customWidth="1"/>
    <col min="2317" max="2317" width="0" style="94" hidden="1" customWidth="1"/>
    <col min="2318" max="2320" width="4.7109375" style="94" customWidth="1"/>
    <col min="2321" max="2321" width="9" style="94" customWidth="1"/>
    <col min="2322" max="2322" width="6.42578125" style="94" bestFit="1" customWidth="1"/>
    <col min="2323" max="2323" width="19" style="94" bestFit="1" customWidth="1"/>
    <col min="2324" max="2560" width="9.140625" style="94"/>
    <col min="2561" max="2561" width="5.28515625" style="94" customWidth="1"/>
    <col min="2562" max="2562" width="0" style="94" hidden="1" customWidth="1"/>
    <col min="2563" max="2563" width="10.140625" style="94" customWidth="1"/>
    <col min="2564" max="2564" width="14.42578125" style="94" bestFit="1" customWidth="1"/>
    <col min="2565" max="2565" width="10.28515625" style="94" customWidth="1"/>
    <col min="2566" max="2566" width="13.28515625" style="94" customWidth="1"/>
    <col min="2567" max="2567" width="17.42578125" style="94" bestFit="1" customWidth="1"/>
    <col min="2568" max="2568" width="12.5703125" style="94" customWidth="1"/>
    <col min="2569" max="2569" width="5.85546875" style="94" bestFit="1" customWidth="1"/>
    <col min="2570" max="2572" width="4.7109375" style="94" customWidth="1"/>
    <col min="2573" max="2573" width="0" style="94" hidden="1" customWidth="1"/>
    <col min="2574" max="2576" width="4.7109375" style="94" customWidth="1"/>
    <col min="2577" max="2577" width="9" style="94" customWidth="1"/>
    <col min="2578" max="2578" width="6.42578125" style="94" bestFit="1" customWidth="1"/>
    <col min="2579" max="2579" width="19" style="94" bestFit="1" customWidth="1"/>
    <col min="2580" max="2816" width="9.140625" style="94"/>
    <col min="2817" max="2817" width="5.28515625" style="94" customWidth="1"/>
    <col min="2818" max="2818" width="0" style="94" hidden="1" customWidth="1"/>
    <col min="2819" max="2819" width="10.140625" style="94" customWidth="1"/>
    <col min="2820" max="2820" width="14.42578125" style="94" bestFit="1" customWidth="1"/>
    <col min="2821" max="2821" width="10.28515625" style="94" customWidth="1"/>
    <col min="2822" max="2822" width="13.28515625" style="94" customWidth="1"/>
    <col min="2823" max="2823" width="17.42578125" style="94" bestFit="1" customWidth="1"/>
    <col min="2824" max="2824" width="12.5703125" style="94" customWidth="1"/>
    <col min="2825" max="2825" width="5.85546875" style="94" bestFit="1" customWidth="1"/>
    <col min="2826" max="2828" width="4.7109375" style="94" customWidth="1"/>
    <col min="2829" max="2829" width="0" style="94" hidden="1" customWidth="1"/>
    <col min="2830" max="2832" width="4.7109375" style="94" customWidth="1"/>
    <col min="2833" max="2833" width="9" style="94" customWidth="1"/>
    <col min="2834" max="2834" width="6.42578125" style="94" bestFit="1" customWidth="1"/>
    <col min="2835" max="2835" width="19" style="94" bestFit="1" customWidth="1"/>
    <col min="2836" max="3072" width="9.140625" style="94"/>
    <col min="3073" max="3073" width="5.28515625" style="94" customWidth="1"/>
    <col min="3074" max="3074" width="0" style="94" hidden="1" customWidth="1"/>
    <col min="3075" max="3075" width="10.140625" style="94" customWidth="1"/>
    <col min="3076" max="3076" width="14.42578125" style="94" bestFit="1" customWidth="1"/>
    <col min="3077" max="3077" width="10.28515625" style="94" customWidth="1"/>
    <col min="3078" max="3078" width="13.28515625" style="94" customWidth="1"/>
    <col min="3079" max="3079" width="17.42578125" style="94" bestFit="1" customWidth="1"/>
    <col min="3080" max="3080" width="12.5703125" style="94" customWidth="1"/>
    <col min="3081" max="3081" width="5.85546875" style="94" bestFit="1" customWidth="1"/>
    <col min="3082" max="3084" width="4.7109375" style="94" customWidth="1"/>
    <col min="3085" max="3085" width="0" style="94" hidden="1" customWidth="1"/>
    <col min="3086" max="3088" width="4.7109375" style="94" customWidth="1"/>
    <col min="3089" max="3089" width="9" style="94" customWidth="1"/>
    <col min="3090" max="3090" width="6.42578125" style="94" bestFit="1" customWidth="1"/>
    <col min="3091" max="3091" width="19" style="94" bestFit="1" customWidth="1"/>
    <col min="3092" max="3328" width="9.140625" style="94"/>
    <col min="3329" max="3329" width="5.28515625" style="94" customWidth="1"/>
    <col min="3330" max="3330" width="0" style="94" hidden="1" customWidth="1"/>
    <col min="3331" max="3331" width="10.140625" style="94" customWidth="1"/>
    <col min="3332" max="3332" width="14.42578125" style="94" bestFit="1" customWidth="1"/>
    <col min="3333" max="3333" width="10.28515625" style="94" customWidth="1"/>
    <col min="3334" max="3334" width="13.28515625" style="94" customWidth="1"/>
    <col min="3335" max="3335" width="17.42578125" style="94" bestFit="1" customWidth="1"/>
    <col min="3336" max="3336" width="12.5703125" style="94" customWidth="1"/>
    <col min="3337" max="3337" width="5.85546875" style="94" bestFit="1" customWidth="1"/>
    <col min="3338" max="3340" width="4.7109375" style="94" customWidth="1"/>
    <col min="3341" max="3341" width="0" style="94" hidden="1" customWidth="1"/>
    <col min="3342" max="3344" width="4.7109375" style="94" customWidth="1"/>
    <col min="3345" max="3345" width="9" style="94" customWidth="1"/>
    <col min="3346" max="3346" width="6.42578125" style="94" bestFit="1" customWidth="1"/>
    <col min="3347" max="3347" width="19" style="94" bestFit="1" customWidth="1"/>
    <col min="3348" max="3584" width="9.140625" style="94"/>
    <col min="3585" max="3585" width="5.28515625" style="94" customWidth="1"/>
    <col min="3586" max="3586" width="0" style="94" hidden="1" customWidth="1"/>
    <col min="3587" max="3587" width="10.140625" style="94" customWidth="1"/>
    <col min="3588" max="3588" width="14.42578125" style="94" bestFit="1" customWidth="1"/>
    <col min="3589" max="3589" width="10.28515625" style="94" customWidth="1"/>
    <col min="3590" max="3590" width="13.28515625" style="94" customWidth="1"/>
    <col min="3591" max="3591" width="17.42578125" style="94" bestFit="1" customWidth="1"/>
    <col min="3592" max="3592" width="12.5703125" style="94" customWidth="1"/>
    <col min="3593" max="3593" width="5.85546875" style="94" bestFit="1" customWidth="1"/>
    <col min="3594" max="3596" width="4.7109375" style="94" customWidth="1"/>
    <col min="3597" max="3597" width="0" style="94" hidden="1" customWidth="1"/>
    <col min="3598" max="3600" width="4.7109375" style="94" customWidth="1"/>
    <col min="3601" max="3601" width="9" style="94" customWidth="1"/>
    <col min="3602" max="3602" width="6.42578125" style="94" bestFit="1" customWidth="1"/>
    <col min="3603" max="3603" width="19" style="94" bestFit="1" customWidth="1"/>
    <col min="3604" max="3840" width="9.140625" style="94"/>
    <col min="3841" max="3841" width="5.28515625" style="94" customWidth="1"/>
    <col min="3842" max="3842" width="0" style="94" hidden="1" customWidth="1"/>
    <col min="3843" max="3843" width="10.140625" style="94" customWidth="1"/>
    <col min="3844" max="3844" width="14.42578125" style="94" bestFit="1" customWidth="1"/>
    <col min="3845" max="3845" width="10.28515625" style="94" customWidth="1"/>
    <col min="3846" max="3846" width="13.28515625" style="94" customWidth="1"/>
    <col min="3847" max="3847" width="17.42578125" style="94" bestFit="1" customWidth="1"/>
    <col min="3848" max="3848" width="12.5703125" style="94" customWidth="1"/>
    <col min="3849" max="3849" width="5.85546875" style="94" bestFit="1" customWidth="1"/>
    <col min="3850" max="3852" width="4.7109375" style="94" customWidth="1"/>
    <col min="3853" max="3853" width="0" style="94" hidden="1" customWidth="1"/>
    <col min="3854" max="3856" width="4.7109375" style="94" customWidth="1"/>
    <col min="3857" max="3857" width="9" style="94" customWidth="1"/>
    <col min="3858" max="3858" width="6.42578125" style="94" bestFit="1" customWidth="1"/>
    <col min="3859" max="3859" width="19" style="94" bestFit="1" customWidth="1"/>
    <col min="3860" max="4096" width="9.140625" style="94"/>
    <col min="4097" max="4097" width="5.28515625" style="94" customWidth="1"/>
    <col min="4098" max="4098" width="0" style="94" hidden="1" customWidth="1"/>
    <col min="4099" max="4099" width="10.140625" style="94" customWidth="1"/>
    <col min="4100" max="4100" width="14.42578125" style="94" bestFit="1" customWidth="1"/>
    <col min="4101" max="4101" width="10.28515625" style="94" customWidth="1"/>
    <col min="4102" max="4102" width="13.28515625" style="94" customWidth="1"/>
    <col min="4103" max="4103" width="17.42578125" style="94" bestFit="1" customWidth="1"/>
    <col min="4104" max="4104" width="12.5703125" style="94" customWidth="1"/>
    <col min="4105" max="4105" width="5.85546875" style="94" bestFit="1" customWidth="1"/>
    <col min="4106" max="4108" width="4.7109375" style="94" customWidth="1"/>
    <col min="4109" max="4109" width="0" style="94" hidden="1" customWidth="1"/>
    <col min="4110" max="4112" width="4.7109375" style="94" customWidth="1"/>
    <col min="4113" max="4113" width="9" style="94" customWidth="1"/>
    <col min="4114" max="4114" width="6.42578125" style="94" bestFit="1" customWidth="1"/>
    <col min="4115" max="4115" width="19" style="94" bestFit="1" customWidth="1"/>
    <col min="4116" max="4352" width="9.140625" style="94"/>
    <col min="4353" max="4353" width="5.28515625" style="94" customWidth="1"/>
    <col min="4354" max="4354" width="0" style="94" hidden="1" customWidth="1"/>
    <col min="4355" max="4355" width="10.140625" style="94" customWidth="1"/>
    <col min="4356" max="4356" width="14.42578125" style="94" bestFit="1" customWidth="1"/>
    <col min="4357" max="4357" width="10.28515625" style="94" customWidth="1"/>
    <col min="4358" max="4358" width="13.28515625" style="94" customWidth="1"/>
    <col min="4359" max="4359" width="17.42578125" style="94" bestFit="1" customWidth="1"/>
    <col min="4360" max="4360" width="12.5703125" style="94" customWidth="1"/>
    <col min="4361" max="4361" width="5.85546875" style="94" bestFit="1" customWidth="1"/>
    <col min="4362" max="4364" width="4.7109375" style="94" customWidth="1"/>
    <col min="4365" max="4365" width="0" style="94" hidden="1" customWidth="1"/>
    <col min="4366" max="4368" width="4.7109375" style="94" customWidth="1"/>
    <col min="4369" max="4369" width="9" style="94" customWidth="1"/>
    <col min="4370" max="4370" width="6.42578125" style="94" bestFit="1" customWidth="1"/>
    <col min="4371" max="4371" width="19" style="94" bestFit="1" customWidth="1"/>
    <col min="4372" max="4608" width="9.140625" style="94"/>
    <col min="4609" max="4609" width="5.28515625" style="94" customWidth="1"/>
    <col min="4610" max="4610" width="0" style="94" hidden="1" customWidth="1"/>
    <col min="4611" max="4611" width="10.140625" style="94" customWidth="1"/>
    <col min="4612" max="4612" width="14.42578125" style="94" bestFit="1" customWidth="1"/>
    <col min="4613" max="4613" width="10.28515625" style="94" customWidth="1"/>
    <col min="4614" max="4614" width="13.28515625" style="94" customWidth="1"/>
    <col min="4615" max="4615" width="17.42578125" style="94" bestFit="1" customWidth="1"/>
    <col min="4616" max="4616" width="12.5703125" style="94" customWidth="1"/>
    <col min="4617" max="4617" width="5.85546875" style="94" bestFit="1" customWidth="1"/>
    <col min="4618" max="4620" width="4.7109375" style="94" customWidth="1"/>
    <col min="4621" max="4621" width="0" style="94" hidden="1" customWidth="1"/>
    <col min="4622" max="4624" width="4.7109375" style="94" customWidth="1"/>
    <col min="4625" max="4625" width="9" style="94" customWidth="1"/>
    <col min="4626" max="4626" width="6.42578125" style="94" bestFit="1" customWidth="1"/>
    <col min="4627" max="4627" width="19" style="94" bestFit="1" customWidth="1"/>
    <col min="4628" max="4864" width="9.140625" style="94"/>
    <col min="4865" max="4865" width="5.28515625" style="94" customWidth="1"/>
    <col min="4866" max="4866" width="0" style="94" hidden="1" customWidth="1"/>
    <col min="4867" max="4867" width="10.140625" style="94" customWidth="1"/>
    <col min="4868" max="4868" width="14.42578125" style="94" bestFit="1" customWidth="1"/>
    <col min="4869" max="4869" width="10.28515625" style="94" customWidth="1"/>
    <col min="4870" max="4870" width="13.28515625" style="94" customWidth="1"/>
    <col min="4871" max="4871" width="17.42578125" style="94" bestFit="1" customWidth="1"/>
    <col min="4872" max="4872" width="12.5703125" style="94" customWidth="1"/>
    <col min="4873" max="4873" width="5.85546875" style="94" bestFit="1" customWidth="1"/>
    <col min="4874" max="4876" width="4.7109375" style="94" customWidth="1"/>
    <col min="4877" max="4877" width="0" style="94" hidden="1" customWidth="1"/>
    <col min="4878" max="4880" width="4.7109375" style="94" customWidth="1"/>
    <col min="4881" max="4881" width="9" style="94" customWidth="1"/>
    <col min="4882" max="4882" width="6.42578125" style="94" bestFit="1" customWidth="1"/>
    <col min="4883" max="4883" width="19" style="94" bestFit="1" customWidth="1"/>
    <col min="4884" max="5120" width="9.140625" style="94"/>
    <col min="5121" max="5121" width="5.28515625" style="94" customWidth="1"/>
    <col min="5122" max="5122" width="0" style="94" hidden="1" customWidth="1"/>
    <col min="5123" max="5123" width="10.140625" style="94" customWidth="1"/>
    <col min="5124" max="5124" width="14.42578125" style="94" bestFit="1" customWidth="1"/>
    <col min="5125" max="5125" width="10.28515625" style="94" customWidth="1"/>
    <col min="5126" max="5126" width="13.28515625" style="94" customWidth="1"/>
    <col min="5127" max="5127" width="17.42578125" style="94" bestFit="1" customWidth="1"/>
    <col min="5128" max="5128" width="12.5703125" style="94" customWidth="1"/>
    <col min="5129" max="5129" width="5.85546875" style="94" bestFit="1" customWidth="1"/>
    <col min="5130" max="5132" width="4.7109375" style="94" customWidth="1"/>
    <col min="5133" max="5133" width="0" style="94" hidden="1" customWidth="1"/>
    <col min="5134" max="5136" width="4.7109375" style="94" customWidth="1"/>
    <col min="5137" max="5137" width="9" style="94" customWidth="1"/>
    <col min="5138" max="5138" width="6.42578125" style="94" bestFit="1" customWidth="1"/>
    <col min="5139" max="5139" width="19" style="94" bestFit="1" customWidth="1"/>
    <col min="5140" max="5376" width="9.140625" style="94"/>
    <col min="5377" max="5377" width="5.28515625" style="94" customWidth="1"/>
    <col min="5378" max="5378" width="0" style="94" hidden="1" customWidth="1"/>
    <col min="5379" max="5379" width="10.140625" style="94" customWidth="1"/>
    <col min="5380" max="5380" width="14.42578125" style="94" bestFit="1" customWidth="1"/>
    <col min="5381" max="5381" width="10.28515625" style="94" customWidth="1"/>
    <col min="5382" max="5382" width="13.28515625" style="94" customWidth="1"/>
    <col min="5383" max="5383" width="17.42578125" style="94" bestFit="1" customWidth="1"/>
    <col min="5384" max="5384" width="12.5703125" style="94" customWidth="1"/>
    <col min="5385" max="5385" width="5.85546875" style="94" bestFit="1" customWidth="1"/>
    <col min="5386" max="5388" width="4.7109375" style="94" customWidth="1"/>
    <col min="5389" max="5389" width="0" style="94" hidden="1" customWidth="1"/>
    <col min="5390" max="5392" width="4.7109375" style="94" customWidth="1"/>
    <col min="5393" max="5393" width="9" style="94" customWidth="1"/>
    <col min="5394" max="5394" width="6.42578125" style="94" bestFit="1" customWidth="1"/>
    <col min="5395" max="5395" width="19" style="94" bestFit="1" customWidth="1"/>
    <col min="5396" max="5632" width="9.140625" style="94"/>
    <col min="5633" max="5633" width="5.28515625" style="94" customWidth="1"/>
    <col min="5634" max="5634" width="0" style="94" hidden="1" customWidth="1"/>
    <col min="5635" max="5635" width="10.140625" style="94" customWidth="1"/>
    <col min="5636" max="5636" width="14.42578125" style="94" bestFit="1" customWidth="1"/>
    <col min="5637" max="5637" width="10.28515625" style="94" customWidth="1"/>
    <col min="5638" max="5638" width="13.28515625" style="94" customWidth="1"/>
    <col min="5639" max="5639" width="17.42578125" style="94" bestFit="1" customWidth="1"/>
    <col min="5640" max="5640" width="12.5703125" style="94" customWidth="1"/>
    <col min="5641" max="5641" width="5.85546875" style="94" bestFit="1" customWidth="1"/>
    <col min="5642" max="5644" width="4.7109375" style="94" customWidth="1"/>
    <col min="5645" max="5645" width="0" style="94" hidden="1" customWidth="1"/>
    <col min="5646" max="5648" width="4.7109375" style="94" customWidth="1"/>
    <col min="5649" max="5649" width="9" style="94" customWidth="1"/>
    <col min="5650" max="5650" width="6.42578125" style="94" bestFit="1" customWidth="1"/>
    <col min="5651" max="5651" width="19" style="94" bestFit="1" customWidth="1"/>
    <col min="5652" max="5888" width="9.140625" style="94"/>
    <col min="5889" max="5889" width="5.28515625" style="94" customWidth="1"/>
    <col min="5890" max="5890" width="0" style="94" hidden="1" customWidth="1"/>
    <col min="5891" max="5891" width="10.140625" style="94" customWidth="1"/>
    <col min="5892" max="5892" width="14.42578125" style="94" bestFit="1" customWidth="1"/>
    <col min="5893" max="5893" width="10.28515625" style="94" customWidth="1"/>
    <col min="5894" max="5894" width="13.28515625" style="94" customWidth="1"/>
    <col min="5895" max="5895" width="17.42578125" style="94" bestFit="1" customWidth="1"/>
    <col min="5896" max="5896" width="12.5703125" style="94" customWidth="1"/>
    <col min="5897" max="5897" width="5.85546875" style="94" bestFit="1" customWidth="1"/>
    <col min="5898" max="5900" width="4.7109375" style="94" customWidth="1"/>
    <col min="5901" max="5901" width="0" style="94" hidden="1" customWidth="1"/>
    <col min="5902" max="5904" width="4.7109375" style="94" customWidth="1"/>
    <col min="5905" max="5905" width="9" style="94" customWidth="1"/>
    <col min="5906" max="5906" width="6.42578125" style="94" bestFit="1" customWidth="1"/>
    <col min="5907" max="5907" width="19" style="94" bestFit="1" customWidth="1"/>
    <col min="5908" max="6144" width="9.140625" style="94"/>
    <col min="6145" max="6145" width="5.28515625" style="94" customWidth="1"/>
    <col min="6146" max="6146" width="0" style="94" hidden="1" customWidth="1"/>
    <col min="6147" max="6147" width="10.140625" style="94" customWidth="1"/>
    <col min="6148" max="6148" width="14.42578125" style="94" bestFit="1" customWidth="1"/>
    <col min="6149" max="6149" width="10.28515625" style="94" customWidth="1"/>
    <col min="6150" max="6150" width="13.28515625" style="94" customWidth="1"/>
    <col min="6151" max="6151" width="17.42578125" style="94" bestFit="1" customWidth="1"/>
    <col min="6152" max="6152" width="12.5703125" style="94" customWidth="1"/>
    <col min="6153" max="6153" width="5.85546875" style="94" bestFit="1" customWidth="1"/>
    <col min="6154" max="6156" width="4.7109375" style="94" customWidth="1"/>
    <col min="6157" max="6157" width="0" style="94" hidden="1" customWidth="1"/>
    <col min="6158" max="6160" width="4.7109375" style="94" customWidth="1"/>
    <col min="6161" max="6161" width="9" style="94" customWidth="1"/>
    <col min="6162" max="6162" width="6.42578125" style="94" bestFit="1" customWidth="1"/>
    <col min="6163" max="6163" width="19" style="94" bestFit="1" customWidth="1"/>
    <col min="6164" max="6400" width="9.140625" style="94"/>
    <col min="6401" max="6401" width="5.28515625" style="94" customWidth="1"/>
    <col min="6402" max="6402" width="0" style="94" hidden="1" customWidth="1"/>
    <col min="6403" max="6403" width="10.140625" style="94" customWidth="1"/>
    <col min="6404" max="6404" width="14.42578125" style="94" bestFit="1" customWidth="1"/>
    <col min="6405" max="6405" width="10.28515625" style="94" customWidth="1"/>
    <col min="6406" max="6406" width="13.28515625" style="94" customWidth="1"/>
    <col min="6407" max="6407" width="17.42578125" style="94" bestFit="1" customWidth="1"/>
    <col min="6408" max="6408" width="12.5703125" style="94" customWidth="1"/>
    <col min="6409" max="6409" width="5.85546875" style="94" bestFit="1" customWidth="1"/>
    <col min="6410" max="6412" width="4.7109375" style="94" customWidth="1"/>
    <col min="6413" max="6413" width="0" style="94" hidden="1" customWidth="1"/>
    <col min="6414" max="6416" width="4.7109375" style="94" customWidth="1"/>
    <col min="6417" max="6417" width="9" style="94" customWidth="1"/>
    <col min="6418" max="6418" width="6.42578125" style="94" bestFit="1" customWidth="1"/>
    <col min="6419" max="6419" width="19" style="94" bestFit="1" customWidth="1"/>
    <col min="6420" max="6656" width="9.140625" style="94"/>
    <col min="6657" max="6657" width="5.28515625" style="94" customWidth="1"/>
    <col min="6658" max="6658" width="0" style="94" hidden="1" customWidth="1"/>
    <col min="6659" max="6659" width="10.140625" style="94" customWidth="1"/>
    <col min="6660" max="6660" width="14.42578125" style="94" bestFit="1" customWidth="1"/>
    <col min="6661" max="6661" width="10.28515625" style="94" customWidth="1"/>
    <col min="6662" max="6662" width="13.28515625" style="94" customWidth="1"/>
    <col min="6663" max="6663" width="17.42578125" style="94" bestFit="1" customWidth="1"/>
    <col min="6664" max="6664" width="12.5703125" style="94" customWidth="1"/>
    <col min="6665" max="6665" width="5.85546875" style="94" bestFit="1" customWidth="1"/>
    <col min="6666" max="6668" width="4.7109375" style="94" customWidth="1"/>
    <col min="6669" max="6669" width="0" style="94" hidden="1" customWidth="1"/>
    <col min="6670" max="6672" width="4.7109375" style="94" customWidth="1"/>
    <col min="6673" max="6673" width="9" style="94" customWidth="1"/>
    <col min="6674" max="6674" width="6.42578125" style="94" bestFit="1" customWidth="1"/>
    <col min="6675" max="6675" width="19" style="94" bestFit="1" customWidth="1"/>
    <col min="6676" max="6912" width="9.140625" style="94"/>
    <col min="6913" max="6913" width="5.28515625" style="94" customWidth="1"/>
    <col min="6914" max="6914" width="0" style="94" hidden="1" customWidth="1"/>
    <col min="6915" max="6915" width="10.140625" style="94" customWidth="1"/>
    <col min="6916" max="6916" width="14.42578125" style="94" bestFit="1" customWidth="1"/>
    <col min="6917" max="6917" width="10.28515625" style="94" customWidth="1"/>
    <col min="6918" max="6918" width="13.28515625" style="94" customWidth="1"/>
    <col min="6919" max="6919" width="17.42578125" style="94" bestFit="1" customWidth="1"/>
    <col min="6920" max="6920" width="12.5703125" style="94" customWidth="1"/>
    <col min="6921" max="6921" width="5.85546875" style="94" bestFit="1" customWidth="1"/>
    <col min="6922" max="6924" width="4.7109375" style="94" customWidth="1"/>
    <col min="6925" max="6925" width="0" style="94" hidden="1" customWidth="1"/>
    <col min="6926" max="6928" width="4.7109375" style="94" customWidth="1"/>
    <col min="6929" max="6929" width="9" style="94" customWidth="1"/>
    <col min="6930" max="6930" width="6.42578125" style="94" bestFit="1" customWidth="1"/>
    <col min="6931" max="6931" width="19" style="94" bestFit="1" customWidth="1"/>
    <col min="6932" max="7168" width="9.140625" style="94"/>
    <col min="7169" max="7169" width="5.28515625" style="94" customWidth="1"/>
    <col min="7170" max="7170" width="0" style="94" hidden="1" customWidth="1"/>
    <col min="7171" max="7171" width="10.140625" style="94" customWidth="1"/>
    <col min="7172" max="7172" width="14.42578125" style="94" bestFit="1" customWidth="1"/>
    <col min="7173" max="7173" width="10.28515625" style="94" customWidth="1"/>
    <col min="7174" max="7174" width="13.28515625" style="94" customWidth="1"/>
    <col min="7175" max="7175" width="17.42578125" style="94" bestFit="1" customWidth="1"/>
    <col min="7176" max="7176" width="12.5703125" style="94" customWidth="1"/>
    <col min="7177" max="7177" width="5.85546875" style="94" bestFit="1" customWidth="1"/>
    <col min="7178" max="7180" width="4.7109375" style="94" customWidth="1"/>
    <col min="7181" max="7181" width="0" style="94" hidden="1" customWidth="1"/>
    <col min="7182" max="7184" width="4.7109375" style="94" customWidth="1"/>
    <col min="7185" max="7185" width="9" style="94" customWidth="1"/>
    <col min="7186" max="7186" width="6.42578125" style="94" bestFit="1" customWidth="1"/>
    <col min="7187" max="7187" width="19" style="94" bestFit="1" customWidth="1"/>
    <col min="7188" max="7424" width="9.140625" style="94"/>
    <col min="7425" max="7425" width="5.28515625" style="94" customWidth="1"/>
    <col min="7426" max="7426" width="0" style="94" hidden="1" customWidth="1"/>
    <col min="7427" max="7427" width="10.140625" style="94" customWidth="1"/>
    <col min="7428" max="7428" width="14.42578125" style="94" bestFit="1" customWidth="1"/>
    <col min="7429" max="7429" width="10.28515625" style="94" customWidth="1"/>
    <col min="7430" max="7430" width="13.28515625" style="94" customWidth="1"/>
    <col min="7431" max="7431" width="17.42578125" style="94" bestFit="1" customWidth="1"/>
    <col min="7432" max="7432" width="12.5703125" style="94" customWidth="1"/>
    <col min="7433" max="7433" width="5.85546875" style="94" bestFit="1" customWidth="1"/>
    <col min="7434" max="7436" width="4.7109375" style="94" customWidth="1"/>
    <col min="7437" max="7437" width="0" style="94" hidden="1" customWidth="1"/>
    <col min="7438" max="7440" width="4.7109375" style="94" customWidth="1"/>
    <col min="7441" max="7441" width="9" style="94" customWidth="1"/>
    <col min="7442" max="7442" width="6.42578125" style="94" bestFit="1" customWidth="1"/>
    <col min="7443" max="7443" width="19" style="94" bestFit="1" customWidth="1"/>
    <col min="7444" max="7680" width="9.140625" style="94"/>
    <col min="7681" max="7681" width="5.28515625" style="94" customWidth="1"/>
    <col min="7682" max="7682" width="0" style="94" hidden="1" customWidth="1"/>
    <col min="7683" max="7683" width="10.140625" style="94" customWidth="1"/>
    <col min="7684" max="7684" width="14.42578125" style="94" bestFit="1" customWidth="1"/>
    <col min="7685" max="7685" width="10.28515625" style="94" customWidth="1"/>
    <col min="7686" max="7686" width="13.28515625" style="94" customWidth="1"/>
    <col min="7687" max="7687" width="17.42578125" style="94" bestFit="1" customWidth="1"/>
    <col min="7688" max="7688" width="12.5703125" style="94" customWidth="1"/>
    <col min="7689" max="7689" width="5.85546875" style="94" bestFit="1" customWidth="1"/>
    <col min="7690" max="7692" width="4.7109375" style="94" customWidth="1"/>
    <col min="7693" max="7693" width="0" style="94" hidden="1" customWidth="1"/>
    <col min="7694" max="7696" width="4.7109375" style="94" customWidth="1"/>
    <col min="7697" max="7697" width="9" style="94" customWidth="1"/>
    <col min="7698" max="7698" width="6.42578125" style="94" bestFit="1" customWidth="1"/>
    <col min="7699" max="7699" width="19" style="94" bestFit="1" customWidth="1"/>
    <col min="7700" max="7936" width="9.140625" style="94"/>
    <col min="7937" max="7937" width="5.28515625" style="94" customWidth="1"/>
    <col min="7938" max="7938" width="0" style="94" hidden="1" customWidth="1"/>
    <col min="7939" max="7939" width="10.140625" style="94" customWidth="1"/>
    <col min="7940" max="7940" width="14.42578125" style="94" bestFit="1" customWidth="1"/>
    <col min="7941" max="7941" width="10.28515625" style="94" customWidth="1"/>
    <col min="7942" max="7942" width="13.28515625" style="94" customWidth="1"/>
    <col min="7943" max="7943" width="17.42578125" style="94" bestFit="1" customWidth="1"/>
    <col min="7944" max="7944" width="12.5703125" style="94" customWidth="1"/>
    <col min="7945" max="7945" width="5.85546875" style="94" bestFit="1" customWidth="1"/>
    <col min="7946" max="7948" width="4.7109375" style="94" customWidth="1"/>
    <col min="7949" max="7949" width="0" style="94" hidden="1" customWidth="1"/>
    <col min="7950" max="7952" width="4.7109375" style="94" customWidth="1"/>
    <col min="7953" max="7953" width="9" style="94" customWidth="1"/>
    <col min="7954" max="7954" width="6.42578125" style="94" bestFit="1" customWidth="1"/>
    <col min="7955" max="7955" width="19" style="94" bestFit="1" customWidth="1"/>
    <col min="7956" max="8192" width="9.140625" style="94"/>
    <col min="8193" max="8193" width="5.28515625" style="94" customWidth="1"/>
    <col min="8194" max="8194" width="0" style="94" hidden="1" customWidth="1"/>
    <col min="8195" max="8195" width="10.140625" style="94" customWidth="1"/>
    <col min="8196" max="8196" width="14.42578125" style="94" bestFit="1" customWidth="1"/>
    <col min="8197" max="8197" width="10.28515625" style="94" customWidth="1"/>
    <col min="8198" max="8198" width="13.28515625" style="94" customWidth="1"/>
    <col min="8199" max="8199" width="17.42578125" style="94" bestFit="1" customWidth="1"/>
    <col min="8200" max="8200" width="12.5703125" style="94" customWidth="1"/>
    <col min="8201" max="8201" width="5.85546875" style="94" bestFit="1" customWidth="1"/>
    <col min="8202" max="8204" width="4.7109375" style="94" customWidth="1"/>
    <col min="8205" max="8205" width="0" style="94" hidden="1" customWidth="1"/>
    <col min="8206" max="8208" width="4.7109375" style="94" customWidth="1"/>
    <col min="8209" max="8209" width="9" style="94" customWidth="1"/>
    <col min="8210" max="8210" width="6.42578125" style="94" bestFit="1" customWidth="1"/>
    <col min="8211" max="8211" width="19" style="94" bestFit="1" customWidth="1"/>
    <col min="8212" max="8448" width="9.140625" style="94"/>
    <col min="8449" max="8449" width="5.28515625" style="94" customWidth="1"/>
    <col min="8450" max="8450" width="0" style="94" hidden="1" customWidth="1"/>
    <col min="8451" max="8451" width="10.140625" style="94" customWidth="1"/>
    <col min="8452" max="8452" width="14.42578125" style="94" bestFit="1" customWidth="1"/>
    <col min="8453" max="8453" width="10.28515625" style="94" customWidth="1"/>
    <col min="8454" max="8454" width="13.28515625" style="94" customWidth="1"/>
    <col min="8455" max="8455" width="17.42578125" style="94" bestFit="1" customWidth="1"/>
    <col min="8456" max="8456" width="12.5703125" style="94" customWidth="1"/>
    <col min="8457" max="8457" width="5.85546875" style="94" bestFit="1" customWidth="1"/>
    <col min="8458" max="8460" width="4.7109375" style="94" customWidth="1"/>
    <col min="8461" max="8461" width="0" style="94" hidden="1" customWidth="1"/>
    <col min="8462" max="8464" width="4.7109375" style="94" customWidth="1"/>
    <col min="8465" max="8465" width="9" style="94" customWidth="1"/>
    <col min="8466" max="8466" width="6.42578125" style="94" bestFit="1" customWidth="1"/>
    <col min="8467" max="8467" width="19" style="94" bestFit="1" customWidth="1"/>
    <col min="8468" max="8704" width="9.140625" style="94"/>
    <col min="8705" max="8705" width="5.28515625" style="94" customWidth="1"/>
    <col min="8706" max="8706" width="0" style="94" hidden="1" customWidth="1"/>
    <col min="8707" max="8707" width="10.140625" style="94" customWidth="1"/>
    <col min="8708" max="8708" width="14.42578125" style="94" bestFit="1" customWidth="1"/>
    <col min="8709" max="8709" width="10.28515625" style="94" customWidth="1"/>
    <col min="8710" max="8710" width="13.28515625" style="94" customWidth="1"/>
    <col min="8711" max="8711" width="17.42578125" style="94" bestFit="1" customWidth="1"/>
    <col min="8712" max="8712" width="12.5703125" style="94" customWidth="1"/>
    <col min="8713" max="8713" width="5.85546875" style="94" bestFit="1" customWidth="1"/>
    <col min="8714" max="8716" width="4.7109375" style="94" customWidth="1"/>
    <col min="8717" max="8717" width="0" style="94" hidden="1" customWidth="1"/>
    <col min="8718" max="8720" width="4.7109375" style="94" customWidth="1"/>
    <col min="8721" max="8721" width="9" style="94" customWidth="1"/>
    <col min="8722" max="8722" width="6.42578125" style="94" bestFit="1" customWidth="1"/>
    <col min="8723" max="8723" width="19" style="94" bestFit="1" customWidth="1"/>
    <col min="8724" max="8960" width="9.140625" style="94"/>
    <col min="8961" max="8961" width="5.28515625" style="94" customWidth="1"/>
    <col min="8962" max="8962" width="0" style="94" hidden="1" customWidth="1"/>
    <col min="8963" max="8963" width="10.140625" style="94" customWidth="1"/>
    <col min="8964" max="8964" width="14.42578125" style="94" bestFit="1" customWidth="1"/>
    <col min="8965" max="8965" width="10.28515625" style="94" customWidth="1"/>
    <col min="8966" max="8966" width="13.28515625" style="94" customWidth="1"/>
    <col min="8967" max="8967" width="17.42578125" style="94" bestFit="1" customWidth="1"/>
    <col min="8968" max="8968" width="12.5703125" style="94" customWidth="1"/>
    <col min="8969" max="8969" width="5.85546875" style="94" bestFit="1" customWidth="1"/>
    <col min="8970" max="8972" width="4.7109375" style="94" customWidth="1"/>
    <col min="8973" max="8973" width="0" style="94" hidden="1" customWidth="1"/>
    <col min="8974" max="8976" width="4.7109375" style="94" customWidth="1"/>
    <col min="8977" max="8977" width="9" style="94" customWidth="1"/>
    <col min="8978" max="8978" width="6.42578125" style="94" bestFit="1" customWidth="1"/>
    <col min="8979" max="8979" width="19" style="94" bestFit="1" customWidth="1"/>
    <col min="8980" max="9216" width="9.140625" style="94"/>
    <col min="9217" max="9217" width="5.28515625" style="94" customWidth="1"/>
    <col min="9218" max="9218" width="0" style="94" hidden="1" customWidth="1"/>
    <col min="9219" max="9219" width="10.140625" style="94" customWidth="1"/>
    <col min="9220" max="9220" width="14.42578125" style="94" bestFit="1" customWidth="1"/>
    <col min="9221" max="9221" width="10.28515625" style="94" customWidth="1"/>
    <col min="9222" max="9222" width="13.28515625" style="94" customWidth="1"/>
    <col min="9223" max="9223" width="17.42578125" style="94" bestFit="1" customWidth="1"/>
    <col min="9224" max="9224" width="12.5703125" style="94" customWidth="1"/>
    <col min="9225" max="9225" width="5.85546875" style="94" bestFit="1" customWidth="1"/>
    <col min="9226" max="9228" width="4.7109375" style="94" customWidth="1"/>
    <col min="9229" max="9229" width="0" style="94" hidden="1" customWidth="1"/>
    <col min="9230" max="9232" width="4.7109375" style="94" customWidth="1"/>
    <col min="9233" max="9233" width="9" style="94" customWidth="1"/>
    <col min="9234" max="9234" width="6.42578125" style="94" bestFit="1" customWidth="1"/>
    <col min="9235" max="9235" width="19" style="94" bestFit="1" customWidth="1"/>
    <col min="9236" max="9472" width="9.140625" style="94"/>
    <col min="9473" max="9473" width="5.28515625" style="94" customWidth="1"/>
    <col min="9474" max="9474" width="0" style="94" hidden="1" customWidth="1"/>
    <col min="9475" max="9475" width="10.140625" style="94" customWidth="1"/>
    <col min="9476" max="9476" width="14.42578125" style="94" bestFit="1" customWidth="1"/>
    <col min="9477" max="9477" width="10.28515625" style="94" customWidth="1"/>
    <col min="9478" max="9478" width="13.28515625" style="94" customWidth="1"/>
    <col min="9479" max="9479" width="17.42578125" style="94" bestFit="1" customWidth="1"/>
    <col min="9480" max="9480" width="12.5703125" style="94" customWidth="1"/>
    <col min="9481" max="9481" width="5.85546875" style="94" bestFit="1" customWidth="1"/>
    <col min="9482" max="9484" width="4.7109375" style="94" customWidth="1"/>
    <col min="9485" max="9485" width="0" style="94" hidden="1" customWidth="1"/>
    <col min="9486" max="9488" width="4.7109375" style="94" customWidth="1"/>
    <col min="9489" max="9489" width="9" style="94" customWidth="1"/>
    <col min="9490" max="9490" width="6.42578125" style="94" bestFit="1" customWidth="1"/>
    <col min="9491" max="9491" width="19" style="94" bestFit="1" customWidth="1"/>
    <col min="9492" max="9728" width="9.140625" style="94"/>
    <col min="9729" max="9729" width="5.28515625" style="94" customWidth="1"/>
    <col min="9730" max="9730" width="0" style="94" hidden="1" customWidth="1"/>
    <col min="9731" max="9731" width="10.140625" style="94" customWidth="1"/>
    <col min="9732" max="9732" width="14.42578125" style="94" bestFit="1" customWidth="1"/>
    <col min="9733" max="9733" width="10.28515625" style="94" customWidth="1"/>
    <col min="9734" max="9734" width="13.28515625" style="94" customWidth="1"/>
    <col min="9735" max="9735" width="17.42578125" style="94" bestFit="1" customWidth="1"/>
    <col min="9736" max="9736" width="12.5703125" style="94" customWidth="1"/>
    <col min="9737" max="9737" width="5.85546875" style="94" bestFit="1" customWidth="1"/>
    <col min="9738" max="9740" width="4.7109375" style="94" customWidth="1"/>
    <col min="9741" max="9741" width="0" style="94" hidden="1" customWidth="1"/>
    <col min="9742" max="9744" width="4.7109375" style="94" customWidth="1"/>
    <col min="9745" max="9745" width="9" style="94" customWidth="1"/>
    <col min="9746" max="9746" width="6.42578125" style="94" bestFit="1" customWidth="1"/>
    <col min="9747" max="9747" width="19" style="94" bestFit="1" customWidth="1"/>
    <col min="9748" max="9984" width="9.140625" style="94"/>
    <col min="9985" max="9985" width="5.28515625" style="94" customWidth="1"/>
    <col min="9986" max="9986" width="0" style="94" hidden="1" customWidth="1"/>
    <col min="9987" max="9987" width="10.140625" style="94" customWidth="1"/>
    <col min="9988" max="9988" width="14.42578125" style="94" bestFit="1" customWidth="1"/>
    <col min="9989" max="9989" width="10.28515625" style="94" customWidth="1"/>
    <col min="9990" max="9990" width="13.28515625" style="94" customWidth="1"/>
    <col min="9991" max="9991" width="17.42578125" style="94" bestFit="1" customWidth="1"/>
    <col min="9992" max="9992" width="12.5703125" style="94" customWidth="1"/>
    <col min="9993" max="9993" width="5.85546875" style="94" bestFit="1" customWidth="1"/>
    <col min="9994" max="9996" width="4.7109375" style="94" customWidth="1"/>
    <col min="9997" max="9997" width="0" style="94" hidden="1" customWidth="1"/>
    <col min="9998" max="10000" width="4.7109375" style="94" customWidth="1"/>
    <col min="10001" max="10001" width="9" style="94" customWidth="1"/>
    <col min="10002" max="10002" width="6.42578125" style="94" bestFit="1" customWidth="1"/>
    <col min="10003" max="10003" width="19" style="94" bestFit="1" customWidth="1"/>
    <col min="10004" max="10240" width="9.140625" style="94"/>
    <col min="10241" max="10241" width="5.28515625" style="94" customWidth="1"/>
    <col min="10242" max="10242" width="0" style="94" hidden="1" customWidth="1"/>
    <col min="10243" max="10243" width="10.140625" style="94" customWidth="1"/>
    <col min="10244" max="10244" width="14.42578125" style="94" bestFit="1" customWidth="1"/>
    <col min="10245" max="10245" width="10.28515625" style="94" customWidth="1"/>
    <col min="10246" max="10246" width="13.28515625" style="94" customWidth="1"/>
    <col min="10247" max="10247" width="17.42578125" style="94" bestFit="1" customWidth="1"/>
    <col min="10248" max="10248" width="12.5703125" style="94" customWidth="1"/>
    <col min="10249" max="10249" width="5.85546875" style="94" bestFit="1" customWidth="1"/>
    <col min="10250" max="10252" width="4.7109375" style="94" customWidth="1"/>
    <col min="10253" max="10253" width="0" style="94" hidden="1" customWidth="1"/>
    <col min="10254" max="10256" width="4.7109375" style="94" customWidth="1"/>
    <col min="10257" max="10257" width="9" style="94" customWidth="1"/>
    <col min="10258" max="10258" width="6.42578125" style="94" bestFit="1" customWidth="1"/>
    <col min="10259" max="10259" width="19" style="94" bestFit="1" customWidth="1"/>
    <col min="10260" max="10496" width="9.140625" style="94"/>
    <col min="10497" max="10497" width="5.28515625" style="94" customWidth="1"/>
    <col min="10498" max="10498" width="0" style="94" hidden="1" customWidth="1"/>
    <col min="10499" max="10499" width="10.140625" style="94" customWidth="1"/>
    <col min="10500" max="10500" width="14.42578125" style="94" bestFit="1" customWidth="1"/>
    <col min="10501" max="10501" width="10.28515625" style="94" customWidth="1"/>
    <col min="10502" max="10502" width="13.28515625" style="94" customWidth="1"/>
    <col min="10503" max="10503" width="17.42578125" style="94" bestFit="1" customWidth="1"/>
    <col min="10504" max="10504" width="12.5703125" style="94" customWidth="1"/>
    <col min="10505" max="10505" width="5.85546875" style="94" bestFit="1" customWidth="1"/>
    <col min="10506" max="10508" width="4.7109375" style="94" customWidth="1"/>
    <col min="10509" max="10509" width="0" style="94" hidden="1" customWidth="1"/>
    <col min="10510" max="10512" width="4.7109375" style="94" customWidth="1"/>
    <col min="10513" max="10513" width="9" style="94" customWidth="1"/>
    <col min="10514" max="10514" width="6.42578125" style="94" bestFit="1" customWidth="1"/>
    <col min="10515" max="10515" width="19" style="94" bestFit="1" customWidth="1"/>
    <col min="10516" max="10752" width="9.140625" style="94"/>
    <col min="10753" max="10753" width="5.28515625" style="94" customWidth="1"/>
    <col min="10754" max="10754" width="0" style="94" hidden="1" customWidth="1"/>
    <col min="10755" max="10755" width="10.140625" style="94" customWidth="1"/>
    <col min="10756" max="10756" width="14.42578125" style="94" bestFit="1" customWidth="1"/>
    <col min="10757" max="10757" width="10.28515625" style="94" customWidth="1"/>
    <col min="10758" max="10758" width="13.28515625" style="94" customWidth="1"/>
    <col min="10759" max="10759" width="17.42578125" style="94" bestFit="1" customWidth="1"/>
    <col min="10760" max="10760" width="12.5703125" style="94" customWidth="1"/>
    <col min="10761" max="10761" width="5.85546875" style="94" bestFit="1" customWidth="1"/>
    <col min="10762" max="10764" width="4.7109375" style="94" customWidth="1"/>
    <col min="10765" max="10765" width="0" style="94" hidden="1" customWidth="1"/>
    <col min="10766" max="10768" width="4.7109375" style="94" customWidth="1"/>
    <col min="10769" max="10769" width="9" style="94" customWidth="1"/>
    <col min="10770" max="10770" width="6.42578125" style="94" bestFit="1" customWidth="1"/>
    <col min="10771" max="10771" width="19" style="94" bestFit="1" customWidth="1"/>
    <col min="10772" max="11008" width="9.140625" style="94"/>
    <col min="11009" max="11009" width="5.28515625" style="94" customWidth="1"/>
    <col min="11010" max="11010" width="0" style="94" hidden="1" customWidth="1"/>
    <col min="11011" max="11011" width="10.140625" style="94" customWidth="1"/>
    <col min="11012" max="11012" width="14.42578125" style="94" bestFit="1" customWidth="1"/>
    <col min="11013" max="11013" width="10.28515625" style="94" customWidth="1"/>
    <col min="11014" max="11014" width="13.28515625" style="94" customWidth="1"/>
    <col min="11015" max="11015" width="17.42578125" style="94" bestFit="1" customWidth="1"/>
    <col min="11016" max="11016" width="12.5703125" style="94" customWidth="1"/>
    <col min="11017" max="11017" width="5.85546875" style="94" bestFit="1" customWidth="1"/>
    <col min="11018" max="11020" width="4.7109375" style="94" customWidth="1"/>
    <col min="11021" max="11021" width="0" style="94" hidden="1" customWidth="1"/>
    <col min="11022" max="11024" width="4.7109375" style="94" customWidth="1"/>
    <col min="11025" max="11025" width="9" style="94" customWidth="1"/>
    <col min="11026" max="11026" width="6.42578125" style="94" bestFit="1" customWidth="1"/>
    <col min="11027" max="11027" width="19" style="94" bestFit="1" customWidth="1"/>
    <col min="11028" max="11264" width="9.140625" style="94"/>
    <col min="11265" max="11265" width="5.28515625" style="94" customWidth="1"/>
    <col min="11266" max="11266" width="0" style="94" hidden="1" customWidth="1"/>
    <col min="11267" max="11267" width="10.140625" style="94" customWidth="1"/>
    <col min="11268" max="11268" width="14.42578125" style="94" bestFit="1" customWidth="1"/>
    <col min="11269" max="11269" width="10.28515625" style="94" customWidth="1"/>
    <col min="11270" max="11270" width="13.28515625" style="94" customWidth="1"/>
    <col min="11271" max="11271" width="17.42578125" style="94" bestFit="1" customWidth="1"/>
    <col min="11272" max="11272" width="12.5703125" style="94" customWidth="1"/>
    <col min="11273" max="11273" width="5.85546875" style="94" bestFit="1" customWidth="1"/>
    <col min="11274" max="11276" width="4.7109375" style="94" customWidth="1"/>
    <col min="11277" max="11277" width="0" style="94" hidden="1" customWidth="1"/>
    <col min="11278" max="11280" width="4.7109375" style="94" customWidth="1"/>
    <col min="11281" max="11281" width="9" style="94" customWidth="1"/>
    <col min="11282" max="11282" width="6.42578125" style="94" bestFit="1" customWidth="1"/>
    <col min="11283" max="11283" width="19" style="94" bestFit="1" customWidth="1"/>
    <col min="11284" max="11520" width="9.140625" style="94"/>
    <col min="11521" max="11521" width="5.28515625" style="94" customWidth="1"/>
    <col min="11522" max="11522" width="0" style="94" hidden="1" customWidth="1"/>
    <col min="11523" max="11523" width="10.140625" style="94" customWidth="1"/>
    <col min="11524" max="11524" width="14.42578125" style="94" bestFit="1" customWidth="1"/>
    <col min="11525" max="11525" width="10.28515625" style="94" customWidth="1"/>
    <col min="11526" max="11526" width="13.28515625" style="94" customWidth="1"/>
    <col min="11527" max="11527" width="17.42578125" style="94" bestFit="1" customWidth="1"/>
    <col min="11528" max="11528" width="12.5703125" style="94" customWidth="1"/>
    <col min="11529" max="11529" width="5.85546875" style="94" bestFit="1" customWidth="1"/>
    <col min="11530" max="11532" width="4.7109375" style="94" customWidth="1"/>
    <col min="11533" max="11533" width="0" style="94" hidden="1" customWidth="1"/>
    <col min="11534" max="11536" width="4.7109375" style="94" customWidth="1"/>
    <col min="11537" max="11537" width="9" style="94" customWidth="1"/>
    <col min="11538" max="11538" width="6.42578125" style="94" bestFit="1" customWidth="1"/>
    <col min="11539" max="11539" width="19" style="94" bestFit="1" customWidth="1"/>
    <col min="11540" max="11776" width="9.140625" style="94"/>
    <col min="11777" max="11777" width="5.28515625" style="94" customWidth="1"/>
    <col min="11778" max="11778" width="0" style="94" hidden="1" customWidth="1"/>
    <col min="11779" max="11779" width="10.140625" style="94" customWidth="1"/>
    <col min="11780" max="11780" width="14.42578125" style="94" bestFit="1" customWidth="1"/>
    <col min="11781" max="11781" width="10.28515625" style="94" customWidth="1"/>
    <col min="11782" max="11782" width="13.28515625" style="94" customWidth="1"/>
    <col min="11783" max="11783" width="17.42578125" style="94" bestFit="1" customWidth="1"/>
    <col min="11784" max="11784" width="12.5703125" style="94" customWidth="1"/>
    <col min="11785" max="11785" width="5.85546875" style="94" bestFit="1" customWidth="1"/>
    <col min="11786" max="11788" width="4.7109375" style="94" customWidth="1"/>
    <col min="11789" max="11789" width="0" style="94" hidden="1" customWidth="1"/>
    <col min="11790" max="11792" width="4.7109375" style="94" customWidth="1"/>
    <col min="11793" max="11793" width="9" style="94" customWidth="1"/>
    <col min="11794" max="11794" width="6.42578125" style="94" bestFit="1" customWidth="1"/>
    <col min="11795" max="11795" width="19" style="94" bestFit="1" customWidth="1"/>
    <col min="11796" max="12032" width="9.140625" style="94"/>
    <col min="12033" max="12033" width="5.28515625" style="94" customWidth="1"/>
    <col min="12034" max="12034" width="0" style="94" hidden="1" customWidth="1"/>
    <col min="12035" max="12035" width="10.140625" style="94" customWidth="1"/>
    <col min="12036" max="12036" width="14.42578125" style="94" bestFit="1" customWidth="1"/>
    <col min="12037" max="12037" width="10.28515625" style="94" customWidth="1"/>
    <col min="12038" max="12038" width="13.28515625" style="94" customWidth="1"/>
    <col min="12039" max="12039" width="17.42578125" style="94" bestFit="1" customWidth="1"/>
    <col min="12040" max="12040" width="12.5703125" style="94" customWidth="1"/>
    <col min="12041" max="12041" width="5.85546875" style="94" bestFit="1" customWidth="1"/>
    <col min="12042" max="12044" width="4.7109375" style="94" customWidth="1"/>
    <col min="12045" max="12045" width="0" style="94" hidden="1" customWidth="1"/>
    <col min="12046" max="12048" width="4.7109375" style="94" customWidth="1"/>
    <col min="12049" max="12049" width="9" style="94" customWidth="1"/>
    <col min="12050" max="12050" width="6.42578125" style="94" bestFit="1" customWidth="1"/>
    <col min="12051" max="12051" width="19" style="94" bestFit="1" customWidth="1"/>
    <col min="12052" max="12288" width="9.140625" style="94"/>
    <col min="12289" max="12289" width="5.28515625" style="94" customWidth="1"/>
    <col min="12290" max="12290" width="0" style="94" hidden="1" customWidth="1"/>
    <col min="12291" max="12291" width="10.140625" style="94" customWidth="1"/>
    <col min="12292" max="12292" width="14.42578125" style="94" bestFit="1" customWidth="1"/>
    <col min="12293" max="12293" width="10.28515625" style="94" customWidth="1"/>
    <col min="12294" max="12294" width="13.28515625" style="94" customWidth="1"/>
    <col min="12295" max="12295" width="17.42578125" style="94" bestFit="1" customWidth="1"/>
    <col min="12296" max="12296" width="12.5703125" style="94" customWidth="1"/>
    <col min="12297" max="12297" width="5.85546875" style="94" bestFit="1" customWidth="1"/>
    <col min="12298" max="12300" width="4.7109375" style="94" customWidth="1"/>
    <col min="12301" max="12301" width="0" style="94" hidden="1" customWidth="1"/>
    <col min="12302" max="12304" width="4.7109375" style="94" customWidth="1"/>
    <col min="12305" max="12305" width="9" style="94" customWidth="1"/>
    <col min="12306" max="12306" width="6.42578125" style="94" bestFit="1" customWidth="1"/>
    <col min="12307" max="12307" width="19" style="94" bestFit="1" customWidth="1"/>
    <col min="12308" max="12544" width="9.140625" style="94"/>
    <col min="12545" max="12545" width="5.28515625" style="94" customWidth="1"/>
    <col min="12546" max="12546" width="0" style="94" hidden="1" customWidth="1"/>
    <col min="12547" max="12547" width="10.140625" style="94" customWidth="1"/>
    <col min="12548" max="12548" width="14.42578125" style="94" bestFit="1" customWidth="1"/>
    <col min="12549" max="12549" width="10.28515625" style="94" customWidth="1"/>
    <col min="12550" max="12550" width="13.28515625" style="94" customWidth="1"/>
    <col min="12551" max="12551" width="17.42578125" style="94" bestFit="1" customWidth="1"/>
    <col min="12552" max="12552" width="12.5703125" style="94" customWidth="1"/>
    <col min="12553" max="12553" width="5.85546875" style="94" bestFit="1" customWidth="1"/>
    <col min="12554" max="12556" width="4.7109375" style="94" customWidth="1"/>
    <col min="12557" max="12557" width="0" style="94" hidden="1" customWidth="1"/>
    <col min="12558" max="12560" width="4.7109375" style="94" customWidth="1"/>
    <col min="12561" max="12561" width="9" style="94" customWidth="1"/>
    <col min="12562" max="12562" width="6.42578125" style="94" bestFit="1" customWidth="1"/>
    <col min="12563" max="12563" width="19" style="94" bestFit="1" customWidth="1"/>
    <col min="12564" max="12800" width="9.140625" style="94"/>
    <col min="12801" max="12801" width="5.28515625" style="94" customWidth="1"/>
    <col min="12802" max="12802" width="0" style="94" hidden="1" customWidth="1"/>
    <col min="12803" max="12803" width="10.140625" style="94" customWidth="1"/>
    <col min="12804" max="12804" width="14.42578125" style="94" bestFit="1" customWidth="1"/>
    <col min="12805" max="12805" width="10.28515625" style="94" customWidth="1"/>
    <col min="12806" max="12806" width="13.28515625" style="94" customWidth="1"/>
    <col min="12807" max="12807" width="17.42578125" style="94" bestFit="1" customWidth="1"/>
    <col min="12808" max="12808" width="12.5703125" style="94" customWidth="1"/>
    <col min="12809" max="12809" width="5.85546875" style="94" bestFit="1" customWidth="1"/>
    <col min="12810" max="12812" width="4.7109375" style="94" customWidth="1"/>
    <col min="12813" max="12813" width="0" style="94" hidden="1" customWidth="1"/>
    <col min="12814" max="12816" width="4.7109375" style="94" customWidth="1"/>
    <col min="12817" max="12817" width="9" style="94" customWidth="1"/>
    <col min="12818" max="12818" width="6.42578125" style="94" bestFit="1" customWidth="1"/>
    <col min="12819" max="12819" width="19" style="94" bestFit="1" customWidth="1"/>
    <col min="12820" max="13056" width="9.140625" style="94"/>
    <col min="13057" max="13057" width="5.28515625" style="94" customWidth="1"/>
    <col min="13058" max="13058" width="0" style="94" hidden="1" customWidth="1"/>
    <col min="13059" max="13059" width="10.140625" style="94" customWidth="1"/>
    <col min="13060" max="13060" width="14.42578125" style="94" bestFit="1" customWidth="1"/>
    <col min="13061" max="13061" width="10.28515625" style="94" customWidth="1"/>
    <col min="13062" max="13062" width="13.28515625" style="94" customWidth="1"/>
    <col min="13063" max="13063" width="17.42578125" style="94" bestFit="1" customWidth="1"/>
    <col min="13064" max="13064" width="12.5703125" style="94" customWidth="1"/>
    <col min="13065" max="13065" width="5.85546875" style="94" bestFit="1" customWidth="1"/>
    <col min="13066" max="13068" width="4.7109375" style="94" customWidth="1"/>
    <col min="13069" max="13069" width="0" style="94" hidden="1" customWidth="1"/>
    <col min="13070" max="13072" width="4.7109375" style="94" customWidth="1"/>
    <col min="13073" max="13073" width="9" style="94" customWidth="1"/>
    <col min="13074" max="13074" width="6.42578125" style="94" bestFit="1" customWidth="1"/>
    <col min="13075" max="13075" width="19" style="94" bestFit="1" customWidth="1"/>
    <col min="13076" max="13312" width="9.140625" style="94"/>
    <col min="13313" max="13313" width="5.28515625" style="94" customWidth="1"/>
    <col min="13314" max="13314" width="0" style="94" hidden="1" customWidth="1"/>
    <col min="13315" max="13315" width="10.140625" style="94" customWidth="1"/>
    <col min="13316" max="13316" width="14.42578125" style="94" bestFit="1" customWidth="1"/>
    <col min="13317" max="13317" width="10.28515625" style="94" customWidth="1"/>
    <col min="13318" max="13318" width="13.28515625" style="94" customWidth="1"/>
    <col min="13319" max="13319" width="17.42578125" style="94" bestFit="1" customWidth="1"/>
    <col min="13320" max="13320" width="12.5703125" style="94" customWidth="1"/>
    <col min="13321" max="13321" width="5.85546875" style="94" bestFit="1" customWidth="1"/>
    <col min="13322" max="13324" width="4.7109375" style="94" customWidth="1"/>
    <col min="13325" max="13325" width="0" style="94" hidden="1" customWidth="1"/>
    <col min="13326" max="13328" width="4.7109375" style="94" customWidth="1"/>
    <col min="13329" max="13329" width="9" style="94" customWidth="1"/>
    <col min="13330" max="13330" width="6.42578125" style="94" bestFit="1" customWidth="1"/>
    <col min="13331" max="13331" width="19" style="94" bestFit="1" customWidth="1"/>
    <col min="13332" max="13568" width="9.140625" style="94"/>
    <col min="13569" max="13569" width="5.28515625" style="94" customWidth="1"/>
    <col min="13570" max="13570" width="0" style="94" hidden="1" customWidth="1"/>
    <col min="13571" max="13571" width="10.140625" style="94" customWidth="1"/>
    <col min="13572" max="13572" width="14.42578125" style="94" bestFit="1" customWidth="1"/>
    <col min="13573" max="13573" width="10.28515625" style="94" customWidth="1"/>
    <col min="13574" max="13574" width="13.28515625" style="94" customWidth="1"/>
    <col min="13575" max="13575" width="17.42578125" style="94" bestFit="1" customWidth="1"/>
    <col min="13576" max="13576" width="12.5703125" style="94" customWidth="1"/>
    <col min="13577" max="13577" width="5.85546875" style="94" bestFit="1" customWidth="1"/>
    <col min="13578" max="13580" width="4.7109375" style="94" customWidth="1"/>
    <col min="13581" max="13581" width="0" style="94" hidden="1" customWidth="1"/>
    <col min="13582" max="13584" width="4.7109375" style="94" customWidth="1"/>
    <col min="13585" max="13585" width="9" style="94" customWidth="1"/>
    <col min="13586" max="13586" width="6.42578125" style="94" bestFit="1" customWidth="1"/>
    <col min="13587" max="13587" width="19" style="94" bestFit="1" customWidth="1"/>
    <col min="13588" max="13824" width="9.140625" style="94"/>
    <col min="13825" max="13825" width="5.28515625" style="94" customWidth="1"/>
    <col min="13826" max="13826" width="0" style="94" hidden="1" customWidth="1"/>
    <col min="13827" max="13827" width="10.140625" style="94" customWidth="1"/>
    <col min="13828" max="13828" width="14.42578125" style="94" bestFit="1" customWidth="1"/>
    <col min="13829" max="13829" width="10.28515625" style="94" customWidth="1"/>
    <col min="13830" max="13830" width="13.28515625" style="94" customWidth="1"/>
    <col min="13831" max="13831" width="17.42578125" style="94" bestFit="1" customWidth="1"/>
    <col min="13832" max="13832" width="12.5703125" style="94" customWidth="1"/>
    <col min="13833" max="13833" width="5.85546875" style="94" bestFit="1" customWidth="1"/>
    <col min="13834" max="13836" width="4.7109375" style="94" customWidth="1"/>
    <col min="13837" max="13837" width="0" style="94" hidden="1" customWidth="1"/>
    <col min="13838" max="13840" width="4.7109375" style="94" customWidth="1"/>
    <col min="13841" max="13841" width="9" style="94" customWidth="1"/>
    <col min="13842" max="13842" width="6.42578125" style="94" bestFit="1" customWidth="1"/>
    <col min="13843" max="13843" width="19" style="94" bestFit="1" customWidth="1"/>
    <col min="13844" max="14080" width="9.140625" style="94"/>
    <col min="14081" max="14081" width="5.28515625" style="94" customWidth="1"/>
    <col min="14082" max="14082" width="0" style="94" hidden="1" customWidth="1"/>
    <col min="14083" max="14083" width="10.140625" style="94" customWidth="1"/>
    <col min="14084" max="14084" width="14.42578125" style="94" bestFit="1" customWidth="1"/>
    <col min="14085" max="14085" width="10.28515625" style="94" customWidth="1"/>
    <col min="14086" max="14086" width="13.28515625" style="94" customWidth="1"/>
    <col min="14087" max="14087" width="17.42578125" style="94" bestFit="1" customWidth="1"/>
    <col min="14088" max="14088" width="12.5703125" style="94" customWidth="1"/>
    <col min="14089" max="14089" width="5.85546875" style="94" bestFit="1" customWidth="1"/>
    <col min="14090" max="14092" width="4.7109375" style="94" customWidth="1"/>
    <col min="14093" max="14093" width="0" style="94" hidden="1" customWidth="1"/>
    <col min="14094" max="14096" width="4.7109375" style="94" customWidth="1"/>
    <col min="14097" max="14097" width="9" style="94" customWidth="1"/>
    <col min="14098" max="14098" width="6.42578125" style="94" bestFit="1" customWidth="1"/>
    <col min="14099" max="14099" width="19" style="94" bestFit="1" customWidth="1"/>
    <col min="14100" max="14336" width="9.140625" style="94"/>
    <col min="14337" max="14337" width="5.28515625" style="94" customWidth="1"/>
    <col min="14338" max="14338" width="0" style="94" hidden="1" customWidth="1"/>
    <col min="14339" max="14339" width="10.140625" style="94" customWidth="1"/>
    <col min="14340" max="14340" width="14.42578125" style="94" bestFit="1" customWidth="1"/>
    <col min="14341" max="14341" width="10.28515625" style="94" customWidth="1"/>
    <col min="14342" max="14342" width="13.28515625" style="94" customWidth="1"/>
    <col min="14343" max="14343" width="17.42578125" style="94" bestFit="1" customWidth="1"/>
    <col min="14344" max="14344" width="12.5703125" style="94" customWidth="1"/>
    <col min="14345" max="14345" width="5.85546875" style="94" bestFit="1" customWidth="1"/>
    <col min="14346" max="14348" width="4.7109375" style="94" customWidth="1"/>
    <col min="14349" max="14349" width="0" style="94" hidden="1" customWidth="1"/>
    <col min="14350" max="14352" width="4.7109375" style="94" customWidth="1"/>
    <col min="14353" max="14353" width="9" style="94" customWidth="1"/>
    <col min="14354" max="14354" width="6.42578125" style="94" bestFit="1" customWidth="1"/>
    <col min="14355" max="14355" width="19" style="94" bestFit="1" customWidth="1"/>
    <col min="14356" max="14592" width="9.140625" style="94"/>
    <col min="14593" max="14593" width="5.28515625" style="94" customWidth="1"/>
    <col min="14594" max="14594" width="0" style="94" hidden="1" customWidth="1"/>
    <col min="14595" max="14595" width="10.140625" style="94" customWidth="1"/>
    <col min="14596" max="14596" width="14.42578125" style="94" bestFit="1" customWidth="1"/>
    <col min="14597" max="14597" width="10.28515625" style="94" customWidth="1"/>
    <col min="14598" max="14598" width="13.28515625" style="94" customWidth="1"/>
    <col min="14599" max="14599" width="17.42578125" style="94" bestFit="1" customWidth="1"/>
    <col min="14600" max="14600" width="12.5703125" style="94" customWidth="1"/>
    <col min="14601" max="14601" width="5.85546875" style="94" bestFit="1" customWidth="1"/>
    <col min="14602" max="14604" width="4.7109375" style="94" customWidth="1"/>
    <col min="14605" max="14605" width="0" style="94" hidden="1" customWidth="1"/>
    <col min="14606" max="14608" width="4.7109375" style="94" customWidth="1"/>
    <col min="14609" max="14609" width="9" style="94" customWidth="1"/>
    <col min="14610" max="14610" width="6.42578125" style="94" bestFit="1" customWidth="1"/>
    <col min="14611" max="14611" width="19" style="94" bestFit="1" customWidth="1"/>
    <col min="14612" max="14848" width="9.140625" style="94"/>
    <col min="14849" max="14849" width="5.28515625" style="94" customWidth="1"/>
    <col min="14850" max="14850" width="0" style="94" hidden="1" customWidth="1"/>
    <col min="14851" max="14851" width="10.140625" style="94" customWidth="1"/>
    <col min="14852" max="14852" width="14.42578125" style="94" bestFit="1" customWidth="1"/>
    <col min="14853" max="14853" width="10.28515625" style="94" customWidth="1"/>
    <col min="14854" max="14854" width="13.28515625" style="94" customWidth="1"/>
    <col min="14855" max="14855" width="17.42578125" style="94" bestFit="1" customWidth="1"/>
    <col min="14856" max="14856" width="12.5703125" style="94" customWidth="1"/>
    <col min="14857" max="14857" width="5.85546875" style="94" bestFit="1" customWidth="1"/>
    <col min="14858" max="14860" width="4.7109375" style="94" customWidth="1"/>
    <col min="14861" max="14861" width="0" style="94" hidden="1" customWidth="1"/>
    <col min="14862" max="14864" width="4.7109375" style="94" customWidth="1"/>
    <col min="14865" max="14865" width="9" style="94" customWidth="1"/>
    <col min="14866" max="14866" width="6.42578125" style="94" bestFit="1" customWidth="1"/>
    <col min="14867" max="14867" width="19" style="94" bestFit="1" customWidth="1"/>
    <col min="14868" max="15104" width="9.140625" style="94"/>
    <col min="15105" max="15105" width="5.28515625" style="94" customWidth="1"/>
    <col min="15106" max="15106" width="0" style="94" hidden="1" customWidth="1"/>
    <col min="15107" max="15107" width="10.140625" style="94" customWidth="1"/>
    <col min="15108" max="15108" width="14.42578125" style="94" bestFit="1" customWidth="1"/>
    <col min="15109" max="15109" width="10.28515625" style="94" customWidth="1"/>
    <col min="15110" max="15110" width="13.28515625" style="94" customWidth="1"/>
    <col min="15111" max="15111" width="17.42578125" style="94" bestFit="1" customWidth="1"/>
    <col min="15112" max="15112" width="12.5703125" style="94" customWidth="1"/>
    <col min="15113" max="15113" width="5.85546875" style="94" bestFit="1" customWidth="1"/>
    <col min="15114" max="15116" width="4.7109375" style="94" customWidth="1"/>
    <col min="15117" max="15117" width="0" style="94" hidden="1" customWidth="1"/>
    <col min="15118" max="15120" width="4.7109375" style="94" customWidth="1"/>
    <col min="15121" max="15121" width="9" style="94" customWidth="1"/>
    <col min="15122" max="15122" width="6.42578125" style="94" bestFit="1" customWidth="1"/>
    <col min="15123" max="15123" width="19" style="94" bestFit="1" customWidth="1"/>
    <col min="15124" max="15360" width="9.140625" style="94"/>
    <col min="15361" max="15361" width="5.28515625" style="94" customWidth="1"/>
    <col min="15362" max="15362" width="0" style="94" hidden="1" customWidth="1"/>
    <col min="15363" max="15363" width="10.140625" style="94" customWidth="1"/>
    <col min="15364" max="15364" width="14.42578125" style="94" bestFit="1" customWidth="1"/>
    <col min="15365" max="15365" width="10.28515625" style="94" customWidth="1"/>
    <col min="15366" max="15366" width="13.28515625" style="94" customWidth="1"/>
    <col min="15367" max="15367" width="17.42578125" style="94" bestFit="1" customWidth="1"/>
    <col min="15368" max="15368" width="12.5703125" style="94" customWidth="1"/>
    <col min="15369" max="15369" width="5.85546875" style="94" bestFit="1" customWidth="1"/>
    <col min="15370" max="15372" width="4.7109375" style="94" customWidth="1"/>
    <col min="15373" max="15373" width="0" style="94" hidden="1" customWidth="1"/>
    <col min="15374" max="15376" width="4.7109375" style="94" customWidth="1"/>
    <col min="15377" max="15377" width="9" style="94" customWidth="1"/>
    <col min="15378" max="15378" width="6.42578125" style="94" bestFit="1" customWidth="1"/>
    <col min="15379" max="15379" width="19" style="94" bestFit="1" customWidth="1"/>
    <col min="15380" max="15616" width="9.140625" style="94"/>
    <col min="15617" max="15617" width="5.28515625" style="94" customWidth="1"/>
    <col min="15618" max="15618" width="0" style="94" hidden="1" customWidth="1"/>
    <col min="15619" max="15619" width="10.140625" style="94" customWidth="1"/>
    <col min="15620" max="15620" width="14.42578125" style="94" bestFit="1" customWidth="1"/>
    <col min="15621" max="15621" width="10.28515625" style="94" customWidth="1"/>
    <col min="15622" max="15622" width="13.28515625" style="94" customWidth="1"/>
    <col min="15623" max="15623" width="17.42578125" style="94" bestFit="1" customWidth="1"/>
    <col min="15624" max="15624" width="12.5703125" style="94" customWidth="1"/>
    <col min="15625" max="15625" width="5.85546875" style="94" bestFit="1" customWidth="1"/>
    <col min="15626" max="15628" width="4.7109375" style="94" customWidth="1"/>
    <col min="15629" max="15629" width="0" style="94" hidden="1" customWidth="1"/>
    <col min="15630" max="15632" width="4.7109375" style="94" customWidth="1"/>
    <col min="15633" max="15633" width="9" style="94" customWidth="1"/>
    <col min="15634" max="15634" width="6.42578125" style="94" bestFit="1" customWidth="1"/>
    <col min="15635" max="15635" width="19" style="94" bestFit="1" customWidth="1"/>
    <col min="15636" max="15872" width="9.140625" style="94"/>
    <col min="15873" max="15873" width="5.28515625" style="94" customWidth="1"/>
    <col min="15874" max="15874" width="0" style="94" hidden="1" customWidth="1"/>
    <col min="15875" max="15875" width="10.140625" style="94" customWidth="1"/>
    <col min="15876" max="15876" width="14.42578125" style="94" bestFit="1" customWidth="1"/>
    <col min="15877" max="15877" width="10.28515625" style="94" customWidth="1"/>
    <col min="15878" max="15878" width="13.28515625" style="94" customWidth="1"/>
    <col min="15879" max="15879" width="17.42578125" style="94" bestFit="1" customWidth="1"/>
    <col min="15880" max="15880" width="12.5703125" style="94" customWidth="1"/>
    <col min="15881" max="15881" width="5.85546875" style="94" bestFit="1" customWidth="1"/>
    <col min="15882" max="15884" width="4.7109375" style="94" customWidth="1"/>
    <col min="15885" max="15885" width="0" style="94" hidden="1" customWidth="1"/>
    <col min="15886" max="15888" width="4.7109375" style="94" customWidth="1"/>
    <col min="15889" max="15889" width="9" style="94" customWidth="1"/>
    <col min="15890" max="15890" width="6.42578125" style="94" bestFit="1" customWidth="1"/>
    <col min="15891" max="15891" width="19" style="94" bestFit="1" customWidth="1"/>
    <col min="15892" max="16128" width="9.140625" style="94"/>
    <col min="16129" max="16129" width="5.28515625" style="94" customWidth="1"/>
    <col min="16130" max="16130" width="0" style="94" hidden="1" customWidth="1"/>
    <col min="16131" max="16131" width="10.140625" style="94" customWidth="1"/>
    <col min="16132" max="16132" width="14.42578125" style="94" bestFit="1" customWidth="1"/>
    <col min="16133" max="16133" width="10.28515625" style="94" customWidth="1"/>
    <col min="16134" max="16134" width="13.28515625" style="94" customWidth="1"/>
    <col min="16135" max="16135" width="17.42578125" style="94" bestFit="1" customWidth="1"/>
    <col min="16136" max="16136" width="12.5703125" style="94" customWidth="1"/>
    <col min="16137" max="16137" width="5.85546875" style="94" bestFit="1" customWidth="1"/>
    <col min="16138" max="16140" width="4.7109375" style="94" customWidth="1"/>
    <col min="16141" max="16141" width="0" style="94" hidden="1" customWidth="1"/>
    <col min="16142" max="16144" width="4.7109375" style="94" customWidth="1"/>
    <col min="16145" max="16145" width="9" style="94" customWidth="1"/>
    <col min="16146" max="16146" width="6.42578125" style="94" bestFit="1" customWidth="1"/>
    <col min="16147" max="16147" width="19" style="94" bestFit="1" customWidth="1"/>
    <col min="16148" max="16384" width="9.140625" style="94"/>
  </cols>
  <sheetData>
    <row r="1" spans="1:19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9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9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39"/>
      <c r="K3" s="339"/>
      <c r="L3" s="339"/>
      <c r="M3" s="339"/>
      <c r="N3" s="339"/>
      <c r="O3" s="339"/>
      <c r="P3" s="339"/>
      <c r="Q3" s="13"/>
      <c r="R3" s="60"/>
    </row>
    <row r="4" spans="1:19" s="102" customFormat="1" ht="16.5" thickBot="1" x14ac:dyDescent="0.25">
      <c r="C4" s="103" t="s">
        <v>1001</v>
      </c>
      <c r="E4" s="340"/>
      <c r="F4" s="105"/>
      <c r="G4" s="105"/>
      <c r="H4" s="341"/>
      <c r="I4" s="341"/>
      <c r="J4" s="342"/>
      <c r="K4" s="342"/>
      <c r="L4" s="342"/>
      <c r="M4" s="342"/>
      <c r="N4" s="342"/>
      <c r="O4" s="342"/>
      <c r="P4" s="342"/>
      <c r="Q4" s="153"/>
      <c r="R4" s="5"/>
    </row>
    <row r="5" spans="1:19" s="101" customFormat="1" ht="18" customHeight="1" thickBot="1" x14ac:dyDescent="0.25">
      <c r="E5" s="123"/>
      <c r="J5" s="601" t="s">
        <v>931</v>
      </c>
      <c r="K5" s="602"/>
      <c r="L5" s="602"/>
      <c r="M5" s="602"/>
      <c r="N5" s="602"/>
      <c r="O5" s="602"/>
      <c r="P5" s="603"/>
      <c r="Q5" s="343"/>
      <c r="R5" s="344"/>
    </row>
    <row r="6" spans="1:19" s="116" customFormat="1" ht="18" customHeight="1" thickBot="1" x14ac:dyDescent="0.25">
      <c r="A6" s="108" t="s">
        <v>2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345">
        <v>1</v>
      </c>
      <c r="K6" s="346">
        <v>2</v>
      </c>
      <c r="L6" s="346">
        <v>3</v>
      </c>
      <c r="M6" s="346" t="s">
        <v>741</v>
      </c>
      <c r="N6" s="346">
        <v>4</v>
      </c>
      <c r="O6" s="346">
        <v>5</v>
      </c>
      <c r="P6" s="347">
        <v>6</v>
      </c>
      <c r="Q6" s="348" t="s">
        <v>10</v>
      </c>
      <c r="R6" s="66" t="s">
        <v>179</v>
      </c>
      <c r="S6" s="114" t="s">
        <v>11</v>
      </c>
    </row>
    <row r="7" spans="1:19" ht="18" customHeight="1" x14ac:dyDescent="0.2">
      <c r="A7" s="39">
        <v>1</v>
      </c>
      <c r="B7" s="349"/>
      <c r="C7" s="33" t="s">
        <v>469</v>
      </c>
      <c r="D7" s="34" t="s">
        <v>470</v>
      </c>
      <c r="E7" s="35" t="s">
        <v>471</v>
      </c>
      <c r="F7" s="36" t="s">
        <v>15</v>
      </c>
      <c r="G7" s="36" t="s">
        <v>16</v>
      </c>
      <c r="H7" s="36"/>
      <c r="I7" s="67">
        <v>18</v>
      </c>
      <c r="J7" s="350">
        <v>5</v>
      </c>
      <c r="K7" s="350">
        <v>5.16</v>
      </c>
      <c r="L7" s="350">
        <v>5.16</v>
      </c>
      <c r="M7" s="350"/>
      <c r="N7" s="350">
        <v>5.74</v>
      </c>
      <c r="O7" s="350" t="s">
        <v>1002</v>
      </c>
      <c r="P7" s="350">
        <v>5.21</v>
      </c>
      <c r="Q7" s="351">
        <f t="shared" ref="Q7:Q33" si="0">MAX(J7:P7)</f>
        <v>5.74</v>
      </c>
      <c r="R7" s="352" t="str">
        <f t="shared" ref="R7:R33" si="1">IF(ISBLANK(Q7),"",IF(Q7&gt;=6,"KSM",IF(Q7&gt;=5.6,"I A",IF(Q7&gt;=5.15,"II A",IF(Q7&gt;=4.6,"III A",IF(Q7&gt;=4.2,"I JA",IF(Q7&gt;=3.85,"II JA",IF(Q7&gt;=3.6,"III JA"))))))))</f>
        <v>I A</v>
      </c>
      <c r="S7" s="353" t="s">
        <v>195</v>
      </c>
    </row>
    <row r="8" spans="1:19" ht="18" customHeight="1" x14ac:dyDescent="0.2">
      <c r="A8" s="39">
        <v>2</v>
      </c>
      <c r="B8" s="349"/>
      <c r="C8" s="33" t="s">
        <v>18</v>
      </c>
      <c r="D8" s="34" t="s">
        <v>1003</v>
      </c>
      <c r="E8" s="35" t="s">
        <v>1004</v>
      </c>
      <c r="F8" s="36" t="s">
        <v>541</v>
      </c>
      <c r="G8" s="38" t="s">
        <v>542</v>
      </c>
      <c r="H8" s="36"/>
      <c r="I8" s="67">
        <v>16</v>
      </c>
      <c r="J8" s="350" t="s">
        <v>1002</v>
      </c>
      <c r="K8" s="350">
        <v>5.29</v>
      </c>
      <c r="L8" s="350">
        <v>5.2</v>
      </c>
      <c r="M8" s="350"/>
      <c r="N8" s="350">
        <v>4.9400000000000004</v>
      </c>
      <c r="O8" s="350">
        <v>5.16</v>
      </c>
      <c r="P8" s="350">
        <v>5.0999999999999996</v>
      </c>
      <c r="Q8" s="351">
        <f t="shared" si="0"/>
        <v>5.29</v>
      </c>
      <c r="R8" s="352" t="str">
        <f t="shared" si="1"/>
        <v>II A</v>
      </c>
      <c r="S8" s="353" t="s">
        <v>543</v>
      </c>
    </row>
    <row r="9" spans="1:19" ht="18" customHeight="1" x14ac:dyDescent="0.2">
      <c r="A9" s="39">
        <v>3</v>
      </c>
      <c r="B9" s="349"/>
      <c r="C9" s="33" t="s">
        <v>158</v>
      </c>
      <c r="D9" s="34" t="s">
        <v>189</v>
      </c>
      <c r="E9" s="35" t="s">
        <v>190</v>
      </c>
      <c r="F9" s="36" t="s">
        <v>191</v>
      </c>
      <c r="G9" s="36" t="s">
        <v>22</v>
      </c>
      <c r="H9" s="36"/>
      <c r="I9" s="67">
        <v>14</v>
      </c>
      <c r="J9" s="350">
        <v>4.9000000000000004</v>
      </c>
      <c r="K9" s="350">
        <v>4.79</v>
      </c>
      <c r="L9" s="350">
        <v>5.0199999999999996</v>
      </c>
      <c r="M9" s="350"/>
      <c r="N9" s="350">
        <v>4.82</v>
      </c>
      <c r="O9" s="350">
        <v>4.8600000000000003</v>
      </c>
      <c r="P9" s="350">
        <v>4.93</v>
      </c>
      <c r="Q9" s="351">
        <f t="shared" si="0"/>
        <v>5.0199999999999996</v>
      </c>
      <c r="R9" s="352" t="str">
        <f t="shared" si="1"/>
        <v>III A</v>
      </c>
      <c r="S9" s="353" t="s">
        <v>192</v>
      </c>
    </row>
    <row r="10" spans="1:19" ht="18" customHeight="1" x14ac:dyDescent="0.2">
      <c r="A10" s="39">
        <v>4</v>
      </c>
      <c r="B10" s="349"/>
      <c r="C10" s="33" t="s">
        <v>1005</v>
      </c>
      <c r="D10" s="34" t="s">
        <v>568</v>
      </c>
      <c r="E10" s="35" t="s">
        <v>505</v>
      </c>
      <c r="F10" s="36" t="s">
        <v>1193</v>
      </c>
      <c r="G10" s="36"/>
      <c r="H10" s="36"/>
      <c r="I10" s="67" t="s">
        <v>379</v>
      </c>
      <c r="J10" s="350">
        <v>4.76</v>
      </c>
      <c r="K10" s="350">
        <v>4.6500000000000004</v>
      </c>
      <c r="L10" s="350">
        <v>4.97</v>
      </c>
      <c r="M10" s="350"/>
      <c r="N10" s="350">
        <v>4.8499999999999996</v>
      </c>
      <c r="O10" s="350">
        <v>4.87</v>
      </c>
      <c r="P10" s="350">
        <v>4.84</v>
      </c>
      <c r="Q10" s="351">
        <f t="shared" si="0"/>
        <v>4.97</v>
      </c>
      <c r="R10" s="352" t="str">
        <f t="shared" si="1"/>
        <v>III A</v>
      </c>
      <c r="S10" s="353" t="s">
        <v>569</v>
      </c>
    </row>
    <row r="11" spans="1:19" ht="18" customHeight="1" x14ac:dyDescent="0.2">
      <c r="A11" s="39">
        <v>5</v>
      </c>
      <c r="B11" s="349"/>
      <c r="C11" s="33" t="s">
        <v>234</v>
      </c>
      <c r="D11" s="34" t="s">
        <v>235</v>
      </c>
      <c r="E11" s="35">
        <v>38040</v>
      </c>
      <c r="F11" s="36" t="s">
        <v>21</v>
      </c>
      <c r="G11" s="36" t="s">
        <v>22</v>
      </c>
      <c r="H11" s="36"/>
      <c r="I11" s="67">
        <v>13</v>
      </c>
      <c r="J11" s="350">
        <v>4.8899999999999997</v>
      </c>
      <c r="K11" s="350">
        <v>4.8600000000000003</v>
      </c>
      <c r="L11" s="350">
        <v>3.99</v>
      </c>
      <c r="M11" s="350"/>
      <c r="N11" s="350">
        <v>4.83</v>
      </c>
      <c r="O11" s="350" t="s">
        <v>1002</v>
      </c>
      <c r="P11" s="350" t="s">
        <v>1002</v>
      </c>
      <c r="Q11" s="351">
        <f t="shared" si="0"/>
        <v>4.8899999999999997</v>
      </c>
      <c r="R11" s="352" t="str">
        <f t="shared" si="1"/>
        <v>III A</v>
      </c>
      <c r="S11" s="353" t="s">
        <v>236</v>
      </c>
    </row>
    <row r="12" spans="1:19" ht="18" customHeight="1" x14ac:dyDescent="0.2">
      <c r="A12" s="39">
        <v>6</v>
      </c>
      <c r="B12" s="349"/>
      <c r="C12" s="33" t="s">
        <v>124</v>
      </c>
      <c r="D12" s="34" t="s">
        <v>1006</v>
      </c>
      <c r="E12" s="35" t="s">
        <v>1007</v>
      </c>
      <c r="F12" s="36" t="s">
        <v>185</v>
      </c>
      <c r="G12" s="36" t="s">
        <v>42</v>
      </c>
      <c r="H12" s="36"/>
      <c r="I12" s="67">
        <v>12</v>
      </c>
      <c r="J12" s="350">
        <v>4.83</v>
      </c>
      <c r="K12" s="350">
        <v>4.54</v>
      </c>
      <c r="L12" s="350">
        <v>4.8899999999999997</v>
      </c>
      <c r="M12" s="350"/>
      <c r="N12" s="350">
        <v>4.74</v>
      </c>
      <c r="O12" s="350">
        <v>4.71</v>
      </c>
      <c r="P12" s="350">
        <v>3.44</v>
      </c>
      <c r="Q12" s="351">
        <f t="shared" si="0"/>
        <v>4.8899999999999997</v>
      </c>
      <c r="R12" s="352" t="str">
        <f t="shared" si="1"/>
        <v>III A</v>
      </c>
      <c r="S12" s="353" t="s">
        <v>43</v>
      </c>
    </row>
    <row r="13" spans="1:19" ht="18" customHeight="1" x14ac:dyDescent="0.2">
      <c r="A13" s="39">
        <v>7</v>
      </c>
      <c r="B13" s="349"/>
      <c r="C13" s="33" t="s">
        <v>1008</v>
      </c>
      <c r="D13" s="34" t="s">
        <v>852</v>
      </c>
      <c r="E13" s="35" t="s">
        <v>1009</v>
      </c>
      <c r="F13" s="36" t="s">
        <v>15</v>
      </c>
      <c r="G13" s="36" t="s">
        <v>16</v>
      </c>
      <c r="H13" s="36"/>
      <c r="I13" s="67">
        <v>11</v>
      </c>
      <c r="J13" s="350">
        <v>4.5</v>
      </c>
      <c r="K13" s="350">
        <v>4.7</v>
      </c>
      <c r="L13" s="350">
        <v>4.88</v>
      </c>
      <c r="M13" s="350"/>
      <c r="N13" s="350">
        <v>4.4800000000000004</v>
      </c>
      <c r="O13" s="350">
        <v>4.71</v>
      </c>
      <c r="P13" s="350">
        <v>4.75</v>
      </c>
      <c r="Q13" s="351">
        <f t="shared" si="0"/>
        <v>4.88</v>
      </c>
      <c r="R13" s="352" t="str">
        <f t="shared" si="1"/>
        <v>III A</v>
      </c>
      <c r="S13" s="353" t="s">
        <v>201</v>
      </c>
    </row>
    <row r="14" spans="1:19" ht="18" customHeight="1" x14ac:dyDescent="0.2">
      <c r="A14" s="39">
        <v>8</v>
      </c>
      <c r="B14" s="349"/>
      <c r="C14" s="33" t="s">
        <v>532</v>
      </c>
      <c r="D14" s="34" t="s">
        <v>1010</v>
      </c>
      <c r="E14" s="35">
        <v>38158</v>
      </c>
      <c r="F14" s="36" t="s">
        <v>98</v>
      </c>
      <c r="G14" s="36" t="s">
        <v>68</v>
      </c>
      <c r="H14" s="36"/>
      <c r="I14" s="67">
        <v>10</v>
      </c>
      <c r="J14" s="350">
        <v>4.8499999999999996</v>
      </c>
      <c r="K14" s="350">
        <v>4.54</v>
      </c>
      <c r="L14" s="350" t="s">
        <v>1002</v>
      </c>
      <c r="M14" s="350"/>
      <c r="N14" s="350">
        <v>4.63</v>
      </c>
      <c r="O14" s="350" t="s">
        <v>1002</v>
      </c>
      <c r="P14" s="350" t="s">
        <v>1002</v>
      </c>
      <c r="Q14" s="351">
        <f t="shared" si="0"/>
        <v>4.8499999999999996</v>
      </c>
      <c r="R14" s="352" t="str">
        <f t="shared" si="1"/>
        <v>III A</v>
      </c>
      <c r="S14" s="353" t="s">
        <v>383</v>
      </c>
    </row>
    <row r="15" spans="1:19" ht="18" customHeight="1" x14ac:dyDescent="0.2">
      <c r="A15" s="39">
        <v>9</v>
      </c>
      <c r="B15" s="349"/>
      <c r="C15" s="33" t="s">
        <v>457</v>
      </c>
      <c r="D15" s="34" t="s">
        <v>1011</v>
      </c>
      <c r="E15" s="35">
        <v>38685</v>
      </c>
      <c r="F15" s="36" t="s">
        <v>210</v>
      </c>
      <c r="G15" s="36" t="s">
        <v>211</v>
      </c>
      <c r="H15" s="36"/>
      <c r="I15" s="67">
        <v>9</v>
      </c>
      <c r="J15" s="350">
        <v>4.84</v>
      </c>
      <c r="K15" s="350" t="s">
        <v>1002</v>
      </c>
      <c r="L15" s="350">
        <v>4.76</v>
      </c>
      <c r="M15" s="350"/>
      <c r="N15" s="350"/>
      <c r="O15" s="350"/>
      <c r="P15" s="350"/>
      <c r="Q15" s="351">
        <f t="shared" si="0"/>
        <v>4.84</v>
      </c>
      <c r="R15" s="352" t="str">
        <f t="shared" si="1"/>
        <v>III A</v>
      </c>
      <c r="S15" s="353" t="s">
        <v>1012</v>
      </c>
    </row>
    <row r="16" spans="1:19" ht="18" customHeight="1" x14ac:dyDescent="0.2">
      <c r="A16" s="39">
        <v>10</v>
      </c>
      <c r="B16" s="349"/>
      <c r="C16" s="33" t="s">
        <v>1013</v>
      </c>
      <c r="D16" s="34" t="s">
        <v>1014</v>
      </c>
      <c r="E16" s="35">
        <v>38212</v>
      </c>
      <c r="F16" s="36" t="s">
        <v>98</v>
      </c>
      <c r="G16" s="36" t="s">
        <v>68</v>
      </c>
      <c r="H16" s="36"/>
      <c r="I16" s="67">
        <v>8</v>
      </c>
      <c r="J16" s="350">
        <v>4.3499999999999996</v>
      </c>
      <c r="K16" s="350">
        <v>4.82</v>
      </c>
      <c r="L16" s="350" t="s">
        <v>1002</v>
      </c>
      <c r="M16" s="350"/>
      <c r="N16" s="350"/>
      <c r="O16" s="350"/>
      <c r="P16" s="350"/>
      <c r="Q16" s="351">
        <f t="shared" si="0"/>
        <v>4.82</v>
      </c>
      <c r="R16" s="352" t="str">
        <f t="shared" si="1"/>
        <v>III A</v>
      </c>
      <c r="S16" s="353" t="s">
        <v>383</v>
      </c>
    </row>
    <row r="17" spans="1:19" ht="18" customHeight="1" x14ac:dyDescent="0.2">
      <c r="A17" s="39">
        <v>11</v>
      </c>
      <c r="B17" s="349"/>
      <c r="C17" s="33" t="s">
        <v>90</v>
      </c>
      <c r="D17" s="34" t="s">
        <v>1015</v>
      </c>
      <c r="E17" s="35">
        <v>38456</v>
      </c>
      <c r="F17" s="36" t="s">
        <v>92</v>
      </c>
      <c r="G17" s="36" t="s">
        <v>93</v>
      </c>
      <c r="H17" s="36" t="s">
        <v>94</v>
      </c>
      <c r="I17" s="67">
        <v>7</v>
      </c>
      <c r="J17" s="350">
        <v>4.58</v>
      </c>
      <c r="K17" s="350">
        <v>4.8099999999999996</v>
      </c>
      <c r="L17" s="350">
        <v>4.17</v>
      </c>
      <c r="M17" s="350"/>
      <c r="N17" s="350"/>
      <c r="O17" s="350"/>
      <c r="P17" s="350"/>
      <c r="Q17" s="351">
        <f t="shared" si="0"/>
        <v>4.8099999999999996</v>
      </c>
      <c r="R17" s="352" t="str">
        <f t="shared" si="1"/>
        <v>III A</v>
      </c>
      <c r="S17" s="353" t="s">
        <v>95</v>
      </c>
    </row>
    <row r="18" spans="1:19" ht="18" customHeight="1" x14ac:dyDescent="0.2">
      <c r="A18" s="39">
        <v>12</v>
      </c>
      <c r="B18" s="349"/>
      <c r="C18" s="33" t="s">
        <v>422</v>
      </c>
      <c r="D18" s="34" t="s">
        <v>1016</v>
      </c>
      <c r="E18" s="209">
        <v>38343</v>
      </c>
      <c r="F18" s="36" t="s">
        <v>598</v>
      </c>
      <c r="G18" s="36" t="s">
        <v>599</v>
      </c>
      <c r="H18" s="36"/>
      <c r="I18" s="67">
        <v>6</v>
      </c>
      <c r="J18" s="350" t="s">
        <v>1002</v>
      </c>
      <c r="K18" s="350">
        <v>4.6900000000000004</v>
      </c>
      <c r="L18" s="350">
        <v>4.74</v>
      </c>
      <c r="M18" s="350"/>
      <c r="N18" s="350"/>
      <c r="O18" s="350"/>
      <c r="P18" s="350"/>
      <c r="Q18" s="351">
        <f t="shared" si="0"/>
        <v>4.74</v>
      </c>
      <c r="R18" s="352" t="str">
        <f t="shared" si="1"/>
        <v>III A</v>
      </c>
      <c r="S18" s="353" t="s">
        <v>642</v>
      </c>
    </row>
    <row r="19" spans="1:19" ht="18" customHeight="1" x14ac:dyDescent="0.2">
      <c r="A19" s="39">
        <v>13</v>
      </c>
      <c r="B19" s="349"/>
      <c r="C19" s="33" t="s">
        <v>1017</v>
      </c>
      <c r="D19" s="34" t="s">
        <v>1018</v>
      </c>
      <c r="E19" s="35" t="s">
        <v>1019</v>
      </c>
      <c r="F19" s="36" t="s">
        <v>53</v>
      </c>
      <c r="G19" s="36" t="s">
        <v>16</v>
      </c>
      <c r="H19" s="36"/>
      <c r="I19" s="67">
        <v>5</v>
      </c>
      <c r="J19" s="350">
        <v>4.55</v>
      </c>
      <c r="K19" s="350">
        <v>4.6500000000000004</v>
      </c>
      <c r="L19" s="350">
        <v>4.67</v>
      </c>
      <c r="M19" s="350"/>
      <c r="N19" s="350"/>
      <c r="O19" s="350"/>
      <c r="P19" s="350"/>
      <c r="Q19" s="351">
        <f t="shared" si="0"/>
        <v>4.67</v>
      </c>
      <c r="R19" s="352" t="str">
        <f t="shared" si="1"/>
        <v>III A</v>
      </c>
      <c r="S19" s="353" t="s">
        <v>1020</v>
      </c>
    </row>
    <row r="20" spans="1:19" ht="18" customHeight="1" x14ac:dyDescent="0.2">
      <c r="A20" s="39">
        <v>14</v>
      </c>
      <c r="B20" s="349"/>
      <c r="C20" s="33" t="s">
        <v>202</v>
      </c>
      <c r="D20" s="34" t="s">
        <v>1021</v>
      </c>
      <c r="E20" s="35">
        <v>38208</v>
      </c>
      <c r="F20" s="36" t="s">
        <v>67</v>
      </c>
      <c r="G20" s="36" t="s">
        <v>68</v>
      </c>
      <c r="H20" s="36"/>
      <c r="I20" s="67">
        <v>4</v>
      </c>
      <c r="J20" s="350">
        <v>4.6500000000000004</v>
      </c>
      <c r="K20" s="350">
        <v>4.58</v>
      </c>
      <c r="L20" s="350">
        <v>4.3600000000000003</v>
      </c>
      <c r="M20" s="350"/>
      <c r="N20" s="350"/>
      <c r="O20" s="350"/>
      <c r="P20" s="350"/>
      <c r="Q20" s="351">
        <f t="shared" si="0"/>
        <v>4.6500000000000004</v>
      </c>
      <c r="R20" s="352" t="str">
        <f t="shared" si="1"/>
        <v>III A</v>
      </c>
      <c r="S20" s="353" t="s">
        <v>394</v>
      </c>
    </row>
    <row r="21" spans="1:19" ht="18" customHeight="1" x14ac:dyDescent="0.2">
      <c r="A21" s="39">
        <v>15</v>
      </c>
      <c r="B21" s="349"/>
      <c r="C21" s="33" t="s">
        <v>570</v>
      </c>
      <c r="D21" s="34" t="s">
        <v>1022</v>
      </c>
      <c r="E21" s="35" t="s">
        <v>1023</v>
      </c>
      <c r="F21" s="36" t="s">
        <v>53</v>
      </c>
      <c r="G21" s="36" t="s">
        <v>16</v>
      </c>
      <c r="H21" s="36"/>
      <c r="I21" s="67">
        <v>3</v>
      </c>
      <c r="J21" s="350">
        <v>4.6399999999999997</v>
      </c>
      <c r="K21" s="350">
        <v>4.46</v>
      </c>
      <c r="L21" s="350">
        <v>4.51</v>
      </c>
      <c r="M21" s="350"/>
      <c r="N21" s="350"/>
      <c r="O21" s="350"/>
      <c r="P21" s="350"/>
      <c r="Q21" s="351">
        <f t="shared" si="0"/>
        <v>4.6399999999999997</v>
      </c>
      <c r="R21" s="352" t="str">
        <f t="shared" si="1"/>
        <v>III A</v>
      </c>
      <c r="S21" s="353" t="s">
        <v>17</v>
      </c>
    </row>
    <row r="22" spans="1:19" ht="18" customHeight="1" x14ac:dyDescent="0.2">
      <c r="A22" s="39">
        <v>16</v>
      </c>
      <c r="B22" s="349"/>
      <c r="C22" s="33" t="s">
        <v>158</v>
      </c>
      <c r="D22" s="34" t="s">
        <v>1024</v>
      </c>
      <c r="E22" s="35" t="s">
        <v>1025</v>
      </c>
      <c r="F22" s="36" t="s">
        <v>191</v>
      </c>
      <c r="G22" s="36" t="s">
        <v>22</v>
      </c>
      <c r="H22" s="36"/>
      <c r="I22" s="67">
        <v>2</v>
      </c>
      <c r="J22" s="350">
        <v>4.38</v>
      </c>
      <c r="K22" s="350">
        <v>4.59</v>
      </c>
      <c r="L22" s="350" t="s">
        <v>1002</v>
      </c>
      <c r="M22" s="350"/>
      <c r="N22" s="350"/>
      <c r="O22" s="350"/>
      <c r="P22" s="350"/>
      <c r="Q22" s="351">
        <f t="shared" si="0"/>
        <v>4.59</v>
      </c>
      <c r="R22" s="352" t="str">
        <f t="shared" si="1"/>
        <v>I JA</v>
      </c>
      <c r="S22" s="353" t="s">
        <v>1026</v>
      </c>
    </row>
    <row r="23" spans="1:19" ht="18" customHeight="1" x14ac:dyDescent="0.2">
      <c r="A23" s="39">
        <v>17</v>
      </c>
      <c r="B23" s="349"/>
      <c r="C23" s="33" t="s">
        <v>857</v>
      </c>
      <c r="D23" s="34" t="s">
        <v>858</v>
      </c>
      <c r="E23" s="35">
        <v>38443</v>
      </c>
      <c r="F23" s="36" t="s">
        <v>191</v>
      </c>
      <c r="G23" s="36" t="s">
        <v>22</v>
      </c>
      <c r="H23" s="36"/>
      <c r="I23" s="67">
        <v>1</v>
      </c>
      <c r="J23" s="350">
        <v>4.5199999999999996</v>
      </c>
      <c r="K23" s="350">
        <v>4.53</v>
      </c>
      <c r="L23" s="350" t="s">
        <v>1002</v>
      </c>
      <c r="M23" s="350"/>
      <c r="N23" s="350"/>
      <c r="O23" s="350"/>
      <c r="P23" s="350"/>
      <c r="Q23" s="351">
        <f t="shared" si="0"/>
        <v>4.53</v>
      </c>
      <c r="R23" s="352" t="str">
        <f t="shared" si="1"/>
        <v>I JA</v>
      </c>
      <c r="S23" s="353" t="s">
        <v>859</v>
      </c>
    </row>
    <row r="24" spans="1:19" ht="18" customHeight="1" x14ac:dyDescent="0.2">
      <c r="A24" s="39">
        <v>18</v>
      </c>
      <c r="B24" s="349"/>
      <c r="C24" s="33" t="s">
        <v>503</v>
      </c>
      <c r="D24" s="34" t="s">
        <v>1027</v>
      </c>
      <c r="E24" s="35">
        <v>38919</v>
      </c>
      <c r="F24" s="36" t="s">
        <v>1028</v>
      </c>
      <c r="G24" s="36" t="s">
        <v>309</v>
      </c>
      <c r="H24" s="36"/>
      <c r="I24" s="67" t="s">
        <v>379</v>
      </c>
      <c r="J24" s="350">
        <v>4.4800000000000004</v>
      </c>
      <c r="K24" s="350">
        <v>4.46</v>
      </c>
      <c r="L24" s="350">
        <v>4.53</v>
      </c>
      <c r="M24" s="350"/>
      <c r="N24" s="350"/>
      <c r="O24" s="350"/>
      <c r="P24" s="350"/>
      <c r="Q24" s="351">
        <f t="shared" si="0"/>
        <v>4.53</v>
      </c>
      <c r="R24" s="352" t="str">
        <f t="shared" si="1"/>
        <v>I JA</v>
      </c>
      <c r="S24" s="353" t="s">
        <v>310</v>
      </c>
    </row>
    <row r="25" spans="1:19" ht="18" customHeight="1" x14ac:dyDescent="0.2">
      <c r="A25" s="39">
        <v>19</v>
      </c>
      <c r="B25" s="349"/>
      <c r="C25" s="33" t="s">
        <v>535</v>
      </c>
      <c r="D25" s="34" t="s">
        <v>1029</v>
      </c>
      <c r="E25" s="35">
        <v>38311</v>
      </c>
      <c r="F25" s="36" t="s">
        <v>308</v>
      </c>
      <c r="G25" s="36" t="s">
        <v>309</v>
      </c>
      <c r="H25" s="36"/>
      <c r="I25" s="67"/>
      <c r="J25" s="350">
        <v>4.5199999999999996</v>
      </c>
      <c r="K25" s="350">
        <v>4.5</v>
      </c>
      <c r="L25" s="350">
        <v>4.5199999999999996</v>
      </c>
      <c r="M25" s="350"/>
      <c r="N25" s="350"/>
      <c r="O25" s="350"/>
      <c r="P25" s="350"/>
      <c r="Q25" s="351">
        <f t="shared" si="0"/>
        <v>4.5199999999999996</v>
      </c>
      <c r="R25" s="352" t="str">
        <f t="shared" si="1"/>
        <v>I JA</v>
      </c>
      <c r="S25" s="353" t="s">
        <v>310</v>
      </c>
    </row>
    <row r="26" spans="1:19" ht="18" customHeight="1" x14ac:dyDescent="0.2">
      <c r="A26" s="39">
        <v>20</v>
      </c>
      <c r="B26" s="349"/>
      <c r="C26" s="33" t="s">
        <v>575</v>
      </c>
      <c r="D26" s="34" t="s">
        <v>873</v>
      </c>
      <c r="E26" s="35" t="s">
        <v>874</v>
      </c>
      <c r="F26" s="36" t="s">
        <v>61</v>
      </c>
      <c r="G26" s="36" t="s">
        <v>62</v>
      </c>
      <c r="H26" s="36" t="s">
        <v>63</v>
      </c>
      <c r="I26" s="67"/>
      <c r="J26" s="350">
        <v>4.5</v>
      </c>
      <c r="K26" s="350">
        <v>4.43</v>
      </c>
      <c r="L26" s="350">
        <v>4.42</v>
      </c>
      <c r="M26" s="350"/>
      <c r="N26" s="350"/>
      <c r="O26" s="350"/>
      <c r="P26" s="350"/>
      <c r="Q26" s="351">
        <f t="shared" si="0"/>
        <v>4.5</v>
      </c>
      <c r="R26" s="352" t="str">
        <f t="shared" si="1"/>
        <v>I JA</v>
      </c>
      <c r="S26" s="353" t="s">
        <v>173</v>
      </c>
    </row>
    <row r="27" spans="1:19" ht="18" customHeight="1" x14ac:dyDescent="0.2">
      <c r="A27" s="39">
        <v>21</v>
      </c>
      <c r="B27" s="349"/>
      <c r="C27" s="33" t="s">
        <v>457</v>
      </c>
      <c r="D27" s="34" t="s">
        <v>1030</v>
      </c>
      <c r="E27" s="35" t="s">
        <v>714</v>
      </c>
      <c r="F27" s="36" t="s">
        <v>166</v>
      </c>
      <c r="G27" s="36" t="s">
        <v>167</v>
      </c>
      <c r="H27" s="36" t="s">
        <v>168</v>
      </c>
      <c r="I27" s="67"/>
      <c r="J27" s="350">
        <v>4.1399999999999997</v>
      </c>
      <c r="K27" s="350">
        <v>4.03</v>
      </c>
      <c r="L27" s="350">
        <v>4.42</v>
      </c>
      <c r="M27" s="350"/>
      <c r="N27" s="350"/>
      <c r="O27" s="350"/>
      <c r="P27" s="350"/>
      <c r="Q27" s="351">
        <f t="shared" si="0"/>
        <v>4.42</v>
      </c>
      <c r="R27" s="352" t="str">
        <f t="shared" si="1"/>
        <v>I JA</v>
      </c>
      <c r="S27" s="353" t="s">
        <v>169</v>
      </c>
    </row>
    <row r="28" spans="1:19" ht="18" customHeight="1" x14ac:dyDescent="0.2">
      <c r="A28" s="39">
        <v>22</v>
      </c>
      <c r="B28" s="349"/>
      <c r="C28" s="33" t="s">
        <v>860</v>
      </c>
      <c r="D28" s="34" t="s">
        <v>861</v>
      </c>
      <c r="E28" s="35" t="s">
        <v>862</v>
      </c>
      <c r="F28" s="36" t="s">
        <v>191</v>
      </c>
      <c r="G28" s="36" t="s">
        <v>22</v>
      </c>
      <c r="H28" s="36"/>
      <c r="I28" s="67"/>
      <c r="J28" s="350">
        <v>4.41</v>
      </c>
      <c r="K28" s="350">
        <v>4.3499999999999996</v>
      </c>
      <c r="L28" s="350">
        <v>4.4000000000000004</v>
      </c>
      <c r="M28" s="350"/>
      <c r="N28" s="350"/>
      <c r="O28" s="350"/>
      <c r="P28" s="350"/>
      <c r="Q28" s="351">
        <f t="shared" si="0"/>
        <v>4.41</v>
      </c>
      <c r="R28" s="352" t="str">
        <f t="shared" si="1"/>
        <v>I JA</v>
      </c>
      <c r="S28" s="353" t="s">
        <v>863</v>
      </c>
    </row>
    <row r="29" spans="1:19" ht="18" customHeight="1" x14ac:dyDescent="0.2">
      <c r="A29" s="39">
        <v>23</v>
      </c>
      <c r="B29" s="349"/>
      <c r="C29" s="33" t="s">
        <v>943</v>
      </c>
      <c r="D29" s="34" t="s">
        <v>944</v>
      </c>
      <c r="E29" s="35" t="s">
        <v>945</v>
      </c>
      <c r="F29" s="36" t="s">
        <v>87</v>
      </c>
      <c r="G29" s="36" t="s">
        <v>88</v>
      </c>
      <c r="H29" s="36"/>
      <c r="I29" s="67"/>
      <c r="J29" s="350">
        <v>4.41</v>
      </c>
      <c r="K29" s="350">
        <v>3.84</v>
      </c>
      <c r="L29" s="350">
        <v>4.18</v>
      </c>
      <c r="M29" s="350"/>
      <c r="N29" s="350"/>
      <c r="O29" s="350"/>
      <c r="P29" s="350"/>
      <c r="Q29" s="351">
        <f t="shared" si="0"/>
        <v>4.41</v>
      </c>
      <c r="R29" s="352" t="str">
        <f t="shared" si="1"/>
        <v>I JA</v>
      </c>
      <c r="S29" s="353" t="s">
        <v>347</v>
      </c>
    </row>
    <row r="30" spans="1:19" ht="18" customHeight="1" x14ac:dyDescent="0.2">
      <c r="A30" s="39">
        <v>24</v>
      </c>
      <c r="B30" s="349"/>
      <c r="C30" s="33" t="s">
        <v>529</v>
      </c>
      <c r="D30" s="34" t="s">
        <v>530</v>
      </c>
      <c r="E30" s="35">
        <v>38383</v>
      </c>
      <c r="F30" s="36" t="s">
        <v>499</v>
      </c>
      <c r="G30" s="36" t="s">
        <v>500</v>
      </c>
      <c r="H30" s="36"/>
      <c r="I30" s="67"/>
      <c r="J30" s="350">
        <v>4.08</v>
      </c>
      <c r="K30" s="350">
        <v>4.3099999999999996</v>
      </c>
      <c r="L30" s="350">
        <v>4.1399999999999997</v>
      </c>
      <c r="M30" s="350"/>
      <c r="N30" s="350"/>
      <c r="O30" s="350"/>
      <c r="P30" s="350"/>
      <c r="Q30" s="351">
        <f t="shared" si="0"/>
        <v>4.3099999999999996</v>
      </c>
      <c r="R30" s="352" t="str">
        <f t="shared" si="1"/>
        <v>I JA</v>
      </c>
      <c r="S30" s="353" t="s">
        <v>501</v>
      </c>
    </row>
    <row r="31" spans="1:19" ht="18" customHeight="1" x14ac:dyDescent="0.2">
      <c r="A31" s="39">
        <v>25</v>
      </c>
      <c r="B31" s="349"/>
      <c r="C31" s="33" t="s">
        <v>868</v>
      </c>
      <c r="D31" s="34" t="s">
        <v>869</v>
      </c>
      <c r="E31" s="35">
        <v>38426</v>
      </c>
      <c r="F31" s="36" t="s">
        <v>295</v>
      </c>
      <c r="G31" s="36" t="s">
        <v>296</v>
      </c>
      <c r="H31" s="36" t="s">
        <v>439</v>
      </c>
      <c r="I31" s="67"/>
      <c r="J31" s="350">
        <v>3.81</v>
      </c>
      <c r="K31" s="350">
        <v>4.07</v>
      </c>
      <c r="L31" s="350">
        <v>4.25</v>
      </c>
      <c r="M31" s="350"/>
      <c r="N31" s="350"/>
      <c r="O31" s="350"/>
      <c r="P31" s="350"/>
      <c r="Q31" s="351">
        <f t="shared" si="0"/>
        <v>4.25</v>
      </c>
      <c r="R31" s="352" t="str">
        <f t="shared" si="1"/>
        <v>I JA</v>
      </c>
      <c r="S31" s="353" t="s">
        <v>440</v>
      </c>
    </row>
    <row r="32" spans="1:19" ht="18" customHeight="1" x14ac:dyDescent="0.2">
      <c r="A32" s="39">
        <v>26</v>
      </c>
      <c r="B32" s="349"/>
      <c r="C32" s="33" t="s">
        <v>1031</v>
      </c>
      <c r="D32" s="34" t="s">
        <v>1032</v>
      </c>
      <c r="E32" s="35" t="s">
        <v>233</v>
      </c>
      <c r="F32" s="36" t="s">
        <v>598</v>
      </c>
      <c r="G32" s="36" t="s">
        <v>599</v>
      </c>
      <c r="H32" s="36"/>
      <c r="I32" s="67"/>
      <c r="J32" s="350">
        <v>4.1900000000000004</v>
      </c>
      <c r="K32" s="350" t="s">
        <v>1002</v>
      </c>
      <c r="L32" s="350">
        <v>3.98</v>
      </c>
      <c r="M32" s="350"/>
      <c r="N32" s="350"/>
      <c r="O32" s="350"/>
      <c r="P32" s="350"/>
      <c r="Q32" s="351">
        <f t="shared" si="0"/>
        <v>4.1900000000000004</v>
      </c>
      <c r="R32" s="352" t="str">
        <f t="shared" si="1"/>
        <v>II JA</v>
      </c>
      <c r="S32" s="353" t="s">
        <v>642</v>
      </c>
    </row>
    <row r="33" spans="1:19" ht="18" customHeight="1" x14ac:dyDescent="0.2">
      <c r="A33" s="39">
        <v>27</v>
      </c>
      <c r="B33" s="349"/>
      <c r="C33" s="33" t="s">
        <v>1033</v>
      </c>
      <c r="D33" s="34" t="s">
        <v>1034</v>
      </c>
      <c r="E33" s="35" t="s">
        <v>516</v>
      </c>
      <c r="F33" s="36" t="s">
        <v>824</v>
      </c>
      <c r="G33" s="36" t="s">
        <v>42</v>
      </c>
      <c r="H33" s="36"/>
      <c r="I33" s="67"/>
      <c r="J33" s="350" t="s">
        <v>1002</v>
      </c>
      <c r="K33" s="350">
        <v>4.09</v>
      </c>
      <c r="L33" s="350">
        <v>4.1500000000000004</v>
      </c>
      <c r="M33" s="350"/>
      <c r="N33" s="350"/>
      <c r="O33" s="350"/>
      <c r="P33" s="350"/>
      <c r="Q33" s="351">
        <f t="shared" si="0"/>
        <v>4.1500000000000004</v>
      </c>
      <c r="R33" s="352" t="str">
        <f t="shared" si="1"/>
        <v>II JA</v>
      </c>
      <c r="S33" s="353" t="s">
        <v>197</v>
      </c>
    </row>
    <row r="34" spans="1:19" s="1" customFormat="1" ht="15.75" x14ac:dyDescent="0.2">
      <c r="A34" s="1" t="s">
        <v>1388</v>
      </c>
      <c r="D34" s="2"/>
      <c r="E34" s="3"/>
      <c r="F34" s="3"/>
      <c r="G34" s="3"/>
      <c r="H34" s="4"/>
      <c r="I34" s="4"/>
      <c r="J34" s="5"/>
      <c r="K34" s="5"/>
      <c r="L34" s="6"/>
      <c r="M34" s="6"/>
      <c r="N34" s="6"/>
    </row>
    <row r="35" spans="1:19" s="1" customFormat="1" ht="15.75" x14ac:dyDescent="0.2">
      <c r="A35" s="1" t="s">
        <v>0</v>
      </c>
      <c r="D35" s="2"/>
      <c r="E35" s="3"/>
      <c r="F35" s="3"/>
      <c r="G35" s="4"/>
      <c r="H35" s="4"/>
      <c r="I35" s="5"/>
      <c r="J35" s="5"/>
      <c r="K35" s="5"/>
      <c r="L35" s="5"/>
      <c r="M35" s="5"/>
      <c r="N35" s="59"/>
    </row>
    <row r="36" spans="1:19" s="101" customFormat="1" ht="12" customHeight="1" x14ac:dyDescent="0.2">
      <c r="A36" s="94"/>
      <c r="B36" s="94"/>
      <c r="C36" s="94"/>
      <c r="D36" s="95"/>
      <c r="E36" s="96"/>
      <c r="F36" s="97"/>
      <c r="G36" s="97"/>
      <c r="H36" s="277"/>
      <c r="I36" s="277"/>
      <c r="J36" s="339"/>
      <c r="K36" s="339"/>
      <c r="L36" s="339"/>
      <c r="M36" s="339"/>
      <c r="N36" s="339"/>
      <c r="O36" s="339"/>
      <c r="P36" s="339"/>
      <c r="Q36" s="13"/>
      <c r="R36" s="60"/>
    </row>
    <row r="37" spans="1:19" s="102" customFormat="1" ht="16.5" thickBot="1" x14ac:dyDescent="0.25">
      <c r="C37" s="103" t="s">
        <v>1001</v>
      </c>
      <c r="E37" s="340"/>
      <c r="F37" s="105"/>
      <c r="G37" s="105"/>
      <c r="H37" s="341"/>
      <c r="I37" s="341"/>
      <c r="J37" s="342"/>
      <c r="K37" s="342"/>
      <c r="L37" s="342"/>
      <c r="M37" s="342"/>
      <c r="N37" s="342"/>
      <c r="O37" s="342"/>
      <c r="P37" s="342"/>
      <c r="Q37" s="153"/>
      <c r="R37" s="5"/>
    </row>
    <row r="38" spans="1:19" s="101" customFormat="1" ht="18" customHeight="1" thickBot="1" x14ac:dyDescent="0.25">
      <c r="E38" s="123"/>
      <c r="J38" s="601" t="s">
        <v>931</v>
      </c>
      <c r="K38" s="602"/>
      <c r="L38" s="602"/>
      <c r="M38" s="602"/>
      <c r="N38" s="602"/>
      <c r="O38" s="602"/>
      <c r="P38" s="603"/>
      <c r="Q38" s="343"/>
      <c r="R38" s="344"/>
    </row>
    <row r="39" spans="1:19" s="116" customFormat="1" ht="18" customHeight="1" thickBot="1" x14ac:dyDescent="0.25">
      <c r="A39" s="108" t="s">
        <v>2</v>
      </c>
      <c r="B39" s="109"/>
      <c r="C39" s="110" t="s">
        <v>4</v>
      </c>
      <c r="D39" s="111" t="s">
        <v>5</v>
      </c>
      <c r="E39" s="112" t="s">
        <v>6</v>
      </c>
      <c r="F39" s="113" t="s">
        <v>7</v>
      </c>
      <c r="G39" s="26" t="s">
        <v>8</v>
      </c>
      <c r="H39" s="26" t="s">
        <v>9</v>
      </c>
      <c r="I39" s="26" t="s">
        <v>178</v>
      </c>
      <c r="J39" s="345">
        <v>1</v>
      </c>
      <c r="K39" s="346">
        <v>2</v>
      </c>
      <c r="L39" s="346">
        <v>3</v>
      </c>
      <c r="M39" s="346" t="s">
        <v>741</v>
      </c>
      <c r="N39" s="346">
        <v>4</v>
      </c>
      <c r="O39" s="346">
        <v>5</v>
      </c>
      <c r="P39" s="347">
        <v>6</v>
      </c>
      <c r="Q39" s="348" t="s">
        <v>10</v>
      </c>
      <c r="R39" s="66" t="s">
        <v>179</v>
      </c>
      <c r="S39" s="114" t="s">
        <v>11</v>
      </c>
    </row>
    <row r="40" spans="1:19" ht="18" customHeight="1" x14ac:dyDescent="0.2">
      <c r="A40" s="39">
        <v>28</v>
      </c>
      <c r="B40" s="349"/>
      <c r="C40" s="33" t="s">
        <v>497</v>
      </c>
      <c r="D40" s="34" t="s">
        <v>520</v>
      </c>
      <c r="E40" s="35" t="s">
        <v>521</v>
      </c>
      <c r="F40" s="36" t="s">
        <v>61</v>
      </c>
      <c r="G40" s="36" t="s">
        <v>62</v>
      </c>
      <c r="H40" s="36" t="s">
        <v>63</v>
      </c>
      <c r="I40" s="67"/>
      <c r="J40" s="350">
        <v>4.1500000000000004</v>
      </c>
      <c r="K40" s="350">
        <v>3.87</v>
      </c>
      <c r="L40" s="350">
        <v>3.8</v>
      </c>
      <c r="M40" s="350"/>
      <c r="N40" s="350"/>
      <c r="O40" s="350"/>
      <c r="P40" s="350"/>
      <c r="Q40" s="351">
        <f t="shared" ref="Q40:Q53" si="2">MAX(J40:P40)</f>
        <v>4.1500000000000004</v>
      </c>
      <c r="R40" s="352" t="str">
        <f t="shared" ref="R40:R53" si="3">IF(ISBLANK(Q40),"",IF(Q40&gt;=6,"KSM",IF(Q40&gt;=5.6,"I A",IF(Q40&gt;=5.15,"II A",IF(Q40&gt;=4.6,"III A",IF(Q40&gt;=4.2,"I JA",IF(Q40&gt;=3.85,"II JA",IF(Q40&gt;=3.6,"III JA"))))))))</f>
        <v>II JA</v>
      </c>
      <c r="S40" s="353" t="s">
        <v>64</v>
      </c>
    </row>
    <row r="41" spans="1:19" ht="18" customHeight="1" x14ac:dyDescent="0.2">
      <c r="A41" s="39">
        <v>29</v>
      </c>
      <c r="B41" s="349"/>
      <c r="C41" s="33" t="s">
        <v>716</v>
      </c>
      <c r="D41" s="34" t="s">
        <v>1035</v>
      </c>
      <c r="E41" s="35" t="s">
        <v>1036</v>
      </c>
      <c r="F41" s="36" t="s">
        <v>87</v>
      </c>
      <c r="G41" s="36" t="s">
        <v>88</v>
      </c>
      <c r="H41" s="36"/>
      <c r="I41" s="67"/>
      <c r="J41" s="350">
        <v>3.97</v>
      </c>
      <c r="K41" s="350">
        <v>3.93</v>
      </c>
      <c r="L41" s="350">
        <v>4.12</v>
      </c>
      <c r="M41" s="350"/>
      <c r="N41" s="350"/>
      <c r="O41" s="350"/>
      <c r="P41" s="350"/>
      <c r="Q41" s="351">
        <f t="shared" si="2"/>
        <v>4.12</v>
      </c>
      <c r="R41" s="352" t="str">
        <f t="shared" si="3"/>
        <v>II JA</v>
      </c>
      <c r="S41" s="353" t="s">
        <v>1037</v>
      </c>
    </row>
    <row r="42" spans="1:19" ht="18" customHeight="1" x14ac:dyDescent="0.2">
      <c r="A42" s="39">
        <v>30</v>
      </c>
      <c r="B42" s="349"/>
      <c r="C42" s="33" t="s">
        <v>849</v>
      </c>
      <c r="D42" s="34" t="s">
        <v>850</v>
      </c>
      <c r="E42" s="35" t="s">
        <v>851</v>
      </c>
      <c r="F42" s="36" t="s">
        <v>388</v>
      </c>
      <c r="G42" s="36" t="s">
        <v>389</v>
      </c>
      <c r="H42" s="36"/>
      <c r="I42" s="67"/>
      <c r="J42" s="350">
        <v>4.1100000000000003</v>
      </c>
      <c r="K42" s="350" t="s">
        <v>1002</v>
      </c>
      <c r="L42" s="350" t="s">
        <v>1002</v>
      </c>
      <c r="M42" s="350"/>
      <c r="N42" s="350"/>
      <c r="O42" s="350"/>
      <c r="P42" s="350"/>
      <c r="Q42" s="351">
        <f t="shared" si="2"/>
        <v>4.1100000000000003</v>
      </c>
      <c r="R42" s="352" t="str">
        <f t="shared" si="3"/>
        <v>II JA</v>
      </c>
      <c r="S42" s="353" t="s">
        <v>400</v>
      </c>
    </row>
    <row r="43" spans="1:19" ht="18" customHeight="1" x14ac:dyDescent="0.2">
      <c r="A43" s="39">
        <v>31</v>
      </c>
      <c r="B43" s="349"/>
      <c r="C43" s="33" t="s">
        <v>202</v>
      </c>
      <c r="D43" s="34" t="s">
        <v>203</v>
      </c>
      <c r="E43" s="35">
        <v>38142</v>
      </c>
      <c r="F43" s="36" t="s">
        <v>98</v>
      </c>
      <c r="G43" s="36" t="s">
        <v>68</v>
      </c>
      <c r="H43" s="36"/>
      <c r="I43" s="67"/>
      <c r="J43" s="350">
        <v>3.71</v>
      </c>
      <c r="K43" s="350">
        <v>4.04</v>
      </c>
      <c r="L43" s="350">
        <v>4.01</v>
      </c>
      <c r="M43" s="350"/>
      <c r="N43" s="350"/>
      <c r="O43" s="350"/>
      <c r="P43" s="350"/>
      <c r="Q43" s="351">
        <f t="shared" si="2"/>
        <v>4.04</v>
      </c>
      <c r="R43" s="352" t="str">
        <f t="shared" si="3"/>
        <v>II JA</v>
      </c>
      <c r="S43" s="353" t="s">
        <v>204</v>
      </c>
    </row>
    <row r="44" spans="1:19" ht="18" customHeight="1" x14ac:dyDescent="0.2">
      <c r="A44" s="39">
        <v>32</v>
      </c>
      <c r="B44" s="349"/>
      <c r="C44" s="33" t="s">
        <v>171</v>
      </c>
      <c r="D44" s="34" t="s">
        <v>1038</v>
      </c>
      <c r="E44" s="35" t="s">
        <v>1039</v>
      </c>
      <c r="F44" s="36" t="s">
        <v>546</v>
      </c>
      <c r="G44" s="36"/>
      <c r="H44" s="36"/>
      <c r="I44" s="67"/>
      <c r="J44" s="350">
        <v>3.82</v>
      </c>
      <c r="K44" s="350">
        <v>4.01</v>
      </c>
      <c r="L44" s="350">
        <v>3.98</v>
      </c>
      <c r="M44" s="350"/>
      <c r="N44" s="350"/>
      <c r="O44" s="350"/>
      <c r="P44" s="350"/>
      <c r="Q44" s="351">
        <f t="shared" si="2"/>
        <v>4.01</v>
      </c>
      <c r="R44" s="352" t="str">
        <f t="shared" si="3"/>
        <v>II JA</v>
      </c>
      <c r="S44" s="353" t="s">
        <v>547</v>
      </c>
    </row>
    <row r="45" spans="1:19" ht="18" customHeight="1" x14ac:dyDescent="0.2">
      <c r="A45" s="39">
        <v>33</v>
      </c>
      <c r="B45" s="349"/>
      <c r="C45" s="33" t="s">
        <v>870</v>
      </c>
      <c r="D45" s="34" t="s">
        <v>875</v>
      </c>
      <c r="E45" s="35">
        <v>38345</v>
      </c>
      <c r="F45" s="36" t="s">
        <v>87</v>
      </c>
      <c r="G45" s="36" t="s">
        <v>88</v>
      </c>
      <c r="H45" s="36"/>
      <c r="I45" s="67"/>
      <c r="J45" s="350">
        <v>3.88</v>
      </c>
      <c r="K45" s="350">
        <v>3.72</v>
      </c>
      <c r="L45" s="350">
        <v>4.01</v>
      </c>
      <c r="M45" s="350"/>
      <c r="N45" s="350"/>
      <c r="O45" s="350"/>
      <c r="P45" s="350"/>
      <c r="Q45" s="351">
        <f t="shared" si="2"/>
        <v>4.01</v>
      </c>
      <c r="R45" s="352" t="str">
        <f t="shared" si="3"/>
        <v>II JA</v>
      </c>
      <c r="S45" s="353" t="s">
        <v>651</v>
      </c>
    </row>
    <row r="46" spans="1:19" ht="18" customHeight="1" x14ac:dyDescent="0.2">
      <c r="A46" s="39">
        <v>34</v>
      </c>
      <c r="B46" s="349"/>
      <c r="C46" s="33" t="s">
        <v>497</v>
      </c>
      <c r="D46" s="34" t="s">
        <v>498</v>
      </c>
      <c r="E46" s="35">
        <v>38531</v>
      </c>
      <c r="F46" s="36" t="s">
        <v>499</v>
      </c>
      <c r="G46" s="36" t="s">
        <v>500</v>
      </c>
      <c r="H46" s="36"/>
      <c r="I46" s="67"/>
      <c r="J46" s="350">
        <v>4</v>
      </c>
      <c r="K46" s="350">
        <v>3.96</v>
      </c>
      <c r="L46" s="350">
        <v>3.88</v>
      </c>
      <c r="M46" s="350"/>
      <c r="N46" s="350"/>
      <c r="O46" s="350"/>
      <c r="P46" s="350"/>
      <c r="Q46" s="351">
        <f t="shared" si="2"/>
        <v>4</v>
      </c>
      <c r="R46" s="352" t="str">
        <f t="shared" si="3"/>
        <v>II JA</v>
      </c>
      <c r="S46" s="353" t="s">
        <v>501</v>
      </c>
    </row>
    <row r="47" spans="1:19" ht="18" customHeight="1" x14ac:dyDescent="0.2">
      <c r="A47" s="39">
        <v>35</v>
      </c>
      <c r="B47" s="349"/>
      <c r="C47" s="33" t="s">
        <v>531</v>
      </c>
      <c r="D47" s="34" t="s">
        <v>1040</v>
      </c>
      <c r="E47" s="35" t="s">
        <v>1041</v>
      </c>
      <c r="F47" s="36" t="s">
        <v>546</v>
      </c>
      <c r="G47" s="36"/>
      <c r="H47" s="36"/>
      <c r="I47" s="67"/>
      <c r="J47" s="350">
        <v>3.89</v>
      </c>
      <c r="K47" s="350">
        <v>3.99</v>
      </c>
      <c r="L47" s="350">
        <v>3.76</v>
      </c>
      <c r="M47" s="350"/>
      <c r="N47" s="350"/>
      <c r="O47" s="350"/>
      <c r="P47" s="350"/>
      <c r="Q47" s="351">
        <f t="shared" si="2"/>
        <v>3.99</v>
      </c>
      <c r="R47" s="352" t="str">
        <f t="shared" si="3"/>
        <v>II JA</v>
      </c>
      <c r="S47" s="353" t="s">
        <v>684</v>
      </c>
    </row>
    <row r="48" spans="1:19" ht="18" customHeight="1" x14ac:dyDescent="0.2">
      <c r="A48" s="39">
        <v>36</v>
      </c>
      <c r="B48" s="349"/>
      <c r="C48" s="33" t="s">
        <v>1042</v>
      </c>
      <c r="D48" s="34" t="s">
        <v>1043</v>
      </c>
      <c r="E48" s="35" t="s">
        <v>1044</v>
      </c>
      <c r="F48" s="36" t="s">
        <v>166</v>
      </c>
      <c r="G48" s="36" t="s">
        <v>167</v>
      </c>
      <c r="H48" s="36" t="s">
        <v>168</v>
      </c>
      <c r="I48" s="67" t="s">
        <v>379</v>
      </c>
      <c r="J48" s="350">
        <v>3.88</v>
      </c>
      <c r="K48" s="350">
        <v>3.78</v>
      </c>
      <c r="L48" s="350" t="s">
        <v>1002</v>
      </c>
      <c r="M48" s="350"/>
      <c r="N48" s="350"/>
      <c r="O48" s="350"/>
      <c r="P48" s="350"/>
      <c r="Q48" s="351">
        <f t="shared" si="2"/>
        <v>3.88</v>
      </c>
      <c r="R48" s="352" t="str">
        <f t="shared" si="3"/>
        <v>II JA</v>
      </c>
      <c r="S48" s="353" t="s">
        <v>169</v>
      </c>
    </row>
    <row r="49" spans="1:19" ht="18" customHeight="1" x14ac:dyDescent="0.2">
      <c r="A49" s="39">
        <v>37</v>
      </c>
      <c r="B49" s="349"/>
      <c r="C49" s="33" t="s">
        <v>462</v>
      </c>
      <c r="D49" s="34" t="s">
        <v>1045</v>
      </c>
      <c r="E49" s="35" t="s">
        <v>1046</v>
      </c>
      <c r="F49" s="36" t="s">
        <v>166</v>
      </c>
      <c r="G49" s="36" t="s">
        <v>167</v>
      </c>
      <c r="H49" s="36" t="s">
        <v>168</v>
      </c>
      <c r="I49" s="67"/>
      <c r="J49" s="350" t="s">
        <v>1002</v>
      </c>
      <c r="K49" s="350">
        <v>3.76</v>
      </c>
      <c r="L49" s="350">
        <v>3.84</v>
      </c>
      <c r="M49" s="350"/>
      <c r="N49" s="350"/>
      <c r="O49" s="350"/>
      <c r="P49" s="350"/>
      <c r="Q49" s="351">
        <f t="shared" si="2"/>
        <v>3.84</v>
      </c>
      <c r="R49" s="352" t="str">
        <f t="shared" si="3"/>
        <v>III JA</v>
      </c>
      <c r="S49" s="353" t="s">
        <v>169</v>
      </c>
    </row>
    <row r="50" spans="1:19" ht="18" customHeight="1" x14ac:dyDescent="0.2">
      <c r="A50" s="39">
        <v>38</v>
      </c>
      <c r="B50" s="349"/>
      <c r="C50" s="33" t="s">
        <v>24</v>
      </c>
      <c r="D50" s="34" t="s">
        <v>1047</v>
      </c>
      <c r="E50" s="35">
        <v>38166</v>
      </c>
      <c r="F50" s="36" t="s">
        <v>152</v>
      </c>
      <c r="G50" s="36" t="s">
        <v>75</v>
      </c>
      <c r="H50" s="36"/>
      <c r="I50" s="67"/>
      <c r="J50" s="350">
        <v>3.66</v>
      </c>
      <c r="K50" s="350">
        <v>3.64</v>
      </c>
      <c r="L50" s="350" t="s">
        <v>997</v>
      </c>
      <c r="M50" s="350"/>
      <c r="N50" s="350"/>
      <c r="O50" s="350"/>
      <c r="P50" s="350"/>
      <c r="Q50" s="351">
        <f t="shared" si="2"/>
        <v>3.66</v>
      </c>
      <c r="R50" s="352" t="str">
        <f t="shared" si="3"/>
        <v>III JA</v>
      </c>
      <c r="S50" s="353" t="s">
        <v>528</v>
      </c>
    </row>
    <row r="51" spans="1:19" ht="18" customHeight="1" x14ac:dyDescent="0.2">
      <c r="A51" s="39">
        <v>39</v>
      </c>
      <c r="B51" s="349"/>
      <c r="C51" s="33" t="s">
        <v>106</v>
      </c>
      <c r="D51" s="34" t="s">
        <v>1048</v>
      </c>
      <c r="E51" s="35" t="s">
        <v>172</v>
      </c>
      <c r="F51" s="36" t="s">
        <v>1049</v>
      </c>
      <c r="G51" s="36" t="s">
        <v>42</v>
      </c>
      <c r="H51" s="36"/>
      <c r="I51" s="67"/>
      <c r="J51" s="350" t="s">
        <v>1002</v>
      </c>
      <c r="K51" s="350" t="s">
        <v>1002</v>
      </c>
      <c r="L51" s="350">
        <v>3.55</v>
      </c>
      <c r="M51" s="350"/>
      <c r="N51" s="350"/>
      <c r="O51" s="350"/>
      <c r="P51" s="350"/>
      <c r="Q51" s="351">
        <f t="shared" si="2"/>
        <v>3.55</v>
      </c>
      <c r="R51" s="354" t="b">
        <f t="shared" si="3"/>
        <v>0</v>
      </c>
      <c r="S51" s="353" t="s">
        <v>481</v>
      </c>
    </row>
    <row r="52" spans="1:19" ht="18" customHeight="1" x14ac:dyDescent="0.2">
      <c r="A52" s="39">
        <v>40</v>
      </c>
      <c r="B52" s="349"/>
      <c r="C52" s="33" t="s">
        <v>726</v>
      </c>
      <c r="D52" s="34" t="s">
        <v>1050</v>
      </c>
      <c r="E52" s="35" t="s">
        <v>132</v>
      </c>
      <c r="F52" s="36" t="s">
        <v>87</v>
      </c>
      <c r="G52" s="36" t="s">
        <v>88</v>
      </c>
      <c r="H52" s="36"/>
      <c r="I52" s="67"/>
      <c r="J52" s="350">
        <v>2.76</v>
      </c>
      <c r="K52" s="350" t="s">
        <v>1002</v>
      </c>
      <c r="L52" s="350">
        <v>3.28</v>
      </c>
      <c r="M52" s="350"/>
      <c r="N52" s="350"/>
      <c r="O52" s="350"/>
      <c r="P52" s="350"/>
      <c r="Q52" s="351">
        <f t="shared" si="2"/>
        <v>3.28</v>
      </c>
      <c r="R52" s="354" t="b">
        <f t="shared" si="3"/>
        <v>0</v>
      </c>
      <c r="S52" s="353" t="s">
        <v>1037</v>
      </c>
    </row>
    <row r="53" spans="1:19" ht="18" customHeight="1" x14ac:dyDescent="0.2">
      <c r="A53" s="39">
        <v>41</v>
      </c>
      <c r="B53" s="349"/>
      <c r="C53" s="33" t="s">
        <v>962</v>
      </c>
      <c r="D53" s="34" t="s">
        <v>963</v>
      </c>
      <c r="E53" s="35" t="s">
        <v>964</v>
      </c>
      <c r="F53" s="36" t="s">
        <v>87</v>
      </c>
      <c r="G53" s="36" t="s">
        <v>88</v>
      </c>
      <c r="H53" s="36"/>
      <c r="I53" s="67"/>
      <c r="J53" s="350" t="s">
        <v>1002</v>
      </c>
      <c r="K53" s="350" t="s">
        <v>1002</v>
      </c>
      <c r="L53" s="350">
        <v>3.24</v>
      </c>
      <c r="M53" s="350"/>
      <c r="N53" s="350"/>
      <c r="O53" s="350"/>
      <c r="P53" s="350"/>
      <c r="Q53" s="351">
        <f t="shared" si="2"/>
        <v>3.24</v>
      </c>
      <c r="R53" s="354" t="b">
        <f t="shared" si="3"/>
        <v>0</v>
      </c>
      <c r="S53" s="353" t="s">
        <v>651</v>
      </c>
    </row>
  </sheetData>
  <mergeCells count="2">
    <mergeCell ref="J5:P5"/>
    <mergeCell ref="J38:P38"/>
  </mergeCells>
  <printOptions horizontalCentered="1"/>
  <pageMargins left="0.15748031496062992" right="0.15748031496062992" top="0.55118110236220474" bottom="0.35433070866141736" header="0.31496062992125984" footer="0.31496062992125984"/>
  <pageSetup paperSize="9" scale="9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90" zoomScaleNormal="90" workbookViewId="0">
      <selection sqref="A1:XFD1048576"/>
    </sheetView>
  </sheetViews>
  <sheetFormatPr defaultRowHeight="12.75" x14ac:dyDescent="0.2"/>
  <cols>
    <col min="1" max="1" width="5.28515625" style="356" customWidth="1"/>
    <col min="2" max="2" width="5.28515625" style="356" hidden="1" customWidth="1"/>
    <col min="3" max="3" width="10.42578125" style="356" customWidth="1"/>
    <col min="4" max="4" width="12.85546875" style="356" customWidth="1"/>
    <col min="5" max="5" width="10.7109375" style="373" customWidth="1"/>
    <col min="6" max="6" width="13.7109375" style="394" bestFit="1" customWidth="1"/>
    <col min="7" max="7" width="17.7109375" style="394" bestFit="1" customWidth="1"/>
    <col min="8" max="8" width="9.85546875" style="360" bestFit="1" customWidth="1"/>
    <col min="9" max="9" width="5.85546875" style="360" customWidth="1"/>
    <col min="10" max="12" width="4.7109375" style="395" customWidth="1"/>
    <col min="13" max="13" width="4.7109375" style="395" hidden="1" customWidth="1"/>
    <col min="14" max="16" width="4.7109375" style="395" customWidth="1"/>
    <col min="17" max="17" width="9.140625" style="362" customWidth="1"/>
    <col min="18" max="18" width="6.42578125" style="363" customWidth="1"/>
    <col min="19" max="19" width="18" style="364" bestFit="1" customWidth="1"/>
    <col min="20" max="256" width="9.140625" style="356"/>
    <col min="257" max="257" width="5.28515625" style="356" customWidth="1"/>
    <col min="258" max="258" width="0" style="356" hidden="1" customWidth="1"/>
    <col min="259" max="259" width="10.42578125" style="356" customWidth="1"/>
    <col min="260" max="260" width="12.85546875" style="356" customWidth="1"/>
    <col min="261" max="261" width="10.7109375" style="356" customWidth="1"/>
    <col min="262" max="262" width="13.7109375" style="356" bestFit="1" customWidth="1"/>
    <col min="263" max="263" width="17.7109375" style="356" bestFit="1" customWidth="1"/>
    <col min="264" max="264" width="9.85546875" style="356" bestFit="1" customWidth="1"/>
    <col min="265" max="265" width="5.85546875" style="356" customWidth="1"/>
    <col min="266" max="268" width="4.7109375" style="356" customWidth="1"/>
    <col min="269" max="269" width="0" style="356" hidden="1" customWidth="1"/>
    <col min="270" max="272" width="4.7109375" style="356" customWidth="1"/>
    <col min="273" max="273" width="9.140625" style="356"/>
    <col min="274" max="274" width="6.42578125" style="356" customWidth="1"/>
    <col min="275" max="275" width="18" style="356" bestFit="1" customWidth="1"/>
    <col min="276" max="512" width="9.140625" style="356"/>
    <col min="513" max="513" width="5.28515625" style="356" customWidth="1"/>
    <col min="514" max="514" width="0" style="356" hidden="1" customWidth="1"/>
    <col min="515" max="515" width="10.42578125" style="356" customWidth="1"/>
    <col min="516" max="516" width="12.85546875" style="356" customWidth="1"/>
    <col min="517" max="517" width="10.7109375" style="356" customWidth="1"/>
    <col min="518" max="518" width="13.7109375" style="356" bestFit="1" customWidth="1"/>
    <col min="519" max="519" width="17.7109375" style="356" bestFit="1" customWidth="1"/>
    <col min="520" max="520" width="9.85546875" style="356" bestFit="1" customWidth="1"/>
    <col min="521" max="521" width="5.85546875" style="356" customWidth="1"/>
    <col min="522" max="524" width="4.7109375" style="356" customWidth="1"/>
    <col min="525" max="525" width="0" style="356" hidden="1" customWidth="1"/>
    <col min="526" max="528" width="4.7109375" style="356" customWidth="1"/>
    <col min="529" max="529" width="9.140625" style="356"/>
    <col min="530" max="530" width="6.42578125" style="356" customWidth="1"/>
    <col min="531" max="531" width="18" style="356" bestFit="1" customWidth="1"/>
    <col min="532" max="768" width="9.140625" style="356"/>
    <col min="769" max="769" width="5.28515625" style="356" customWidth="1"/>
    <col min="770" max="770" width="0" style="356" hidden="1" customWidth="1"/>
    <col min="771" max="771" width="10.42578125" style="356" customWidth="1"/>
    <col min="772" max="772" width="12.85546875" style="356" customWidth="1"/>
    <col min="773" max="773" width="10.7109375" style="356" customWidth="1"/>
    <col min="774" max="774" width="13.7109375" style="356" bestFit="1" customWidth="1"/>
    <col min="775" max="775" width="17.7109375" style="356" bestFit="1" customWidth="1"/>
    <col min="776" max="776" width="9.85546875" style="356" bestFit="1" customWidth="1"/>
    <col min="777" max="777" width="5.85546875" style="356" customWidth="1"/>
    <col min="778" max="780" width="4.7109375" style="356" customWidth="1"/>
    <col min="781" max="781" width="0" style="356" hidden="1" customWidth="1"/>
    <col min="782" max="784" width="4.7109375" style="356" customWidth="1"/>
    <col min="785" max="785" width="9.140625" style="356"/>
    <col min="786" max="786" width="6.42578125" style="356" customWidth="1"/>
    <col min="787" max="787" width="18" style="356" bestFit="1" customWidth="1"/>
    <col min="788" max="1024" width="9.140625" style="356"/>
    <col min="1025" max="1025" width="5.28515625" style="356" customWidth="1"/>
    <col min="1026" max="1026" width="0" style="356" hidden="1" customWidth="1"/>
    <col min="1027" max="1027" width="10.42578125" style="356" customWidth="1"/>
    <col min="1028" max="1028" width="12.85546875" style="356" customWidth="1"/>
    <col min="1029" max="1029" width="10.7109375" style="356" customWidth="1"/>
    <col min="1030" max="1030" width="13.7109375" style="356" bestFit="1" customWidth="1"/>
    <col min="1031" max="1031" width="17.7109375" style="356" bestFit="1" customWidth="1"/>
    <col min="1032" max="1032" width="9.85546875" style="356" bestFit="1" customWidth="1"/>
    <col min="1033" max="1033" width="5.85546875" style="356" customWidth="1"/>
    <col min="1034" max="1036" width="4.7109375" style="356" customWidth="1"/>
    <col min="1037" max="1037" width="0" style="356" hidden="1" customWidth="1"/>
    <col min="1038" max="1040" width="4.7109375" style="356" customWidth="1"/>
    <col min="1041" max="1041" width="9.140625" style="356"/>
    <col min="1042" max="1042" width="6.42578125" style="356" customWidth="1"/>
    <col min="1043" max="1043" width="18" style="356" bestFit="1" customWidth="1"/>
    <col min="1044" max="1280" width="9.140625" style="356"/>
    <col min="1281" max="1281" width="5.28515625" style="356" customWidth="1"/>
    <col min="1282" max="1282" width="0" style="356" hidden="1" customWidth="1"/>
    <col min="1283" max="1283" width="10.42578125" style="356" customWidth="1"/>
    <col min="1284" max="1284" width="12.85546875" style="356" customWidth="1"/>
    <col min="1285" max="1285" width="10.7109375" style="356" customWidth="1"/>
    <col min="1286" max="1286" width="13.7109375" style="356" bestFit="1" customWidth="1"/>
    <col min="1287" max="1287" width="17.7109375" style="356" bestFit="1" customWidth="1"/>
    <col min="1288" max="1288" width="9.85546875" style="356" bestFit="1" customWidth="1"/>
    <col min="1289" max="1289" width="5.85546875" style="356" customWidth="1"/>
    <col min="1290" max="1292" width="4.7109375" style="356" customWidth="1"/>
    <col min="1293" max="1293" width="0" style="356" hidden="1" customWidth="1"/>
    <col min="1294" max="1296" width="4.7109375" style="356" customWidth="1"/>
    <col min="1297" max="1297" width="9.140625" style="356"/>
    <col min="1298" max="1298" width="6.42578125" style="356" customWidth="1"/>
    <col min="1299" max="1299" width="18" style="356" bestFit="1" customWidth="1"/>
    <col min="1300" max="1536" width="9.140625" style="356"/>
    <col min="1537" max="1537" width="5.28515625" style="356" customWidth="1"/>
    <col min="1538" max="1538" width="0" style="356" hidden="1" customWidth="1"/>
    <col min="1539" max="1539" width="10.42578125" style="356" customWidth="1"/>
    <col min="1540" max="1540" width="12.85546875" style="356" customWidth="1"/>
    <col min="1541" max="1541" width="10.7109375" style="356" customWidth="1"/>
    <col min="1542" max="1542" width="13.7109375" style="356" bestFit="1" customWidth="1"/>
    <col min="1543" max="1543" width="17.7109375" style="356" bestFit="1" customWidth="1"/>
    <col min="1544" max="1544" width="9.85546875" style="356" bestFit="1" customWidth="1"/>
    <col min="1545" max="1545" width="5.85546875" style="356" customWidth="1"/>
    <col min="1546" max="1548" width="4.7109375" style="356" customWidth="1"/>
    <col min="1549" max="1549" width="0" style="356" hidden="1" customWidth="1"/>
    <col min="1550" max="1552" width="4.7109375" style="356" customWidth="1"/>
    <col min="1553" max="1553" width="9.140625" style="356"/>
    <col min="1554" max="1554" width="6.42578125" style="356" customWidth="1"/>
    <col min="1555" max="1555" width="18" style="356" bestFit="1" customWidth="1"/>
    <col min="1556" max="1792" width="9.140625" style="356"/>
    <col min="1793" max="1793" width="5.28515625" style="356" customWidth="1"/>
    <col min="1794" max="1794" width="0" style="356" hidden="1" customWidth="1"/>
    <col min="1795" max="1795" width="10.42578125" style="356" customWidth="1"/>
    <col min="1796" max="1796" width="12.85546875" style="356" customWidth="1"/>
    <col min="1797" max="1797" width="10.7109375" style="356" customWidth="1"/>
    <col min="1798" max="1798" width="13.7109375" style="356" bestFit="1" customWidth="1"/>
    <col min="1799" max="1799" width="17.7109375" style="356" bestFit="1" customWidth="1"/>
    <col min="1800" max="1800" width="9.85546875" style="356" bestFit="1" customWidth="1"/>
    <col min="1801" max="1801" width="5.85546875" style="356" customWidth="1"/>
    <col min="1802" max="1804" width="4.7109375" style="356" customWidth="1"/>
    <col min="1805" max="1805" width="0" style="356" hidden="1" customWidth="1"/>
    <col min="1806" max="1808" width="4.7109375" style="356" customWidth="1"/>
    <col min="1809" max="1809" width="9.140625" style="356"/>
    <col min="1810" max="1810" width="6.42578125" style="356" customWidth="1"/>
    <col min="1811" max="1811" width="18" style="356" bestFit="1" customWidth="1"/>
    <col min="1812" max="2048" width="9.140625" style="356"/>
    <col min="2049" max="2049" width="5.28515625" style="356" customWidth="1"/>
    <col min="2050" max="2050" width="0" style="356" hidden="1" customWidth="1"/>
    <col min="2051" max="2051" width="10.42578125" style="356" customWidth="1"/>
    <col min="2052" max="2052" width="12.85546875" style="356" customWidth="1"/>
    <col min="2053" max="2053" width="10.7109375" style="356" customWidth="1"/>
    <col min="2054" max="2054" width="13.7109375" style="356" bestFit="1" customWidth="1"/>
    <col min="2055" max="2055" width="17.7109375" style="356" bestFit="1" customWidth="1"/>
    <col min="2056" max="2056" width="9.85546875" style="356" bestFit="1" customWidth="1"/>
    <col min="2057" max="2057" width="5.85546875" style="356" customWidth="1"/>
    <col min="2058" max="2060" width="4.7109375" style="356" customWidth="1"/>
    <col min="2061" max="2061" width="0" style="356" hidden="1" customWidth="1"/>
    <col min="2062" max="2064" width="4.7109375" style="356" customWidth="1"/>
    <col min="2065" max="2065" width="9.140625" style="356"/>
    <col min="2066" max="2066" width="6.42578125" style="356" customWidth="1"/>
    <col min="2067" max="2067" width="18" style="356" bestFit="1" customWidth="1"/>
    <col min="2068" max="2304" width="9.140625" style="356"/>
    <col min="2305" max="2305" width="5.28515625" style="356" customWidth="1"/>
    <col min="2306" max="2306" width="0" style="356" hidden="1" customWidth="1"/>
    <col min="2307" max="2307" width="10.42578125" style="356" customWidth="1"/>
    <col min="2308" max="2308" width="12.85546875" style="356" customWidth="1"/>
    <col min="2309" max="2309" width="10.7109375" style="356" customWidth="1"/>
    <col min="2310" max="2310" width="13.7109375" style="356" bestFit="1" customWidth="1"/>
    <col min="2311" max="2311" width="17.7109375" style="356" bestFit="1" customWidth="1"/>
    <col min="2312" max="2312" width="9.85546875" style="356" bestFit="1" customWidth="1"/>
    <col min="2313" max="2313" width="5.85546875" style="356" customWidth="1"/>
    <col min="2314" max="2316" width="4.7109375" style="356" customWidth="1"/>
    <col min="2317" max="2317" width="0" style="356" hidden="1" customWidth="1"/>
    <col min="2318" max="2320" width="4.7109375" style="356" customWidth="1"/>
    <col min="2321" max="2321" width="9.140625" style="356"/>
    <col min="2322" max="2322" width="6.42578125" style="356" customWidth="1"/>
    <col min="2323" max="2323" width="18" style="356" bestFit="1" customWidth="1"/>
    <col min="2324" max="2560" width="9.140625" style="356"/>
    <col min="2561" max="2561" width="5.28515625" style="356" customWidth="1"/>
    <col min="2562" max="2562" width="0" style="356" hidden="1" customWidth="1"/>
    <col min="2563" max="2563" width="10.42578125" style="356" customWidth="1"/>
    <col min="2564" max="2564" width="12.85546875" style="356" customWidth="1"/>
    <col min="2565" max="2565" width="10.7109375" style="356" customWidth="1"/>
    <col min="2566" max="2566" width="13.7109375" style="356" bestFit="1" customWidth="1"/>
    <col min="2567" max="2567" width="17.7109375" style="356" bestFit="1" customWidth="1"/>
    <col min="2568" max="2568" width="9.85546875" style="356" bestFit="1" customWidth="1"/>
    <col min="2569" max="2569" width="5.85546875" style="356" customWidth="1"/>
    <col min="2570" max="2572" width="4.7109375" style="356" customWidth="1"/>
    <col min="2573" max="2573" width="0" style="356" hidden="1" customWidth="1"/>
    <col min="2574" max="2576" width="4.7109375" style="356" customWidth="1"/>
    <col min="2577" max="2577" width="9.140625" style="356"/>
    <col min="2578" max="2578" width="6.42578125" style="356" customWidth="1"/>
    <col min="2579" max="2579" width="18" style="356" bestFit="1" customWidth="1"/>
    <col min="2580" max="2816" width="9.140625" style="356"/>
    <col min="2817" max="2817" width="5.28515625" style="356" customWidth="1"/>
    <col min="2818" max="2818" width="0" style="356" hidden="1" customWidth="1"/>
    <col min="2819" max="2819" width="10.42578125" style="356" customWidth="1"/>
    <col min="2820" max="2820" width="12.85546875" style="356" customWidth="1"/>
    <col min="2821" max="2821" width="10.7109375" style="356" customWidth="1"/>
    <col min="2822" max="2822" width="13.7109375" style="356" bestFit="1" customWidth="1"/>
    <col min="2823" max="2823" width="17.7109375" style="356" bestFit="1" customWidth="1"/>
    <col min="2824" max="2824" width="9.85546875" style="356" bestFit="1" customWidth="1"/>
    <col min="2825" max="2825" width="5.85546875" style="356" customWidth="1"/>
    <col min="2826" max="2828" width="4.7109375" style="356" customWidth="1"/>
    <col min="2829" max="2829" width="0" style="356" hidden="1" customWidth="1"/>
    <col min="2830" max="2832" width="4.7109375" style="356" customWidth="1"/>
    <col min="2833" max="2833" width="9.140625" style="356"/>
    <col min="2834" max="2834" width="6.42578125" style="356" customWidth="1"/>
    <col min="2835" max="2835" width="18" style="356" bestFit="1" customWidth="1"/>
    <col min="2836" max="3072" width="9.140625" style="356"/>
    <col min="3073" max="3073" width="5.28515625" style="356" customWidth="1"/>
    <col min="3074" max="3074" width="0" style="356" hidden="1" customWidth="1"/>
    <col min="3075" max="3075" width="10.42578125" style="356" customWidth="1"/>
    <col min="3076" max="3076" width="12.85546875" style="356" customWidth="1"/>
    <col min="3077" max="3077" width="10.7109375" style="356" customWidth="1"/>
    <col min="3078" max="3078" width="13.7109375" style="356" bestFit="1" customWidth="1"/>
    <col min="3079" max="3079" width="17.7109375" style="356" bestFit="1" customWidth="1"/>
    <col min="3080" max="3080" width="9.85546875" style="356" bestFit="1" customWidth="1"/>
    <col min="3081" max="3081" width="5.85546875" style="356" customWidth="1"/>
    <col min="3082" max="3084" width="4.7109375" style="356" customWidth="1"/>
    <col min="3085" max="3085" width="0" style="356" hidden="1" customWidth="1"/>
    <col min="3086" max="3088" width="4.7109375" style="356" customWidth="1"/>
    <col min="3089" max="3089" width="9.140625" style="356"/>
    <col min="3090" max="3090" width="6.42578125" style="356" customWidth="1"/>
    <col min="3091" max="3091" width="18" style="356" bestFit="1" customWidth="1"/>
    <col min="3092" max="3328" width="9.140625" style="356"/>
    <col min="3329" max="3329" width="5.28515625" style="356" customWidth="1"/>
    <col min="3330" max="3330" width="0" style="356" hidden="1" customWidth="1"/>
    <col min="3331" max="3331" width="10.42578125" style="356" customWidth="1"/>
    <col min="3332" max="3332" width="12.85546875" style="356" customWidth="1"/>
    <col min="3333" max="3333" width="10.7109375" style="356" customWidth="1"/>
    <col min="3334" max="3334" width="13.7109375" style="356" bestFit="1" customWidth="1"/>
    <col min="3335" max="3335" width="17.7109375" style="356" bestFit="1" customWidth="1"/>
    <col min="3336" max="3336" width="9.85546875" style="356" bestFit="1" customWidth="1"/>
    <col min="3337" max="3337" width="5.85546875" style="356" customWidth="1"/>
    <col min="3338" max="3340" width="4.7109375" style="356" customWidth="1"/>
    <col min="3341" max="3341" width="0" style="356" hidden="1" customWidth="1"/>
    <col min="3342" max="3344" width="4.7109375" style="356" customWidth="1"/>
    <col min="3345" max="3345" width="9.140625" style="356"/>
    <col min="3346" max="3346" width="6.42578125" style="356" customWidth="1"/>
    <col min="3347" max="3347" width="18" style="356" bestFit="1" customWidth="1"/>
    <col min="3348" max="3584" width="9.140625" style="356"/>
    <col min="3585" max="3585" width="5.28515625" style="356" customWidth="1"/>
    <col min="3586" max="3586" width="0" style="356" hidden="1" customWidth="1"/>
    <col min="3587" max="3587" width="10.42578125" style="356" customWidth="1"/>
    <col min="3588" max="3588" width="12.85546875" style="356" customWidth="1"/>
    <col min="3589" max="3589" width="10.7109375" style="356" customWidth="1"/>
    <col min="3590" max="3590" width="13.7109375" style="356" bestFit="1" customWidth="1"/>
    <col min="3591" max="3591" width="17.7109375" style="356" bestFit="1" customWidth="1"/>
    <col min="3592" max="3592" width="9.85546875" style="356" bestFit="1" customWidth="1"/>
    <col min="3593" max="3593" width="5.85546875" style="356" customWidth="1"/>
    <col min="3594" max="3596" width="4.7109375" style="356" customWidth="1"/>
    <col min="3597" max="3597" width="0" style="356" hidden="1" customWidth="1"/>
    <col min="3598" max="3600" width="4.7109375" style="356" customWidth="1"/>
    <col min="3601" max="3601" width="9.140625" style="356"/>
    <col min="3602" max="3602" width="6.42578125" style="356" customWidth="1"/>
    <col min="3603" max="3603" width="18" style="356" bestFit="1" customWidth="1"/>
    <col min="3604" max="3840" width="9.140625" style="356"/>
    <col min="3841" max="3841" width="5.28515625" style="356" customWidth="1"/>
    <col min="3842" max="3842" width="0" style="356" hidden="1" customWidth="1"/>
    <col min="3843" max="3843" width="10.42578125" style="356" customWidth="1"/>
    <col min="3844" max="3844" width="12.85546875" style="356" customWidth="1"/>
    <col min="3845" max="3845" width="10.7109375" style="356" customWidth="1"/>
    <col min="3846" max="3846" width="13.7109375" style="356" bestFit="1" customWidth="1"/>
    <col min="3847" max="3847" width="17.7109375" style="356" bestFit="1" customWidth="1"/>
    <col min="3848" max="3848" width="9.85546875" style="356" bestFit="1" customWidth="1"/>
    <col min="3849" max="3849" width="5.85546875" style="356" customWidth="1"/>
    <col min="3850" max="3852" width="4.7109375" style="356" customWidth="1"/>
    <col min="3853" max="3853" width="0" style="356" hidden="1" customWidth="1"/>
    <col min="3854" max="3856" width="4.7109375" style="356" customWidth="1"/>
    <col min="3857" max="3857" width="9.140625" style="356"/>
    <col min="3858" max="3858" width="6.42578125" style="356" customWidth="1"/>
    <col min="3859" max="3859" width="18" style="356" bestFit="1" customWidth="1"/>
    <col min="3860" max="4096" width="9.140625" style="356"/>
    <col min="4097" max="4097" width="5.28515625" style="356" customWidth="1"/>
    <col min="4098" max="4098" width="0" style="356" hidden="1" customWidth="1"/>
    <col min="4099" max="4099" width="10.42578125" style="356" customWidth="1"/>
    <col min="4100" max="4100" width="12.85546875" style="356" customWidth="1"/>
    <col min="4101" max="4101" width="10.7109375" style="356" customWidth="1"/>
    <col min="4102" max="4102" width="13.7109375" style="356" bestFit="1" customWidth="1"/>
    <col min="4103" max="4103" width="17.7109375" style="356" bestFit="1" customWidth="1"/>
    <col min="4104" max="4104" width="9.85546875" style="356" bestFit="1" customWidth="1"/>
    <col min="4105" max="4105" width="5.85546875" style="356" customWidth="1"/>
    <col min="4106" max="4108" width="4.7109375" style="356" customWidth="1"/>
    <col min="4109" max="4109" width="0" style="356" hidden="1" customWidth="1"/>
    <col min="4110" max="4112" width="4.7109375" style="356" customWidth="1"/>
    <col min="4113" max="4113" width="9.140625" style="356"/>
    <col min="4114" max="4114" width="6.42578125" style="356" customWidth="1"/>
    <col min="4115" max="4115" width="18" style="356" bestFit="1" customWidth="1"/>
    <col min="4116" max="4352" width="9.140625" style="356"/>
    <col min="4353" max="4353" width="5.28515625" style="356" customWidth="1"/>
    <col min="4354" max="4354" width="0" style="356" hidden="1" customWidth="1"/>
    <col min="4355" max="4355" width="10.42578125" style="356" customWidth="1"/>
    <col min="4356" max="4356" width="12.85546875" style="356" customWidth="1"/>
    <col min="4357" max="4357" width="10.7109375" style="356" customWidth="1"/>
    <col min="4358" max="4358" width="13.7109375" style="356" bestFit="1" customWidth="1"/>
    <col min="4359" max="4359" width="17.7109375" style="356" bestFit="1" customWidth="1"/>
    <col min="4360" max="4360" width="9.85546875" style="356" bestFit="1" customWidth="1"/>
    <col min="4361" max="4361" width="5.85546875" style="356" customWidth="1"/>
    <col min="4362" max="4364" width="4.7109375" style="356" customWidth="1"/>
    <col min="4365" max="4365" width="0" style="356" hidden="1" customWidth="1"/>
    <col min="4366" max="4368" width="4.7109375" style="356" customWidth="1"/>
    <col min="4369" max="4369" width="9.140625" style="356"/>
    <col min="4370" max="4370" width="6.42578125" style="356" customWidth="1"/>
    <col min="4371" max="4371" width="18" style="356" bestFit="1" customWidth="1"/>
    <col min="4372" max="4608" width="9.140625" style="356"/>
    <col min="4609" max="4609" width="5.28515625" style="356" customWidth="1"/>
    <col min="4610" max="4610" width="0" style="356" hidden="1" customWidth="1"/>
    <col min="4611" max="4611" width="10.42578125" style="356" customWidth="1"/>
    <col min="4612" max="4612" width="12.85546875" style="356" customWidth="1"/>
    <col min="4613" max="4613" width="10.7109375" style="356" customWidth="1"/>
    <col min="4614" max="4614" width="13.7109375" style="356" bestFit="1" customWidth="1"/>
    <col min="4615" max="4615" width="17.7109375" style="356" bestFit="1" customWidth="1"/>
    <col min="4616" max="4616" width="9.85546875" style="356" bestFit="1" customWidth="1"/>
    <col min="4617" max="4617" width="5.85546875" style="356" customWidth="1"/>
    <col min="4618" max="4620" width="4.7109375" style="356" customWidth="1"/>
    <col min="4621" max="4621" width="0" style="356" hidden="1" customWidth="1"/>
    <col min="4622" max="4624" width="4.7109375" style="356" customWidth="1"/>
    <col min="4625" max="4625" width="9.140625" style="356"/>
    <col min="4626" max="4626" width="6.42578125" style="356" customWidth="1"/>
    <col min="4627" max="4627" width="18" style="356" bestFit="1" customWidth="1"/>
    <col min="4628" max="4864" width="9.140625" style="356"/>
    <col min="4865" max="4865" width="5.28515625" style="356" customWidth="1"/>
    <col min="4866" max="4866" width="0" style="356" hidden="1" customWidth="1"/>
    <col min="4867" max="4867" width="10.42578125" style="356" customWidth="1"/>
    <col min="4868" max="4868" width="12.85546875" style="356" customWidth="1"/>
    <col min="4869" max="4869" width="10.7109375" style="356" customWidth="1"/>
    <col min="4870" max="4870" width="13.7109375" style="356" bestFit="1" customWidth="1"/>
    <col min="4871" max="4871" width="17.7109375" style="356" bestFit="1" customWidth="1"/>
    <col min="4872" max="4872" width="9.85546875" style="356" bestFit="1" customWidth="1"/>
    <col min="4873" max="4873" width="5.85546875" style="356" customWidth="1"/>
    <col min="4874" max="4876" width="4.7109375" style="356" customWidth="1"/>
    <col min="4877" max="4877" width="0" style="356" hidden="1" customWidth="1"/>
    <col min="4878" max="4880" width="4.7109375" style="356" customWidth="1"/>
    <col min="4881" max="4881" width="9.140625" style="356"/>
    <col min="4882" max="4882" width="6.42578125" style="356" customWidth="1"/>
    <col min="4883" max="4883" width="18" style="356" bestFit="1" customWidth="1"/>
    <col min="4884" max="5120" width="9.140625" style="356"/>
    <col min="5121" max="5121" width="5.28515625" style="356" customWidth="1"/>
    <col min="5122" max="5122" width="0" style="356" hidden="1" customWidth="1"/>
    <col min="5123" max="5123" width="10.42578125" style="356" customWidth="1"/>
    <col min="5124" max="5124" width="12.85546875" style="356" customWidth="1"/>
    <col min="5125" max="5125" width="10.7109375" style="356" customWidth="1"/>
    <col min="5126" max="5126" width="13.7109375" style="356" bestFit="1" customWidth="1"/>
    <col min="5127" max="5127" width="17.7109375" style="356" bestFit="1" customWidth="1"/>
    <col min="5128" max="5128" width="9.85546875" style="356" bestFit="1" customWidth="1"/>
    <col min="5129" max="5129" width="5.85546875" style="356" customWidth="1"/>
    <col min="5130" max="5132" width="4.7109375" style="356" customWidth="1"/>
    <col min="5133" max="5133" width="0" style="356" hidden="1" customWidth="1"/>
    <col min="5134" max="5136" width="4.7109375" style="356" customWidth="1"/>
    <col min="5137" max="5137" width="9.140625" style="356"/>
    <col min="5138" max="5138" width="6.42578125" style="356" customWidth="1"/>
    <col min="5139" max="5139" width="18" style="356" bestFit="1" customWidth="1"/>
    <col min="5140" max="5376" width="9.140625" style="356"/>
    <col min="5377" max="5377" width="5.28515625" style="356" customWidth="1"/>
    <col min="5378" max="5378" width="0" style="356" hidden="1" customWidth="1"/>
    <col min="5379" max="5379" width="10.42578125" style="356" customWidth="1"/>
    <col min="5380" max="5380" width="12.85546875" style="356" customWidth="1"/>
    <col min="5381" max="5381" width="10.7109375" style="356" customWidth="1"/>
    <col min="5382" max="5382" width="13.7109375" style="356" bestFit="1" customWidth="1"/>
    <col min="5383" max="5383" width="17.7109375" style="356" bestFit="1" customWidth="1"/>
    <col min="5384" max="5384" width="9.85546875" style="356" bestFit="1" customWidth="1"/>
    <col min="5385" max="5385" width="5.85546875" style="356" customWidth="1"/>
    <col min="5386" max="5388" width="4.7109375" style="356" customWidth="1"/>
    <col min="5389" max="5389" width="0" style="356" hidden="1" customWidth="1"/>
    <col min="5390" max="5392" width="4.7109375" style="356" customWidth="1"/>
    <col min="5393" max="5393" width="9.140625" style="356"/>
    <col min="5394" max="5394" width="6.42578125" style="356" customWidth="1"/>
    <col min="5395" max="5395" width="18" style="356" bestFit="1" customWidth="1"/>
    <col min="5396" max="5632" width="9.140625" style="356"/>
    <col min="5633" max="5633" width="5.28515625" style="356" customWidth="1"/>
    <col min="5634" max="5634" width="0" style="356" hidden="1" customWidth="1"/>
    <col min="5635" max="5635" width="10.42578125" style="356" customWidth="1"/>
    <col min="5636" max="5636" width="12.85546875" style="356" customWidth="1"/>
    <col min="5637" max="5637" width="10.7109375" style="356" customWidth="1"/>
    <col min="5638" max="5638" width="13.7109375" style="356" bestFit="1" customWidth="1"/>
    <col min="5639" max="5639" width="17.7109375" style="356" bestFit="1" customWidth="1"/>
    <col min="5640" max="5640" width="9.85546875" style="356" bestFit="1" customWidth="1"/>
    <col min="5641" max="5641" width="5.85546875" style="356" customWidth="1"/>
    <col min="5642" max="5644" width="4.7109375" style="356" customWidth="1"/>
    <col min="5645" max="5645" width="0" style="356" hidden="1" customWidth="1"/>
    <col min="5646" max="5648" width="4.7109375" style="356" customWidth="1"/>
    <col min="5649" max="5649" width="9.140625" style="356"/>
    <col min="5650" max="5650" width="6.42578125" style="356" customWidth="1"/>
    <col min="5651" max="5651" width="18" style="356" bestFit="1" customWidth="1"/>
    <col min="5652" max="5888" width="9.140625" style="356"/>
    <col min="5889" max="5889" width="5.28515625" style="356" customWidth="1"/>
    <col min="5890" max="5890" width="0" style="356" hidden="1" customWidth="1"/>
    <col min="5891" max="5891" width="10.42578125" style="356" customWidth="1"/>
    <col min="5892" max="5892" width="12.85546875" style="356" customWidth="1"/>
    <col min="5893" max="5893" width="10.7109375" style="356" customWidth="1"/>
    <col min="5894" max="5894" width="13.7109375" style="356" bestFit="1" customWidth="1"/>
    <col min="5895" max="5895" width="17.7109375" style="356" bestFit="1" customWidth="1"/>
    <col min="5896" max="5896" width="9.85546875" style="356" bestFit="1" customWidth="1"/>
    <col min="5897" max="5897" width="5.85546875" style="356" customWidth="1"/>
    <col min="5898" max="5900" width="4.7109375" style="356" customWidth="1"/>
    <col min="5901" max="5901" width="0" style="356" hidden="1" customWidth="1"/>
    <col min="5902" max="5904" width="4.7109375" style="356" customWidth="1"/>
    <col min="5905" max="5905" width="9.140625" style="356"/>
    <col min="5906" max="5906" width="6.42578125" style="356" customWidth="1"/>
    <col min="5907" max="5907" width="18" style="356" bestFit="1" customWidth="1"/>
    <col min="5908" max="6144" width="9.140625" style="356"/>
    <col min="6145" max="6145" width="5.28515625" style="356" customWidth="1"/>
    <col min="6146" max="6146" width="0" style="356" hidden="1" customWidth="1"/>
    <col min="6147" max="6147" width="10.42578125" style="356" customWidth="1"/>
    <col min="6148" max="6148" width="12.85546875" style="356" customWidth="1"/>
    <col min="6149" max="6149" width="10.7109375" style="356" customWidth="1"/>
    <col min="6150" max="6150" width="13.7109375" style="356" bestFit="1" customWidth="1"/>
    <col min="6151" max="6151" width="17.7109375" style="356" bestFit="1" customWidth="1"/>
    <col min="6152" max="6152" width="9.85546875" style="356" bestFit="1" customWidth="1"/>
    <col min="6153" max="6153" width="5.85546875" style="356" customWidth="1"/>
    <col min="6154" max="6156" width="4.7109375" style="356" customWidth="1"/>
    <col min="6157" max="6157" width="0" style="356" hidden="1" customWidth="1"/>
    <col min="6158" max="6160" width="4.7109375" style="356" customWidth="1"/>
    <col min="6161" max="6161" width="9.140625" style="356"/>
    <col min="6162" max="6162" width="6.42578125" style="356" customWidth="1"/>
    <col min="6163" max="6163" width="18" style="356" bestFit="1" customWidth="1"/>
    <col min="6164" max="6400" width="9.140625" style="356"/>
    <col min="6401" max="6401" width="5.28515625" style="356" customWidth="1"/>
    <col min="6402" max="6402" width="0" style="356" hidden="1" customWidth="1"/>
    <col min="6403" max="6403" width="10.42578125" style="356" customWidth="1"/>
    <col min="6404" max="6404" width="12.85546875" style="356" customWidth="1"/>
    <col min="6405" max="6405" width="10.7109375" style="356" customWidth="1"/>
    <col min="6406" max="6406" width="13.7109375" style="356" bestFit="1" customWidth="1"/>
    <col min="6407" max="6407" width="17.7109375" style="356" bestFit="1" customWidth="1"/>
    <col min="6408" max="6408" width="9.85546875" style="356" bestFit="1" customWidth="1"/>
    <col min="6409" max="6409" width="5.85546875" style="356" customWidth="1"/>
    <col min="6410" max="6412" width="4.7109375" style="356" customWidth="1"/>
    <col min="6413" max="6413" width="0" style="356" hidden="1" customWidth="1"/>
    <col min="6414" max="6416" width="4.7109375" style="356" customWidth="1"/>
    <col min="6417" max="6417" width="9.140625" style="356"/>
    <col min="6418" max="6418" width="6.42578125" style="356" customWidth="1"/>
    <col min="6419" max="6419" width="18" style="356" bestFit="1" customWidth="1"/>
    <col min="6420" max="6656" width="9.140625" style="356"/>
    <col min="6657" max="6657" width="5.28515625" style="356" customWidth="1"/>
    <col min="6658" max="6658" width="0" style="356" hidden="1" customWidth="1"/>
    <col min="6659" max="6659" width="10.42578125" style="356" customWidth="1"/>
    <col min="6660" max="6660" width="12.85546875" style="356" customWidth="1"/>
    <col min="6661" max="6661" width="10.7109375" style="356" customWidth="1"/>
    <col min="6662" max="6662" width="13.7109375" style="356" bestFit="1" customWidth="1"/>
    <col min="6663" max="6663" width="17.7109375" style="356" bestFit="1" customWidth="1"/>
    <col min="6664" max="6664" width="9.85546875" style="356" bestFit="1" customWidth="1"/>
    <col min="6665" max="6665" width="5.85546875" style="356" customWidth="1"/>
    <col min="6666" max="6668" width="4.7109375" style="356" customWidth="1"/>
    <col min="6669" max="6669" width="0" style="356" hidden="1" customWidth="1"/>
    <col min="6670" max="6672" width="4.7109375" style="356" customWidth="1"/>
    <col min="6673" max="6673" width="9.140625" style="356"/>
    <col min="6674" max="6674" width="6.42578125" style="356" customWidth="1"/>
    <col min="6675" max="6675" width="18" style="356" bestFit="1" customWidth="1"/>
    <col min="6676" max="6912" width="9.140625" style="356"/>
    <col min="6913" max="6913" width="5.28515625" style="356" customWidth="1"/>
    <col min="6914" max="6914" width="0" style="356" hidden="1" customWidth="1"/>
    <col min="6915" max="6915" width="10.42578125" style="356" customWidth="1"/>
    <col min="6916" max="6916" width="12.85546875" style="356" customWidth="1"/>
    <col min="6917" max="6917" width="10.7109375" style="356" customWidth="1"/>
    <col min="6918" max="6918" width="13.7109375" style="356" bestFit="1" customWidth="1"/>
    <col min="6919" max="6919" width="17.7109375" style="356" bestFit="1" customWidth="1"/>
    <col min="6920" max="6920" width="9.85546875" style="356" bestFit="1" customWidth="1"/>
    <col min="6921" max="6921" width="5.85546875" style="356" customWidth="1"/>
    <col min="6922" max="6924" width="4.7109375" style="356" customWidth="1"/>
    <col min="6925" max="6925" width="0" style="356" hidden="1" customWidth="1"/>
    <col min="6926" max="6928" width="4.7109375" style="356" customWidth="1"/>
    <col min="6929" max="6929" width="9.140625" style="356"/>
    <col min="6930" max="6930" width="6.42578125" style="356" customWidth="1"/>
    <col min="6931" max="6931" width="18" style="356" bestFit="1" customWidth="1"/>
    <col min="6932" max="7168" width="9.140625" style="356"/>
    <col min="7169" max="7169" width="5.28515625" style="356" customWidth="1"/>
    <col min="7170" max="7170" width="0" style="356" hidden="1" customWidth="1"/>
    <col min="7171" max="7171" width="10.42578125" style="356" customWidth="1"/>
    <col min="7172" max="7172" width="12.85546875" style="356" customWidth="1"/>
    <col min="7173" max="7173" width="10.7109375" style="356" customWidth="1"/>
    <col min="7174" max="7174" width="13.7109375" style="356" bestFit="1" customWidth="1"/>
    <col min="7175" max="7175" width="17.7109375" style="356" bestFit="1" customWidth="1"/>
    <col min="7176" max="7176" width="9.85546875" style="356" bestFit="1" customWidth="1"/>
    <col min="7177" max="7177" width="5.85546875" style="356" customWidth="1"/>
    <col min="7178" max="7180" width="4.7109375" style="356" customWidth="1"/>
    <col min="7181" max="7181" width="0" style="356" hidden="1" customWidth="1"/>
    <col min="7182" max="7184" width="4.7109375" style="356" customWidth="1"/>
    <col min="7185" max="7185" width="9.140625" style="356"/>
    <col min="7186" max="7186" width="6.42578125" style="356" customWidth="1"/>
    <col min="7187" max="7187" width="18" style="356" bestFit="1" customWidth="1"/>
    <col min="7188" max="7424" width="9.140625" style="356"/>
    <col min="7425" max="7425" width="5.28515625" style="356" customWidth="1"/>
    <col min="7426" max="7426" width="0" style="356" hidden="1" customWidth="1"/>
    <col min="7427" max="7427" width="10.42578125" style="356" customWidth="1"/>
    <col min="7428" max="7428" width="12.85546875" style="356" customWidth="1"/>
    <col min="7429" max="7429" width="10.7109375" style="356" customWidth="1"/>
    <col min="7430" max="7430" width="13.7109375" style="356" bestFit="1" customWidth="1"/>
    <col min="7431" max="7431" width="17.7109375" style="356" bestFit="1" customWidth="1"/>
    <col min="7432" max="7432" width="9.85546875" style="356" bestFit="1" customWidth="1"/>
    <col min="7433" max="7433" width="5.85546875" style="356" customWidth="1"/>
    <col min="7434" max="7436" width="4.7109375" style="356" customWidth="1"/>
    <col min="7437" max="7437" width="0" style="356" hidden="1" customWidth="1"/>
    <col min="7438" max="7440" width="4.7109375" style="356" customWidth="1"/>
    <col min="7441" max="7441" width="9.140625" style="356"/>
    <col min="7442" max="7442" width="6.42578125" style="356" customWidth="1"/>
    <col min="7443" max="7443" width="18" style="356" bestFit="1" customWidth="1"/>
    <col min="7444" max="7680" width="9.140625" style="356"/>
    <col min="7681" max="7681" width="5.28515625" style="356" customWidth="1"/>
    <col min="7682" max="7682" width="0" style="356" hidden="1" customWidth="1"/>
    <col min="7683" max="7683" width="10.42578125" style="356" customWidth="1"/>
    <col min="7684" max="7684" width="12.85546875" style="356" customWidth="1"/>
    <col min="7685" max="7685" width="10.7109375" style="356" customWidth="1"/>
    <col min="7686" max="7686" width="13.7109375" style="356" bestFit="1" customWidth="1"/>
    <col min="7687" max="7687" width="17.7109375" style="356" bestFit="1" customWidth="1"/>
    <col min="7688" max="7688" width="9.85546875" style="356" bestFit="1" customWidth="1"/>
    <col min="7689" max="7689" width="5.85546875" style="356" customWidth="1"/>
    <col min="7690" max="7692" width="4.7109375" style="356" customWidth="1"/>
    <col min="7693" max="7693" width="0" style="356" hidden="1" customWidth="1"/>
    <col min="7694" max="7696" width="4.7109375" style="356" customWidth="1"/>
    <col min="7697" max="7697" width="9.140625" style="356"/>
    <col min="7698" max="7698" width="6.42578125" style="356" customWidth="1"/>
    <col min="7699" max="7699" width="18" style="356" bestFit="1" customWidth="1"/>
    <col min="7700" max="7936" width="9.140625" style="356"/>
    <col min="7937" max="7937" width="5.28515625" style="356" customWidth="1"/>
    <col min="7938" max="7938" width="0" style="356" hidden="1" customWidth="1"/>
    <col min="7939" max="7939" width="10.42578125" style="356" customWidth="1"/>
    <col min="7940" max="7940" width="12.85546875" style="356" customWidth="1"/>
    <col min="7941" max="7941" width="10.7109375" style="356" customWidth="1"/>
    <col min="7942" max="7942" width="13.7109375" style="356" bestFit="1" customWidth="1"/>
    <col min="7943" max="7943" width="17.7109375" style="356" bestFit="1" customWidth="1"/>
    <col min="7944" max="7944" width="9.85546875" style="356" bestFit="1" customWidth="1"/>
    <col min="7945" max="7945" width="5.85546875" style="356" customWidth="1"/>
    <col min="7946" max="7948" width="4.7109375" style="356" customWidth="1"/>
    <col min="7949" max="7949" width="0" style="356" hidden="1" customWidth="1"/>
    <col min="7950" max="7952" width="4.7109375" style="356" customWidth="1"/>
    <col min="7953" max="7953" width="9.140625" style="356"/>
    <col min="7954" max="7954" width="6.42578125" style="356" customWidth="1"/>
    <col min="7955" max="7955" width="18" style="356" bestFit="1" customWidth="1"/>
    <col min="7956" max="8192" width="9.140625" style="356"/>
    <col min="8193" max="8193" width="5.28515625" style="356" customWidth="1"/>
    <col min="8194" max="8194" width="0" style="356" hidden="1" customWidth="1"/>
    <col min="8195" max="8195" width="10.42578125" style="356" customWidth="1"/>
    <col min="8196" max="8196" width="12.85546875" style="356" customWidth="1"/>
    <col min="8197" max="8197" width="10.7109375" style="356" customWidth="1"/>
    <col min="8198" max="8198" width="13.7109375" style="356" bestFit="1" customWidth="1"/>
    <col min="8199" max="8199" width="17.7109375" style="356" bestFit="1" customWidth="1"/>
    <col min="8200" max="8200" width="9.85546875" style="356" bestFit="1" customWidth="1"/>
    <col min="8201" max="8201" width="5.85546875" style="356" customWidth="1"/>
    <col min="8202" max="8204" width="4.7109375" style="356" customWidth="1"/>
    <col min="8205" max="8205" width="0" style="356" hidden="1" customWidth="1"/>
    <col min="8206" max="8208" width="4.7109375" style="356" customWidth="1"/>
    <col min="8209" max="8209" width="9.140625" style="356"/>
    <col min="8210" max="8210" width="6.42578125" style="356" customWidth="1"/>
    <col min="8211" max="8211" width="18" style="356" bestFit="1" customWidth="1"/>
    <col min="8212" max="8448" width="9.140625" style="356"/>
    <col min="8449" max="8449" width="5.28515625" style="356" customWidth="1"/>
    <col min="8450" max="8450" width="0" style="356" hidden="1" customWidth="1"/>
    <col min="8451" max="8451" width="10.42578125" style="356" customWidth="1"/>
    <col min="8452" max="8452" width="12.85546875" style="356" customWidth="1"/>
    <col min="8453" max="8453" width="10.7109375" style="356" customWidth="1"/>
    <col min="8454" max="8454" width="13.7109375" style="356" bestFit="1" customWidth="1"/>
    <col min="8455" max="8455" width="17.7109375" style="356" bestFit="1" customWidth="1"/>
    <col min="8456" max="8456" width="9.85546875" style="356" bestFit="1" customWidth="1"/>
    <col min="8457" max="8457" width="5.85546875" style="356" customWidth="1"/>
    <col min="8458" max="8460" width="4.7109375" style="356" customWidth="1"/>
    <col min="8461" max="8461" width="0" style="356" hidden="1" customWidth="1"/>
    <col min="8462" max="8464" width="4.7109375" style="356" customWidth="1"/>
    <col min="8465" max="8465" width="9.140625" style="356"/>
    <col min="8466" max="8466" width="6.42578125" style="356" customWidth="1"/>
    <col min="8467" max="8467" width="18" style="356" bestFit="1" customWidth="1"/>
    <col min="8468" max="8704" width="9.140625" style="356"/>
    <col min="8705" max="8705" width="5.28515625" style="356" customWidth="1"/>
    <col min="8706" max="8706" width="0" style="356" hidden="1" customWidth="1"/>
    <col min="8707" max="8707" width="10.42578125" style="356" customWidth="1"/>
    <col min="8708" max="8708" width="12.85546875" style="356" customWidth="1"/>
    <col min="8709" max="8709" width="10.7109375" style="356" customWidth="1"/>
    <col min="8710" max="8710" width="13.7109375" style="356" bestFit="1" customWidth="1"/>
    <col min="8711" max="8711" width="17.7109375" style="356" bestFit="1" customWidth="1"/>
    <col min="8712" max="8712" width="9.85546875" style="356" bestFit="1" customWidth="1"/>
    <col min="8713" max="8713" width="5.85546875" style="356" customWidth="1"/>
    <col min="8714" max="8716" width="4.7109375" style="356" customWidth="1"/>
    <col min="8717" max="8717" width="0" style="356" hidden="1" customWidth="1"/>
    <col min="8718" max="8720" width="4.7109375" style="356" customWidth="1"/>
    <col min="8721" max="8721" width="9.140625" style="356"/>
    <col min="8722" max="8722" width="6.42578125" style="356" customWidth="1"/>
    <col min="8723" max="8723" width="18" style="356" bestFit="1" customWidth="1"/>
    <col min="8724" max="8960" width="9.140625" style="356"/>
    <col min="8961" max="8961" width="5.28515625" style="356" customWidth="1"/>
    <col min="8962" max="8962" width="0" style="356" hidden="1" customWidth="1"/>
    <col min="8963" max="8963" width="10.42578125" style="356" customWidth="1"/>
    <col min="8964" max="8964" width="12.85546875" style="356" customWidth="1"/>
    <col min="8965" max="8965" width="10.7109375" style="356" customWidth="1"/>
    <col min="8966" max="8966" width="13.7109375" style="356" bestFit="1" customWidth="1"/>
    <col min="8967" max="8967" width="17.7109375" style="356" bestFit="1" customWidth="1"/>
    <col min="8968" max="8968" width="9.85546875" style="356" bestFit="1" customWidth="1"/>
    <col min="8969" max="8969" width="5.85546875" style="356" customWidth="1"/>
    <col min="8970" max="8972" width="4.7109375" style="356" customWidth="1"/>
    <col min="8973" max="8973" width="0" style="356" hidden="1" customWidth="1"/>
    <col min="8974" max="8976" width="4.7109375" style="356" customWidth="1"/>
    <col min="8977" max="8977" width="9.140625" style="356"/>
    <col min="8978" max="8978" width="6.42578125" style="356" customWidth="1"/>
    <col min="8979" max="8979" width="18" style="356" bestFit="1" customWidth="1"/>
    <col min="8980" max="9216" width="9.140625" style="356"/>
    <col min="9217" max="9217" width="5.28515625" style="356" customWidth="1"/>
    <col min="9218" max="9218" width="0" style="356" hidden="1" customWidth="1"/>
    <col min="9219" max="9219" width="10.42578125" style="356" customWidth="1"/>
    <col min="9220" max="9220" width="12.85546875" style="356" customWidth="1"/>
    <col min="9221" max="9221" width="10.7109375" style="356" customWidth="1"/>
    <col min="9222" max="9222" width="13.7109375" style="356" bestFit="1" customWidth="1"/>
    <col min="9223" max="9223" width="17.7109375" style="356" bestFit="1" customWidth="1"/>
    <col min="9224" max="9224" width="9.85546875" style="356" bestFit="1" customWidth="1"/>
    <col min="9225" max="9225" width="5.85546875" style="356" customWidth="1"/>
    <col min="9226" max="9228" width="4.7109375" style="356" customWidth="1"/>
    <col min="9229" max="9229" width="0" style="356" hidden="1" customWidth="1"/>
    <col min="9230" max="9232" width="4.7109375" style="356" customWidth="1"/>
    <col min="9233" max="9233" width="9.140625" style="356"/>
    <col min="9234" max="9234" width="6.42578125" style="356" customWidth="1"/>
    <col min="9235" max="9235" width="18" style="356" bestFit="1" customWidth="1"/>
    <col min="9236" max="9472" width="9.140625" style="356"/>
    <col min="9473" max="9473" width="5.28515625" style="356" customWidth="1"/>
    <col min="9474" max="9474" width="0" style="356" hidden="1" customWidth="1"/>
    <col min="9475" max="9475" width="10.42578125" style="356" customWidth="1"/>
    <col min="9476" max="9476" width="12.85546875" style="356" customWidth="1"/>
    <col min="9477" max="9477" width="10.7109375" style="356" customWidth="1"/>
    <col min="9478" max="9478" width="13.7109375" style="356" bestFit="1" customWidth="1"/>
    <col min="9479" max="9479" width="17.7109375" style="356" bestFit="1" customWidth="1"/>
    <col min="9480" max="9480" width="9.85546875" style="356" bestFit="1" customWidth="1"/>
    <col min="9481" max="9481" width="5.85546875" style="356" customWidth="1"/>
    <col min="9482" max="9484" width="4.7109375" style="356" customWidth="1"/>
    <col min="9485" max="9485" width="0" style="356" hidden="1" customWidth="1"/>
    <col min="9486" max="9488" width="4.7109375" style="356" customWidth="1"/>
    <col min="9489" max="9489" width="9.140625" style="356"/>
    <col min="9490" max="9490" width="6.42578125" style="356" customWidth="1"/>
    <col min="9491" max="9491" width="18" style="356" bestFit="1" customWidth="1"/>
    <col min="9492" max="9728" width="9.140625" style="356"/>
    <col min="9729" max="9729" width="5.28515625" style="356" customWidth="1"/>
    <col min="9730" max="9730" width="0" style="356" hidden="1" customWidth="1"/>
    <col min="9731" max="9731" width="10.42578125" style="356" customWidth="1"/>
    <col min="9732" max="9732" width="12.85546875" style="356" customWidth="1"/>
    <col min="9733" max="9733" width="10.7109375" style="356" customWidth="1"/>
    <col min="9734" max="9734" width="13.7109375" style="356" bestFit="1" customWidth="1"/>
    <col min="9735" max="9735" width="17.7109375" style="356" bestFit="1" customWidth="1"/>
    <col min="9736" max="9736" width="9.85546875" style="356" bestFit="1" customWidth="1"/>
    <col min="9737" max="9737" width="5.85546875" style="356" customWidth="1"/>
    <col min="9738" max="9740" width="4.7109375" style="356" customWidth="1"/>
    <col min="9741" max="9741" width="0" style="356" hidden="1" customWidth="1"/>
    <col min="9742" max="9744" width="4.7109375" style="356" customWidth="1"/>
    <col min="9745" max="9745" width="9.140625" style="356"/>
    <col min="9746" max="9746" width="6.42578125" style="356" customWidth="1"/>
    <col min="9747" max="9747" width="18" style="356" bestFit="1" customWidth="1"/>
    <col min="9748" max="9984" width="9.140625" style="356"/>
    <col min="9985" max="9985" width="5.28515625" style="356" customWidth="1"/>
    <col min="9986" max="9986" width="0" style="356" hidden="1" customWidth="1"/>
    <col min="9987" max="9987" width="10.42578125" style="356" customWidth="1"/>
    <col min="9988" max="9988" width="12.85546875" style="356" customWidth="1"/>
    <col min="9989" max="9989" width="10.7109375" style="356" customWidth="1"/>
    <col min="9990" max="9990" width="13.7109375" style="356" bestFit="1" customWidth="1"/>
    <col min="9991" max="9991" width="17.7109375" style="356" bestFit="1" customWidth="1"/>
    <col min="9992" max="9992" width="9.85546875" style="356" bestFit="1" customWidth="1"/>
    <col min="9993" max="9993" width="5.85546875" style="356" customWidth="1"/>
    <col min="9994" max="9996" width="4.7109375" style="356" customWidth="1"/>
    <col min="9997" max="9997" width="0" style="356" hidden="1" customWidth="1"/>
    <col min="9998" max="10000" width="4.7109375" style="356" customWidth="1"/>
    <col min="10001" max="10001" width="9.140625" style="356"/>
    <col min="10002" max="10002" width="6.42578125" style="356" customWidth="1"/>
    <col min="10003" max="10003" width="18" style="356" bestFit="1" customWidth="1"/>
    <col min="10004" max="10240" width="9.140625" style="356"/>
    <col min="10241" max="10241" width="5.28515625" style="356" customWidth="1"/>
    <col min="10242" max="10242" width="0" style="356" hidden="1" customWidth="1"/>
    <col min="10243" max="10243" width="10.42578125" style="356" customWidth="1"/>
    <col min="10244" max="10244" width="12.85546875" style="356" customWidth="1"/>
    <col min="10245" max="10245" width="10.7109375" style="356" customWidth="1"/>
    <col min="10246" max="10246" width="13.7109375" style="356" bestFit="1" customWidth="1"/>
    <col min="10247" max="10247" width="17.7109375" style="356" bestFit="1" customWidth="1"/>
    <col min="10248" max="10248" width="9.85546875" style="356" bestFit="1" customWidth="1"/>
    <col min="10249" max="10249" width="5.85546875" style="356" customWidth="1"/>
    <col min="10250" max="10252" width="4.7109375" style="356" customWidth="1"/>
    <col min="10253" max="10253" width="0" style="356" hidden="1" customWidth="1"/>
    <col min="10254" max="10256" width="4.7109375" style="356" customWidth="1"/>
    <col min="10257" max="10257" width="9.140625" style="356"/>
    <col min="10258" max="10258" width="6.42578125" style="356" customWidth="1"/>
    <col min="10259" max="10259" width="18" style="356" bestFit="1" customWidth="1"/>
    <col min="10260" max="10496" width="9.140625" style="356"/>
    <col min="10497" max="10497" width="5.28515625" style="356" customWidth="1"/>
    <col min="10498" max="10498" width="0" style="356" hidden="1" customWidth="1"/>
    <col min="10499" max="10499" width="10.42578125" style="356" customWidth="1"/>
    <col min="10500" max="10500" width="12.85546875" style="356" customWidth="1"/>
    <col min="10501" max="10501" width="10.7109375" style="356" customWidth="1"/>
    <col min="10502" max="10502" width="13.7109375" style="356" bestFit="1" customWidth="1"/>
    <col min="10503" max="10503" width="17.7109375" style="356" bestFit="1" customWidth="1"/>
    <col min="10504" max="10504" width="9.85546875" style="356" bestFit="1" customWidth="1"/>
    <col min="10505" max="10505" width="5.85546875" style="356" customWidth="1"/>
    <col min="10506" max="10508" width="4.7109375" style="356" customWidth="1"/>
    <col min="10509" max="10509" width="0" style="356" hidden="1" customWidth="1"/>
    <col min="10510" max="10512" width="4.7109375" style="356" customWidth="1"/>
    <col min="10513" max="10513" width="9.140625" style="356"/>
    <col min="10514" max="10514" width="6.42578125" style="356" customWidth="1"/>
    <col min="10515" max="10515" width="18" style="356" bestFit="1" customWidth="1"/>
    <col min="10516" max="10752" width="9.140625" style="356"/>
    <col min="10753" max="10753" width="5.28515625" style="356" customWidth="1"/>
    <col min="10754" max="10754" width="0" style="356" hidden="1" customWidth="1"/>
    <col min="10755" max="10755" width="10.42578125" style="356" customWidth="1"/>
    <col min="10756" max="10756" width="12.85546875" style="356" customWidth="1"/>
    <col min="10757" max="10757" width="10.7109375" style="356" customWidth="1"/>
    <col min="10758" max="10758" width="13.7109375" style="356" bestFit="1" customWidth="1"/>
    <col min="10759" max="10759" width="17.7109375" style="356" bestFit="1" customWidth="1"/>
    <col min="10760" max="10760" width="9.85546875" style="356" bestFit="1" customWidth="1"/>
    <col min="10761" max="10761" width="5.85546875" style="356" customWidth="1"/>
    <col min="10762" max="10764" width="4.7109375" style="356" customWidth="1"/>
    <col min="10765" max="10765" width="0" style="356" hidden="1" customWidth="1"/>
    <col min="10766" max="10768" width="4.7109375" style="356" customWidth="1"/>
    <col min="10769" max="10769" width="9.140625" style="356"/>
    <col min="10770" max="10770" width="6.42578125" style="356" customWidth="1"/>
    <col min="10771" max="10771" width="18" style="356" bestFit="1" customWidth="1"/>
    <col min="10772" max="11008" width="9.140625" style="356"/>
    <col min="11009" max="11009" width="5.28515625" style="356" customWidth="1"/>
    <col min="11010" max="11010" width="0" style="356" hidden="1" customWidth="1"/>
    <col min="11011" max="11011" width="10.42578125" style="356" customWidth="1"/>
    <col min="11012" max="11012" width="12.85546875" style="356" customWidth="1"/>
    <col min="11013" max="11013" width="10.7109375" style="356" customWidth="1"/>
    <col min="11014" max="11014" width="13.7109375" style="356" bestFit="1" customWidth="1"/>
    <col min="11015" max="11015" width="17.7109375" style="356" bestFit="1" customWidth="1"/>
    <col min="11016" max="11016" width="9.85546875" style="356" bestFit="1" customWidth="1"/>
    <col min="11017" max="11017" width="5.85546875" style="356" customWidth="1"/>
    <col min="11018" max="11020" width="4.7109375" style="356" customWidth="1"/>
    <col min="11021" max="11021" width="0" style="356" hidden="1" customWidth="1"/>
    <col min="11022" max="11024" width="4.7109375" style="356" customWidth="1"/>
    <col min="11025" max="11025" width="9.140625" style="356"/>
    <col min="11026" max="11026" width="6.42578125" style="356" customWidth="1"/>
    <col min="11027" max="11027" width="18" style="356" bestFit="1" customWidth="1"/>
    <col min="11028" max="11264" width="9.140625" style="356"/>
    <col min="11265" max="11265" width="5.28515625" style="356" customWidth="1"/>
    <col min="11266" max="11266" width="0" style="356" hidden="1" customWidth="1"/>
    <col min="11267" max="11267" width="10.42578125" style="356" customWidth="1"/>
    <col min="11268" max="11268" width="12.85546875" style="356" customWidth="1"/>
    <col min="11269" max="11269" width="10.7109375" style="356" customWidth="1"/>
    <col min="11270" max="11270" width="13.7109375" style="356" bestFit="1" customWidth="1"/>
    <col min="11271" max="11271" width="17.7109375" style="356" bestFit="1" customWidth="1"/>
    <col min="11272" max="11272" width="9.85546875" style="356" bestFit="1" customWidth="1"/>
    <col min="11273" max="11273" width="5.85546875" style="356" customWidth="1"/>
    <col min="11274" max="11276" width="4.7109375" style="356" customWidth="1"/>
    <col min="11277" max="11277" width="0" style="356" hidden="1" customWidth="1"/>
    <col min="11278" max="11280" width="4.7109375" style="356" customWidth="1"/>
    <col min="11281" max="11281" width="9.140625" style="356"/>
    <col min="11282" max="11282" width="6.42578125" style="356" customWidth="1"/>
    <col min="11283" max="11283" width="18" style="356" bestFit="1" customWidth="1"/>
    <col min="11284" max="11520" width="9.140625" style="356"/>
    <col min="11521" max="11521" width="5.28515625" style="356" customWidth="1"/>
    <col min="11522" max="11522" width="0" style="356" hidden="1" customWidth="1"/>
    <col min="11523" max="11523" width="10.42578125" style="356" customWidth="1"/>
    <col min="11524" max="11524" width="12.85546875" style="356" customWidth="1"/>
    <col min="11525" max="11525" width="10.7109375" style="356" customWidth="1"/>
    <col min="11526" max="11526" width="13.7109375" style="356" bestFit="1" customWidth="1"/>
    <col min="11527" max="11527" width="17.7109375" style="356" bestFit="1" customWidth="1"/>
    <col min="11528" max="11528" width="9.85546875" style="356" bestFit="1" customWidth="1"/>
    <col min="11529" max="11529" width="5.85546875" style="356" customWidth="1"/>
    <col min="11530" max="11532" width="4.7109375" style="356" customWidth="1"/>
    <col min="11533" max="11533" width="0" style="356" hidden="1" customWidth="1"/>
    <col min="11534" max="11536" width="4.7109375" style="356" customWidth="1"/>
    <col min="11537" max="11537" width="9.140625" style="356"/>
    <col min="11538" max="11538" width="6.42578125" style="356" customWidth="1"/>
    <col min="11539" max="11539" width="18" style="356" bestFit="1" customWidth="1"/>
    <col min="11540" max="11776" width="9.140625" style="356"/>
    <col min="11777" max="11777" width="5.28515625" style="356" customWidth="1"/>
    <col min="11778" max="11778" width="0" style="356" hidden="1" customWidth="1"/>
    <col min="11779" max="11779" width="10.42578125" style="356" customWidth="1"/>
    <col min="11780" max="11780" width="12.85546875" style="356" customWidth="1"/>
    <col min="11781" max="11781" width="10.7109375" style="356" customWidth="1"/>
    <col min="11782" max="11782" width="13.7109375" style="356" bestFit="1" customWidth="1"/>
    <col min="11783" max="11783" width="17.7109375" style="356" bestFit="1" customWidth="1"/>
    <col min="11784" max="11784" width="9.85546875" style="356" bestFit="1" customWidth="1"/>
    <col min="11785" max="11785" width="5.85546875" style="356" customWidth="1"/>
    <col min="11786" max="11788" width="4.7109375" style="356" customWidth="1"/>
    <col min="11789" max="11789" width="0" style="356" hidden="1" customWidth="1"/>
    <col min="11790" max="11792" width="4.7109375" style="356" customWidth="1"/>
    <col min="11793" max="11793" width="9.140625" style="356"/>
    <col min="11794" max="11794" width="6.42578125" style="356" customWidth="1"/>
    <col min="11795" max="11795" width="18" style="356" bestFit="1" customWidth="1"/>
    <col min="11796" max="12032" width="9.140625" style="356"/>
    <col min="12033" max="12033" width="5.28515625" style="356" customWidth="1"/>
    <col min="12034" max="12034" width="0" style="356" hidden="1" customWidth="1"/>
    <col min="12035" max="12035" width="10.42578125" style="356" customWidth="1"/>
    <col min="12036" max="12036" width="12.85546875" style="356" customWidth="1"/>
    <col min="12037" max="12037" width="10.7109375" style="356" customWidth="1"/>
    <col min="12038" max="12038" width="13.7109375" style="356" bestFit="1" customWidth="1"/>
    <col min="12039" max="12039" width="17.7109375" style="356" bestFit="1" customWidth="1"/>
    <col min="12040" max="12040" width="9.85546875" style="356" bestFit="1" customWidth="1"/>
    <col min="12041" max="12041" width="5.85546875" style="356" customWidth="1"/>
    <col min="12042" max="12044" width="4.7109375" style="356" customWidth="1"/>
    <col min="12045" max="12045" width="0" style="356" hidden="1" customWidth="1"/>
    <col min="12046" max="12048" width="4.7109375" style="356" customWidth="1"/>
    <col min="12049" max="12049" width="9.140625" style="356"/>
    <col min="12050" max="12050" width="6.42578125" style="356" customWidth="1"/>
    <col min="12051" max="12051" width="18" style="356" bestFit="1" customWidth="1"/>
    <col min="12052" max="12288" width="9.140625" style="356"/>
    <col min="12289" max="12289" width="5.28515625" style="356" customWidth="1"/>
    <col min="12290" max="12290" width="0" style="356" hidden="1" customWidth="1"/>
    <col min="12291" max="12291" width="10.42578125" style="356" customWidth="1"/>
    <col min="12292" max="12292" width="12.85546875" style="356" customWidth="1"/>
    <col min="12293" max="12293" width="10.7109375" style="356" customWidth="1"/>
    <col min="12294" max="12294" width="13.7109375" style="356" bestFit="1" customWidth="1"/>
    <col min="12295" max="12295" width="17.7109375" style="356" bestFit="1" customWidth="1"/>
    <col min="12296" max="12296" width="9.85546875" style="356" bestFit="1" customWidth="1"/>
    <col min="12297" max="12297" width="5.85546875" style="356" customWidth="1"/>
    <col min="12298" max="12300" width="4.7109375" style="356" customWidth="1"/>
    <col min="12301" max="12301" width="0" style="356" hidden="1" customWidth="1"/>
    <col min="12302" max="12304" width="4.7109375" style="356" customWidth="1"/>
    <col min="12305" max="12305" width="9.140625" style="356"/>
    <col min="12306" max="12306" width="6.42578125" style="356" customWidth="1"/>
    <col min="12307" max="12307" width="18" style="356" bestFit="1" customWidth="1"/>
    <col min="12308" max="12544" width="9.140625" style="356"/>
    <col min="12545" max="12545" width="5.28515625" style="356" customWidth="1"/>
    <col min="12546" max="12546" width="0" style="356" hidden="1" customWidth="1"/>
    <col min="12547" max="12547" width="10.42578125" style="356" customWidth="1"/>
    <col min="12548" max="12548" width="12.85546875" style="356" customWidth="1"/>
    <col min="12549" max="12549" width="10.7109375" style="356" customWidth="1"/>
    <col min="12550" max="12550" width="13.7109375" style="356" bestFit="1" customWidth="1"/>
    <col min="12551" max="12551" width="17.7109375" style="356" bestFit="1" customWidth="1"/>
    <col min="12552" max="12552" width="9.85546875" style="356" bestFit="1" customWidth="1"/>
    <col min="12553" max="12553" width="5.85546875" style="356" customWidth="1"/>
    <col min="12554" max="12556" width="4.7109375" style="356" customWidth="1"/>
    <col min="12557" max="12557" width="0" style="356" hidden="1" customWidth="1"/>
    <col min="12558" max="12560" width="4.7109375" style="356" customWidth="1"/>
    <col min="12561" max="12561" width="9.140625" style="356"/>
    <col min="12562" max="12562" width="6.42578125" style="356" customWidth="1"/>
    <col min="12563" max="12563" width="18" style="356" bestFit="1" customWidth="1"/>
    <col min="12564" max="12800" width="9.140625" style="356"/>
    <col min="12801" max="12801" width="5.28515625" style="356" customWidth="1"/>
    <col min="12802" max="12802" width="0" style="356" hidden="1" customWidth="1"/>
    <col min="12803" max="12803" width="10.42578125" style="356" customWidth="1"/>
    <col min="12804" max="12804" width="12.85546875" style="356" customWidth="1"/>
    <col min="12805" max="12805" width="10.7109375" style="356" customWidth="1"/>
    <col min="12806" max="12806" width="13.7109375" style="356" bestFit="1" customWidth="1"/>
    <col min="12807" max="12807" width="17.7109375" style="356" bestFit="1" customWidth="1"/>
    <col min="12808" max="12808" width="9.85546875" style="356" bestFit="1" customWidth="1"/>
    <col min="12809" max="12809" width="5.85546875" style="356" customWidth="1"/>
    <col min="12810" max="12812" width="4.7109375" style="356" customWidth="1"/>
    <col min="12813" max="12813" width="0" style="356" hidden="1" customWidth="1"/>
    <col min="12814" max="12816" width="4.7109375" style="356" customWidth="1"/>
    <col min="12817" max="12817" width="9.140625" style="356"/>
    <col min="12818" max="12818" width="6.42578125" style="356" customWidth="1"/>
    <col min="12819" max="12819" width="18" style="356" bestFit="1" customWidth="1"/>
    <col min="12820" max="13056" width="9.140625" style="356"/>
    <col min="13057" max="13057" width="5.28515625" style="356" customWidth="1"/>
    <col min="13058" max="13058" width="0" style="356" hidden="1" customWidth="1"/>
    <col min="13059" max="13059" width="10.42578125" style="356" customWidth="1"/>
    <col min="13060" max="13060" width="12.85546875" style="356" customWidth="1"/>
    <col min="13061" max="13061" width="10.7109375" style="356" customWidth="1"/>
    <col min="13062" max="13062" width="13.7109375" style="356" bestFit="1" customWidth="1"/>
    <col min="13063" max="13063" width="17.7109375" style="356" bestFit="1" customWidth="1"/>
    <col min="13064" max="13064" width="9.85546875" style="356" bestFit="1" customWidth="1"/>
    <col min="13065" max="13065" width="5.85546875" style="356" customWidth="1"/>
    <col min="13066" max="13068" width="4.7109375" style="356" customWidth="1"/>
    <col min="13069" max="13069" width="0" style="356" hidden="1" customWidth="1"/>
    <col min="13070" max="13072" width="4.7109375" style="356" customWidth="1"/>
    <col min="13073" max="13073" width="9.140625" style="356"/>
    <col min="13074" max="13074" width="6.42578125" style="356" customWidth="1"/>
    <col min="13075" max="13075" width="18" style="356" bestFit="1" customWidth="1"/>
    <col min="13076" max="13312" width="9.140625" style="356"/>
    <col min="13313" max="13313" width="5.28515625" style="356" customWidth="1"/>
    <col min="13314" max="13314" width="0" style="356" hidden="1" customWidth="1"/>
    <col min="13315" max="13315" width="10.42578125" style="356" customWidth="1"/>
    <col min="13316" max="13316" width="12.85546875" style="356" customWidth="1"/>
    <col min="13317" max="13317" width="10.7109375" style="356" customWidth="1"/>
    <col min="13318" max="13318" width="13.7109375" style="356" bestFit="1" customWidth="1"/>
    <col min="13319" max="13319" width="17.7109375" style="356" bestFit="1" customWidth="1"/>
    <col min="13320" max="13320" width="9.85546875" style="356" bestFit="1" customWidth="1"/>
    <col min="13321" max="13321" width="5.85546875" style="356" customWidth="1"/>
    <col min="13322" max="13324" width="4.7109375" style="356" customWidth="1"/>
    <col min="13325" max="13325" width="0" style="356" hidden="1" customWidth="1"/>
    <col min="13326" max="13328" width="4.7109375" style="356" customWidth="1"/>
    <col min="13329" max="13329" width="9.140625" style="356"/>
    <col min="13330" max="13330" width="6.42578125" style="356" customWidth="1"/>
    <col min="13331" max="13331" width="18" style="356" bestFit="1" customWidth="1"/>
    <col min="13332" max="13568" width="9.140625" style="356"/>
    <col min="13569" max="13569" width="5.28515625" style="356" customWidth="1"/>
    <col min="13570" max="13570" width="0" style="356" hidden="1" customWidth="1"/>
    <col min="13571" max="13571" width="10.42578125" style="356" customWidth="1"/>
    <col min="13572" max="13572" width="12.85546875" style="356" customWidth="1"/>
    <col min="13573" max="13573" width="10.7109375" style="356" customWidth="1"/>
    <col min="13574" max="13574" width="13.7109375" style="356" bestFit="1" customWidth="1"/>
    <col min="13575" max="13575" width="17.7109375" style="356" bestFit="1" customWidth="1"/>
    <col min="13576" max="13576" width="9.85546875" style="356" bestFit="1" customWidth="1"/>
    <col min="13577" max="13577" width="5.85546875" style="356" customWidth="1"/>
    <col min="13578" max="13580" width="4.7109375" style="356" customWidth="1"/>
    <col min="13581" max="13581" width="0" style="356" hidden="1" customWidth="1"/>
    <col min="13582" max="13584" width="4.7109375" style="356" customWidth="1"/>
    <col min="13585" max="13585" width="9.140625" style="356"/>
    <col min="13586" max="13586" width="6.42578125" style="356" customWidth="1"/>
    <col min="13587" max="13587" width="18" style="356" bestFit="1" customWidth="1"/>
    <col min="13588" max="13824" width="9.140625" style="356"/>
    <col min="13825" max="13825" width="5.28515625" style="356" customWidth="1"/>
    <col min="13826" max="13826" width="0" style="356" hidden="1" customWidth="1"/>
    <col min="13827" max="13827" width="10.42578125" style="356" customWidth="1"/>
    <col min="13828" max="13828" width="12.85546875" style="356" customWidth="1"/>
    <col min="13829" max="13829" width="10.7109375" style="356" customWidth="1"/>
    <col min="13830" max="13830" width="13.7109375" style="356" bestFit="1" customWidth="1"/>
    <col min="13831" max="13831" width="17.7109375" style="356" bestFit="1" customWidth="1"/>
    <col min="13832" max="13832" width="9.85546875" style="356" bestFit="1" customWidth="1"/>
    <col min="13833" max="13833" width="5.85546875" style="356" customWidth="1"/>
    <col min="13834" max="13836" width="4.7109375" style="356" customWidth="1"/>
    <col min="13837" max="13837" width="0" style="356" hidden="1" customWidth="1"/>
    <col min="13838" max="13840" width="4.7109375" style="356" customWidth="1"/>
    <col min="13841" max="13841" width="9.140625" style="356"/>
    <col min="13842" max="13842" width="6.42578125" style="356" customWidth="1"/>
    <col min="13843" max="13843" width="18" style="356" bestFit="1" customWidth="1"/>
    <col min="13844" max="14080" width="9.140625" style="356"/>
    <col min="14081" max="14081" width="5.28515625" style="356" customWidth="1"/>
    <col min="14082" max="14082" width="0" style="356" hidden="1" customWidth="1"/>
    <col min="14083" max="14083" width="10.42578125" style="356" customWidth="1"/>
    <col min="14084" max="14084" width="12.85546875" style="356" customWidth="1"/>
    <col min="14085" max="14085" width="10.7109375" style="356" customWidth="1"/>
    <col min="14086" max="14086" width="13.7109375" style="356" bestFit="1" customWidth="1"/>
    <col min="14087" max="14087" width="17.7109375" style="356" bestFit="1" customWidth="1"/>
    <col min="14088" max="14088" width="9.85546875" style="356" bestFit="1" customWidth="1"/>
    <col min="14089" max="14089" width="5.85546875" style="356" customWidth="1"/>
    <col min="14090" max="14092" width="4.7109375" style="356" customWidth="1"/>
    <col min="14093" max="14093" width="0" style="356" hidden="1" customWidth="1"/>
    <col min="14094" max="14096" width="4.7109375" style="356" customWidth="1"/>
    <col min="14097" max="14097" width="9.140625" style="356"/>
    <col min="14098" max="14098" width="6.42578125" style="356" customWidth="1"/>
    <col min="14099" max="14099" width="18" style="356" bestFit="1" customWidth="1"/>
    <col min="14100" max="14336" width="9.140625" style="356"/>
    <col min="14337" max="14337" width="5.28515625" style="356" customWidth="1"/>
    <col min="14338" max="14338" width="0" style="356" hidden="1" customWidth="1"/>
    <col min="14339" max="14339" width="10.42578125" style="356" customWidth="1"/>
    <col min="14340" max="14340" width="12.85546875" style="356" customWidth="1"/>
    <col min="14341" max="14341" width="10.7109375" style="356" customWidth="1"/>
    <col min="14342" max="14342" width="13.7109375" style="356" bestFit="1" customWidth="1"/>
    <col min="14343" max="14343" width="17.7109375" style="356" bestFit="1" customWidth="1"/>
    <col min="14344" max="14344" width="9.85546875" style="356" bestFit="1" customWidth="1"/>
    <col min="14345" max="14345" width="5.85546875" style="356" customWidth="1"/>
    <col min="14346" max="14348" width="4.7109375" style="356" customWidth="1"/>
    <col min="14349" max="14349" width="0" style="356" hidden="1" customWidth="1"/>
    <col min="14350" max="14352" width="4.7109375" style="356" customWidth="1"/>
    <col min="14353" max="14353" width="9.140625" style="356"/>
    <col min="14354" max="14354" width="6.42578125" style="356" customWidth="1"/>
    <col min="14355" max="14355" width="18" style="356" bestFit="1" customWidth="1"/>
    <col min="14356" max="14592" width="9.140625" style="356"/>
    <col min="14593" max="14593" width="5.28515625" style="356" customWidth="1"/>
    <col min="14594" max="14594" width="0" style="356" hidden="1" customWidth="1"/>
    <col min="14595" max="14595" width="10.42578125" style="356" customWidth="1"/>
    <col min="14596" max="14596" width="12.85546875" style="356" customWidth="1"/>
    <col min="14597" max="14597" width="10.7109375" style="356" customWidth="1"/>
    <col min="14598" max="14598" width="13.7109375" style="356" bestFit="1" customWidth="1"/>
    <col min="14599" max="14599" width="17.7109375" style="356" bestFit="1" customWidth="1"/>
    <col min="14600" max="14600" width="9.85546875" style="356" bestFit="1" customWidth="1"/>
    <col min="14601" max="14601" width="5.85546875" style="356" customWidth="1"/>
    <col min="14602" max="14604" width="4.7109375" style="356" customWidth="1"/>
    <col min="14605" max="14605" width="0" style="356" hidden="1" customWidth="1"/>
    <col min="14606" max="14608" width="4.7109375" style="356" customWidth="1"/>
    <col min="14609" max="14609" width="9.140625" style="356"/>
    <col min="14610" max="14610" width="6.42578125" style="356" customWidth="1"/>
    <col min="14611" max="14611" width="18" style="356" bestFit="1" customWidth="1"/>
    <col min="14612" max="14848" width="9.140625" style="356"/>
    <col min="14849" max="14849" width="5.28515625" style="356" customWidth="1"/>
    <col min="14850" max="14850" width="0" style="356" hidden="1" customWidth="1"/>
    <col min="14851" max="14851" width="10.42578125" style="356" customWidth="1"/>
    <col min="14852" max="14852" width="12.85546875" style="356" customWidth="1"/>
    <col min="14853" max="14853" width="10.7109375" style="356" customWidth="1"/>
    <col min="14854" max="14854" width="13.7109375" style="356" bestFit="1" customWidth="1"/>
    <col min="14855" max="14855" width="17.7109375" style="356" bestFit="1" customWidth="1"/>
    <col min="14856" max="14856" width="9.85546875" style="356" bestFit="1" customWidth="1"/>
    <col min="14857" max="14857" width="5.85546875" style="356" customWidth="1"/>
    <col min="14858" max="14860" width="4.7109375" style="356" customWidth="1"/>
    <col min="14861" max="14861" width="0" style="356" hidden="1" customWidth="1"/>
    <col min="14862" max="14864" width="4.7109375" style="356" customWidth="1"/>
    <col min="14865" max="14865" width="9.140625" style="356"/>
    <col min="14866" max="14866" width="6.42578125" style="356" customWidth="1"/>
    <col min="14867" max="14867" width="18" style="356" bestFit="1" customWidth="1"/>
    <col min="14868" max="15104" width="9.140625" style="356"/>
    <col min="15105" max="15105" width="5.28515625" style="356" customWidth="1"/>
    <col min="15106" max="15106" width="0" style="356" hidden="1" customWidth="1"/>
    <col min="15107" max="15107" width="10.42578125" style="356" customWidth="1"/>
    <col min="15108" max="15108" width="12.85546875" style="356" customWidth="1"/>
    <col min="15109" max="15109" width="10.7109375" style="356" customWidth="1"/>
    <col min="15110" max="15110" width="13.7109375" style="356" bestFit="1" customWidth="1"/>
    <col min="15111" max="15111" width="17.7109375" style="356" bestFit="1" customWidth="1"/>
    <col min="15112" max="15112" width="9.85546875" style="356" bestFit="1" customWidth="1"/>
    <col min="15113" max="15113" width="5.85546875" style="356" customWidth="1"/>
    <col min="15114" max="15116" width="4.7109375" style="356" customWidth="1"/>
    <col min="15117" max="15117" width="0" style="356" hidden="1" customWidth="1"/>
    <col min="15118" max="15120" width="4.7109375" style="356" customWidth="1"/>
    <col min="15121" max="15121" width="9.140625" style="356"/>
    <col min="15122" max="15122" width="6.42578125" style="356" customWidth="1"/>
    <col min="15123" max="15123" width="18" style="356" bestFit="1" customWidth="1"/>
    <col min="15124" max="15360" width="9.140625" style="356"/>
    <col min="15361" max="15361" width="5.28515625" style="356" customWidth="1"/>
    <col min="15362" max="15362" width="0" style="356" hidden="1" customWidth="1"/>
    <col min="15363" max="15363" width="10.42578125" style="356" customWidth="1"/>
    <col min="15364" max="15364" width="12.85546875" style="356" customWidth="1"/>
    <col min="15365" max="15365" width="10.7109375" style="356" customWidth="1"/>
    <col min="15366" max="15366" width="13.7109375" style="356" bestFit="1" customWidth="1"/>
    <col min="15367" max="15367" width="17.7109375" style="356" bestFit="1" customWidth="1"/>
    <col min="15368" max="15368" width="9.85546875" style="356" bestFit="1" customWidth="1"/>
    <col min="15369" max="15369" width="5.85546875" style="356" customWidth="1"/>
    <col min="15370" max="15372" width="4.7109375" style="356" customWidth="1"/>
    <col min="15373" max="15373" width="0" style="356" hidden="1" customWidth="1"/>
    <col min="15374" max="15376" width="4.7109375" style="356" customWidth="1"/>
    <col min="15377" max="15377" width="9.140625" style="356"/>
    <col min="15378" max="15378" width="6.42578125" style="356" customWidth="1"/>
    <col min="15379" max="15379" width="18" style="356" bestFit="1" customWidth="1"/>
    <col min="15380" max="15616" width="9.140625" style="356"/>
    <col min="15617" max="15617" width="5.28515625" style="356" customWidth="1"/>
    <col min="15618" max="15618" width="0" style="356" hidden="1" customWidth="1"/>
    <col min="15619" max="15619" width="10.42578125" style="356" customWidth="1"/>
    <col min="15620" max="15620" width="12.85546875" style="356" customWidth="1"/>
    <col min="15621" max="15621" width="10.7109375" style="356" customWidth="1"/>
    <col min="15622" max="15622" width="13.7109375" style="356" bestFit="1" customWidth="1"/>
    <col min="15623" max="15623" width="17.7109375" style="356" bestFit="1" customWidth="1"/>
    <col min="15624" max="15624" width="9.85546875" style="356" bestFit="1" customWidth="1"/>
    <col min="15625" max="15625" width="5.85546875" style="356" customWidth="1"/>
    <col min="15626" max="15628" width="4.7109375" style="356" customWidth="1"/>
    <col min="15629" max="15629" width="0" style="356" hidden="1" customWidth="1"/>
    <col min="15630" max="15632" width="4.7109375" style="356" customWidth="1"/>
    <col min="15633" max="15633" width="9.140625" style="356"/>
    <col min="15634" max="15634" width="6.42578125" style="356" customWidth="1"/>
    <col min="15635" max="15635" width="18" style="356" bestFit="1" customWidth="1"/>
    <col min="15636" max="15872" width="9.140625" style="356"/>
    <col min="15873" max="15873" width="5.28515625" style="356" customWidth="1"/>
    <col min="15874" max="15874" width="0" style="356" hidden="1" customWidth="1"/>
    <col min="15875" max="15875" width="10.42578125" style="356" customWidth="1"/>
    <col min="15876" max="15876" width="12.85546875" style="356" customWidth="1"/>
    <col min="15877" max="15877" width="10.7109375" style="356" customWidth="1"/>
    <col min="15878" max="15878" width="13.7109375" style="356" bestFit="1" customWidth="1"/>
    <col min="15879" max="15879" width="17.7109375" style="356" bestFit="1" customWidth="1"/>
    <col min="15880" max="15880" width="9.85546875" style="356" bestFit="1" customWidth="1"/>
    <col min="15881" max="15881" width="5.85546875" style="356" customWidth="1"/>
    <col min="15882" max="15884" width="4.7109375" style="356" customWidth="1"/>
    <col min="15885" max="15885" width="0" style="356" hidden="1" customWidth="1"/>
    <col min="15886" max="15888" width="4.7109375" style="356" customWidth="1"/>
    <col min="15889" max="15889" width="9.140625" style="356"/>
    <col min="15890" max="15890" width="6.42578125" style="356" customWidth="1"/>
    <col min="15891" max="15891" width="18" style="356" bestFit="1" customWidth="1"/>
    <col min="15892" max="16128" width="9.140625" style="356"/>
    <col min="16129" max="16129" width="5.28515625" style="356" customWidth="1"/>
    <col min="16130" max="16130" width="0" style="356" hidden="1" customWidth="1"/>
    <col min="16131" max="16131" width="10.42578125" style="356" customWidth="1"/>
    <col min="16132" max="16132" width="12.85546875" style="356" customWidth="1"/>
    <col min="16133" max="16133" width="10.7109375" style="356" customWidth="1"/>
    <col min="16134" max="16134" width="13.7109375" style="356" bestFit="1" customWidth="1"/>
    <col min="16135" max="16135" width="17.7109375" style="356" bestFit="1" customWidth="1"/>
    <col min="16136" max="16136" width="9.85546875" style="356" bestFit="1" customWidth="1"/>
    <col min="16137" max="16137" width="5.85546875" style="356" customWidth="1"/>
    <col min="16138" max="16140" width="4.7109375" style="356" customWidth="1"/>
    <col min="16141" max="16141" width="0" style="356" hidden="1" customWidth="1"/>
    <col min="16142" max="16144" width="4.7109375" style="356" customWidth="1"/>
    <col min="16145" max="16145" width="9.140625" style="356"/>
    <col min="16146" max="16146" width="6.42578125" style="356" customWidth="1"/>
    <col min="16147" max="16147" width="18" style="356" bestFit="1" customWidth="1"/>
    <col min="16148" max="16384" width="9.140625" style="356"/>
  </cols>
  <sheetData>
    <row r="1" spans="1:19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9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9" s="364" customFormat="1" ht="12" customHeight="1" x14ac:dyDescent="0.2">
      <c r="A3" s="356"/>
      <c r="B3" s="356"/>
      <c r="C3" s="356"/>
      <c r="D3" s="357"/>
      <c r="E3" s="358"/>
      <c r="F3" s="359"/>
      <c r="G3" s="359"/>
      <c r="H3" s="360"/>
      <c r="I3" s="360"/>
      <c r="J3" s="361"/>
      <c r="K3" s="361"/>
      <c r="L3" s="361"/>
      <c r="M3" s="361"/>
      <c r="N3" s="361"/>
      <c r="O3" s="361"/>
      <c r="P3" s="361"/>
      <c r="Q3" s="362"/>
      <c r="R3" s="363"/>
    </row>
    <row r="4" spans="1:19" s="365" customFormat="1" ht="16.5" thickBot="1" x14ac:dyDescent="0.25">
      <c r="C4" s="366" t="s">
        <v>1051</v>
      </c>
      <c r="E4" s="367"/>
      <c r="F4" s="368"/>
      <c r="G4" s="368"/>
      <c r="H4" s="369"/>
      <c r="I4" s="369"/>
      <c r="J4" s="370"/>
      <c r="K4" s="370"/>
      <c r="L4" s="370"/>
      <c r="M4" s="370"/>
      <c r="N4" s="370"/>
      <c r="O4" s="370"/>
      <c r="P4" s="370"/>
      <c r="Q4" s="371"/>
      <c r="R4" s="372"/>
    </row>
    <row r="5" spans="1:19" s="364" customFormat="1" ht="18" customHeight="1" thickBot="1" x14ac:dyDescent="0.25">
      <c r="E5" s="373"/>
      <c r="J5" s="604" t="s">
        <v>931</v>
      </c>
      <c r="K5" s="605"/>
      <c r="L5" s="605"/>
      <c r="M5" s="605"/>
      <c r="N5" s="605"/>
      <c r="O5" s="605"/>
      <c r="P5" s="606"/>
      <c r="Q5" s="374"/>
      <c r="R5" s="375"/>
    </row>
    <row r="6" spans="1:19" s="388" customFormat="1" ht="18" customHeight="1" thickBot="1" x14ac:dyDescent="0.25">
      <c r="A6" s="108" t="s">
        <v>2</v>
      </c>
      <c r="B6" s="109"/>
      <c r="C6" s="376" t="s">
        <v>4</v>
      </c>
      <c r="D6" s="377" t="s">
        <v>5</v>
      </c>
      <c r="E6" s="378" t="s">
        <v>6</v>
      </c>
      <c r="F6" s="379" t="s">
        <v>7</v>
      </c>
      <c r="G6" s="380" t="s">
        <v>8</v>
      </c>
      <c r="H6" s="380" t="s">
        <v>9</v>
      </c>
      <c r="I6" s="380" t="s">
        <v>178</v>
      </c>
      <c r="J6" s="381">
        <v>1</v>
      </c>
      <c r="K6" s="382">
        <v>2</v>
      </c>
      <c r="L6" s="382">
        <v>3</v>
      </c>
      <c r="M6" s="346" t="s">
        <v>741</v>
      </c>
      <c r="N6" s="383">
        <v>4</v>
      </c>
      <c r="O6" s="382">
        <v>5</v>
      </c>
      <c r="P6" s="384">
        <v>6</v>
      </c>
      <c r="Q6" s="385" t="s">
        <v>10</v>
      </c>
      <c r="R6" s="386" t="s">
        <v>179</v>
      </c>
      <c r="S6" s="387" t="s">
        <v>11</v>
      </c>
    </row>
    <row r="7" spans="1:19" ht="18" customHeight="1" x14ac:dyDescent="0.2">
      <c r="A7" s="389">
        <v>1</v>
      </c>
      <c r="B7" s="390"/>
      <c r="C7" s="33" t="s">
        <v>972</v>
      </c>
      <c r="D7" s="34" t="s">
        <v>1052</v>
      </c>
      <c r="E7" s="35" t="s">
        <v>1053</v>
      </c>
      <c r="F7" s="36" t="s">
        <v>546</v>
      </c>
      <c r="G7" s="36"/>
      <c r="H7" s="36"/>
      <c r="I7" s="67">
        <v>18</v>
      </c>
      <c r="J7" s="391">
        <v>6.53</v>
      </c>
      <c r="K7" s="391">
        <v>6.43</v>
      </c>
      <c r="L7" s="391">
        <v>6.18</v>
      </c>
      <c r="M7" s="391"/>
      <c r="N7" s="391">
        <v>6.24</v>
      </c>
      <c r="O7" s="391">
        <v>6.03</v>
      </c>
      <c r="P7" s="391" t="s">
        <v>1002</v>
      </c>
      <c r="Q7" s="351">
        <f t="shared" ref="Q7:Q27" si="0">MAX(J7:P7)</f>
        <v>6.53</v>
      </c>
      <c r="R7" s="392" t="str">
        <f t="shared" ref="R7:R27" si="1">IF(ISBLANK(Q7),"",IF(Q7&gt;=7.2,"KSM",IF(Q7&gt;=6.7,"I A",IF(Q7&gt;=6.2,"II A",IF(Q7&gt;=5.6,"III A",IF(Q7&gt;=5,"I JA",IF(Q7&gt;=4.45,"II JA",IF(Q7&gt;=4,"III JA"))))))))</f>
        <v>II A</v>
      </c>
      <c r="S7" s="38" t="s">
        <v>684</v>
      </c>
    </row>
    <row r="8" spans="1:19" ht="18" customHeight="1" x14ac:dyDescent="0.2">
      <c r="A8" s="389">
        <v>2</v>
      </c>
      <c r="B8" s="390"/>
      <c r="C8" s="33" t="s">
        <v>340</v>
      </c>
      <c r="D8" s="34" t="s">
        <v>903</v>
      </c>
      <c r="E8" s="35" t="s">
        <v>763</v>
      </c>
      <c r="F8" s="36" t="s">
        <v>121</v>
      </c>
      <c r="G8" s="36" t="s">
        <v>122</v>
      </c>
      <c r="H8" s="36"/>
      <c r="I8" s="67">
        <v>16</v>
      </c>
      <c r="J8" s="391">
        <v>5.5</v>
      </c>
      <c r="K8" s="391">
        <v>5.77</v>
      </c>
      <c r="L8" s="391">
        <v>5.94</v>
      </c>
      <c r="M8" s="391"/>
      <c r="N8" s="391" t="s">
        <v>1002</v>
      </c>
      <c r="O8" s="391" t="s">
        <v>1002</v>
      </c>
      <c r="P8" s="391">
        <v>5.5</v>
      </c>
      <c r="Q8" s="351">
        <f t="shared" si="0"/>
        <v>5.94</v>
      </c>
      <c r="R8" s="392" t="str">
        <f t="shared" si="1"/>
        <v>III A</v>
      </c>
      <c r="S8" s="38" t="s">
        <v>902</v>
      </c>
    </row>
    <row r="9" spans="1:19" ht="18" customHeight="1" x14ac:dyDescent="0.2">
      <c r="A9" s="389">
        <v>3</v>
      </c>
      <c r="B9" s="390"/>
      <c r="C9" s="33" t="s">
        <v>349</v>
      </c>
      <c r="D9" s="34" t="s">
        <v>1054</v>
      </c>
      <c r="E9" s="35" t="s">
        <v>1055</v>
      </c>
      <c r="F9" s="36" t="s">
        <v>475</v>
      </c>
      <c r="G9" s="36" t="s">
        <v>476</v>
      </c>
      <c r="H9" s="36"/>
      <c r="I9" s="67">
        <v>14</v>
      </c>
      <c r="J9" s="391">
        <v>5.88</v>
      </c>
      <c r="K9" s="391">
        <v>5.68</v>
      </c>
      <c r="L9" s="391">
        <v>4.6399999999999997</v>
      </c>
      <c r="M9" s="391"/>
      <c r="N9" s="391">
        <v>5.76</v>
      </c>
      <c r="O9" s="391">
        <v>4.59</v>
      </c>
      <c r="P9" s="391" t="s">
        <v>1056</v>
      </c>
      <c r="Q9" s="351">
        <f t="shared" si="0"/>
        <v>5.88</v>
      </c>
      <c r="R9" s="392" t="str">
        <f t="shared" si="1"/>
        <v>III A</v>
      </c>
      <c r="S9" s="38" t="s">
        <v>477</v>
      </c>
    </row>
    <row r="10" spans="1:19" ht="18" customHeight="1" x14ac:dyDescent="0.2">
      <c r="A10" s="389">
        <v>4</v>
      </c>
      <c r="B10" s="390"/>
      <c r="C10" s="33" t="s">
        <v>916</v>
      </c>
      <c r="D10" s="34" t="s">
        <v>917</v>
      </c>
      <c r="E10" s="35" t="s">
        <v>918</v>
      </c>
      <c r="F10" s="36" t="s">
        <v>1057</v>
      </c>
      <c r="G10" s="36"/>
      <c r="H10" s="36"/>
      <c r="I10" s="67">
        <v>13</v>
      </c>
      <c r="J10" s="391" t="s">
        <v>1002</v>
      </c>
      <c r="K10" s="391">
        <v>5.8</v>
      </c>
      <c r="L10" s="391">
        <v>5.76</v>
      </c>
      <c r="M10" s="391"/>
      <c r="N10" s="391">
        <v>5.48</v>
      </c>
      <c r="O10" s="391">
        <v>5.76</v>
      </c>
      <c r="P10" s="391" t="s">
        <v>1002</v>
      </c>
      <c r="Q10" s="351">
        <f t="shared" si="0"/>
        <v>5.8</v>
      </c>
      <c r="R10" s="392" t="str">
        <f t="shared" si="1"/>
        <v>III A</v>
      </c>
      <c r="S10" s="38" t="s">
        <v>920</v>
      </c>
    </row>
    <row r="11" spans="1:19" ht="18" customHeight="1" x14ac:dyDescent="0.2">
      <c r="A11" s="389">
        <v>5</v>
      </c>
      <c r="B11" s="390"/>
      <c r="C11" s="33" t="s">
        <v>638</v>
      </c>
      <c r="D11" s="34" t="s">
        <v>406</v>
      </c>
      <c r="E11" s="35">
        <v>37995</v>
      </c>
      <c r="F11" s="36" t="s">
        <v>67</v>
      </c>
      <c r="G11" s="36" t="s">
        <v>68</v>
      </c>
      <c r="H11" s="36"/>
      <c r="I11" s="67">
        <v>12</v>
      </c>
      <c r="J11" s="391" t="s">
        <v>1002</v>
      </c>
      <c r="K11" s="391">
        <v>5.48</v>
      </c>
      <c r="L11" s="391">
        <v>5.57</v>
      </c>
      <c r="M11" s="391"/>
      <c r="N11" s="391">
        <v>5.58</v>
      </c>
      <c r="O11" s="391" t="s">
        <v>1002</v>
      </c>
      <c r="P11" s="391" t="s">
        <v>997</v>
      </c>
      <c r="Q11" s="351">
        <f t="shared" si="0"/>
        <v>5.58</v>
      </c>
      <c r="R11" s="392" t="str">
        <f t="shared" si="1"/>
        <v>I JA</v>
      </c>
      <c r="S11" s="38" t="s">
        <v>335</v>
      </c>
    </row>
    <row r="12" spans="1:19" ht="18" customHeight="1" x14ac:dyDescent="0.2">
      <c r="A12" s="389">
        <v>6</v>
      </c>
      <c r="B12" s="390"/>
      <c r="C12" s="33" t="s">
        <v>757</v>
      </c>
      <c r="D12" s="34" t="s">
        <v>312</v>
      </c>
      <c r="E12" s="35" t="s">
        <v>812</v>
      </c>
      <c r="F12" s="36" t="s">
        <v>115</v>
      </c>
      <c r="G12" s="36" t="s">
        <v>116</v>
      </c>
      <c r="H12" s="36"/>
      <c r="I12" s="67">
        <v>11</v>
      </c>
      <c r="J12" s="391">
        <v>5.38</v>
      </c>
      <c r="K12" s="391" t="s">
        <v>1002</v>
      </c>
      <c r="L12" s="391">
        <v>5.51</v>
      </c>
      <c r="M12" s="391"/>
      <c r="N12" s="391">
        <v>5.41</v>
      </c>
      <c r="O12" s="391">
        <v>5.36</v>
      </c>
      <c r="P12" s="391">
        <v>5.43</v>
      </c>
      <c r="Q12" s="351">
        <f t="shared" si="0"/>
        <v>5.51</v>
      </c>
      <c r="R12" s="392" t="str">
        <f t="shared" si="1"/>
        <v>I JA</v>
      </c>
      <c r="S12" s="38" t="s">
        <v>117</v>
      </c>
    </row>
    <row r="13" spans="1:19" ht="18" customHeight="1" x14ac:dyDescent="0.2">
      <c r="A13" s="389">
        <v>7</v>
      </c>
      <c r="B13" s="390"/>
      <c r="C13" s="33" t="s">
        <v>998</v>
      </c>
      <c r="D13" s="34" t="s">
        <v>999</v>
      </c>
      <c r="E13" s="35">
        <v>37989</v>
      </c>
      <c r="F13" s="36" t="s">
        <v>67</v>
      </c>
      <c r="G13" s="36" t="s">
        <v>68</v>
      </c>
      <c r="H13" s="36"/>
      <c r="I13" s="67">
        <v>10</v>
      </c>
      <c r="J13" s="391">
        <v>4.5999999999999996</v>
      </c>
      <c r="K13" s="391">
        <v>5.27</v>
      </c>
      <c r="L13" s="391">
        <v>5.51</v>
      </c>
      <c r="M13" s="391"/>
      <c r="N13" s="391">
        <v>5.25</v>
      </c>
      <c r="O13" s="391">
        <v>4.75</v>
      </c>
      <c r="P13" s="391">
        <v>4.74</v>
      </c>
      <c r="Q13" s="351">
        <f t="shared" si="0"/>
        <v>5.51</v>
      </c>
      <c r="R13" s="392" t="str">
        <f t="shared" si="1"/>
        <v>I JA</v>
      </c>
      <c r="S13" s="38" t="s">
        <v>335</v>
      </c>
    </row>
    <row r="14" spans="1:19" ht="18" customHeight="1" x14ac:dyDescent="0.2">
      <c r="A14" s="389">
        <v>8</v>
      </c>
      <c r="B14" s="390"/>
      <c r="C14" s="33" t="s">
        <v>638</v>
      </c>
      <c r="D14" s="34" t="s">
        <v>639</v>
      </c>
      <c r="E14" s="35">
        <v>38259</v>
      </c>
      <c r="F14" s="36" t="s">
        <v>98</v>
      </c>
      <c r="G14" s="36" t="s">
        <v>68</v>
      </c>
      <c r="H14" s="36"/>
      <c r="I14" s="67">
        <v>9</v>
      </c>
      <c r="J14" s="391">
        <v>5.34</v>
      </c>
      <c r="K14" s="391" t="s">
        <v>1002</v>
      </c>
      <c r="L14" s="391">
        <v>5.31</v>
      </c>
      <c r="M14" s="391"/>
      <c r="N14" s="391">
        <v>5.39</v>
      </c>
      <c r="O14" s="391">
        <v>5.05</v>
      </c>
      <c r="P14" s="391">
        <v>5.04</v>
      </c>
      <c r="Q14" s="351">
        <f t="shared" si="0"/>
        <v>5.39</v>
      </c>
      <c r="R14" s="392" t="str">
        <f t="shared" si="1"/>
        <v>I JA</v>
      </c>
      <c r="S14" s="38" t="s">
        <v>640</v>
      </c>
    </row>
    <row r="15" spans="1:19" ht="18" customHeight="1" x14ac:dyDescent="0.2">
      <c r="A15" s="389">
        <v>9</v>
      </c>
      <c r="B15" s="390"/>
      <c r="C15" s="33" t="s">
        <v>972</v>
      </c>
      <c r="D15" s="34" t="s">
        <v>973</v>
      </c>
      <c r="E15" s="35">
        <v>38082</v>
      </c>
      <c r="F15" s="36" t="s">
        <v>499</v>
      </c>
      <c r="G15" s="36" t="s">
        <v>500</v>
      </c>
      <c r="H15" s="36"/>
      <c r="I15" s="67">
        <v>8</v>
      </c>
      <c r="J15" s="391">
        <v>5.32</v>
      </c>
      <c r="K15" s="391">
        <v>5.26</v>
      </c>
      <c r="L15" s="391" t="s">
        <v>1002</v>
      </c>
      <c r="M15" s="391"/>
      <c r="N15" s="391"/>
      <c r="O15" s="391"/>
      <c r="P15" s="391"/>
      <c r="Q15" s="351">
        <f t="shared" si="0"/>
        <v>5.32</v>
      </c>
      <c r="R15" s="392" t="str">
        <f t="shared" si="1"/>
        <v>I JA</v>
      </c>
      <c r="S15" s="38" t="s">
        <v>501</v>
      </c>
    </row>
    <row r="16" spans="1:19" ht="18" customHeight="1" x14ac:dyDescent="0.2">
      <c r="A16" s="389">
        <v>10</v>
      </c>
      <c r="B16" s="390"/>
      <c r="C16" s="33" t="s">
        <v>899</v>
      </c>
      <c r="D16" s="34" t="s">
        <v>900</v>
      </c>
      <c r="E16" s="35" t="s">
        <v>901</v>
      </c>
      <c r="F16" s="36" t="s">
        <v>121</v>
      </c>
      <c r="G16" s="36" t="s">
        <v>122</v>
      </c>
      <c r="H16" s="36"/>
      <c r="I16" s="67">
        <v>7</v>
      </c>
      <c r="J16" s="391">
        <v>5.03</v>
      </c>
      <c r="K16" s="391">
        <v>5.07</v>
      </c>
      <c r="L16" s="391">
        <v>5.3</v>
      </c>
      <c r="M16" s="391"/>
      <c r="N16" s="391"/>
      <c r="O16" s="391"/>
      <c r="P16" s="391"/>
      <c r="Q16" s="351">
        <f t="shared" si="0"/>
        <v>5.3</v>
      </c>
      <c r="R16" s="392" t="str">
        <f t="shared" si="1"/>
        <v>I JA</v>
      </c>
      <c r="S16" s="38" t="s">
        <v>902</v>
      </c>
    </row>
    <row r="17" spans="1:19" ht="18" customHeight="1" x14ac:dyDescent="0.2">
      <c r="A17" s="389">
        <v>11</v>
      </c>
      <c r="B17" s="390"/>
      <c r="C17" s="33" t="s">
        <v>1058</v>
      </c>
      <c r="D17" s="34" t="s">
        <v>1059</v>
      </c>
      <c r="E17" s="35">
        <v>38101</v>
      </c>
      <c r="F17" s="36" t="s">
        <v>152</v>
      </c>
      <c r="G17" s="36" t="s">
        <v>75</v>
      </c>
      <c r="H17" s="36"/>
      <c r="I17" s="67">
        <v>6</v>
      </c>
      <c r="J17" s="391">
        <v>5.0599999999999996</v>
      </c>
      <c r="K17" s="391" t="s">
        <v>1002</v>
      </c>
      <c r="L17" s="391">
        <v>5.26</v>
      </c>
      <c r="M17" s="391"/>
      <c r="N17" s="391"/>
      <c r="O17" s="391"/>
      <c r="P17" s="391"/>
      <c r="Q17" s="351">
        <f t="shared" si="0"/>
        <v>5.26</v>
      </c>
      <c r="R17" s="392" t="str">
        <f t="shared" si="1"/>
        <v>I JA</v>
      </c>
      <c r="S17" s="38" t="s">
        <v>528</v>
      </c>
    </row>
    <row r="18" spans="1:19" ht="18" customHeight="1" x14ac:dyDescent="0.2">
      <c r="A18" s="389">
        <v>12</v>
      </c>
      <c r="B18" s="390"/>
      <c r="C18" s="33" t="s">
        <v>891</v>
      </c>
      <c r="D18" s="34" t="s">
        <v>892</v>
      </c>
      <c r="E18" s="35" t="s">
        <v>893</v>
      </c>
      <c r="F18" s="36" t="s">
        <v>41</v>
      </c>
      <c r="G18" s="36" t="s">
        <v>42</v>
      </c>
      <c r="H18" s="36"/>
      <c r="I18" s="67">
        <v>5</v>
      </c>
      <c r="J18" s="391">
        <v>4.84</v>
      </c>
      <c r="K18" s="391">
        <v>4.99</v>
      </c>
      <c r="L18" s="391">
        <v>5.2</v>
      </c>
      <c r="M18" s="391"/>
      <c r="N18" s="391"/>
      <c r="O18" s="391"/>
      <c r="P18" s="391"/>
      <c r="Q18" s="351">
        <f t="shared" si="0"/>
        <v>5.2</v>
      </c>
      <c r="R18" s="392" t="str">
        <f t="shared" si="1"/>
        <v>I JA</v>
      </c>
      <c r="S18" s="38" t="s">
        <v>894</v>
      </c>
    </row>
    <row r="19" spans="1:19" ht="18" customHeight="1" x14ac:dyDescent="0.2">
      <c r="A19" s="389">
        <v>13</v>
      </c>
      <c r="B19" s="390"/>
      <c r="C19" s="33" t="s">
        <v>412</v>
      </c>
      <c r="D19" s="34" t="s">
        <v>897</v>
      </c>
      <c r="E19" s="35" t="s">
        <v>898</v>
      </c>
      <c r="F19" s="36" t="s">
        <v>191</v>
      </c>
      <c r="G19" s="36" t="s">
        <v>22</v>
      </c>
      <c r="H19" s="36"/>
      <c r="I19" s="67">
        <v>4</v>
      </c>
      <c r="J19" s="391">
        <v>4.66</v>
      </c>
      <c r="K19" s="391">
        <v>4.28</v>
      </c>
      <c r="L19" s="391">
        <v>5.08</v>
      </c>
      <c r="M19" s="391"/>
      <c r="N19" s="391"/>
      <c r="O19" s="391"/>
      <c r="P19" s="391"/>
      <c r="Q19" s="351">
        <f t="shared" si="0"/>
        <v>5.08</v>
      </c>
      <c r="R19" s="392" t="str">
        <f t="shared" si="1"/>
        <v>I JA</v>
      </c>
      <c r="S19" s="38" t="s">
        <v>992</v>
      </c>
    </row>
    <row r="20" spans="1:19" ht="18" customHeight="1" x14ac:dyDescent="0.2">
      <c r="A20" s="389">
        <v>14</v>
      </c>
      <c r="B20" s="390"/>
      <c r="C20" s="33" t="s">
        <v>415</v>
      </c>
      <c r="D20" s="34" t="s">
        <v>904</v>
      </c>
      <c r="E20" s="35" t="s">
        <v>862</v>
      </c>
      <c r="F20" s="36" t="s">
        <v>121</v>
      </c>
      <c r="G20" s="36" t="s">
        <v>122</v>
      </c>
      <c r="H20" s="36"/>
      <c r="I20" s="67">
        <v>3</v>
      </c>
      <c r="J20" s="391">
        <v>5.07</v>
      </c>
      <c r="K20" s="391">
        <v>5.01</v>
      </c>
      <c r="L20" s="391">
        <v>4.9800000000000004</v>
      </c>
      <c r="M20" s="391"/>
      <c r="N20" s="391"/>
      <c r="O20" s="391"/>
      <c r="P20" s="391"/>
      <c r="Q20" s="351">
        <f t="shared" si="0"/>
        <v>5.07</v>
      </c>
      <c r="R20" s="392" t="str">
        <f t="shared" si="1"/>
        <v>I JA</v>
      </c>
      <c r="S20" s="38" t="s">
        <v>902</v>
      </c>
    </row>
    <row r="21" spans="1:19" ht="18" customHeight="1" x14ac:dyDescent="0.2">
      <c r="A21" s="389">
        <v>15</v>
      </c>
      <c r="B21" s="390"/>
      <c r="C21" s="33" t="s">
        <v>409</v>
      </c>
      <c r="D21" s="34" t="s">
        <v>410</v>
      </c>
      <c r="E21" s="35" t="s">
        <v>411</v>
      </c>
      <c r="F21" s="36" t="s">
        <v>352</v>
      </c>
      <c r="G21" s="36" t="s">
        <v>353</v>
      </c>
      <c r="H21" s="36" t="s">
        <v>354</v>
      </c>
      <c r="I21" s="67">
        <v>2</v>
      </c>
      <c r="J21" s="391">
        <v>4.8600000000000003</v>
      </c>
      <c r="K21" s="391">
        <v>4.88</v>
      </c>
      <c r="L21" s="391">
        <v>5.05</v>
      </c>
      <c r="M21" s="391"/>
      <c r="N21" s="391"/>
      <c r="O21" s="391"/>
      <c r="P21" s="391"/>
      <c r="Q21" s="351">
        <f t="shared" si="0"/>
        <v>5.05</v>
      </c>
      <c r="R21" s="392" t="str">
        <f t="shared" si="1"/>
        <v>I JA</v>
      </c>
      <c r="S21" s="38" t="s">
        <v>355</v>
      </c>
    </row>
    <row r="22" spans="1:19" ht="18" customHeight="1" x14ac:dyDescent="0.2">
      <c r="A22" s="389">
        <v>16</v>
      </c>
      <c r="B22" s="390"/>
      <c r="C22" s="33" t="s">
        <v>412</v>
      </c>
      <c r="D22" s="34" t="s">
        <v>970</v>
      </c>
      <c r="E22" s="35" t="s">
        <v>971</v>
      </c>
      <c r="F22" s="36" t="s">
        <v>87</v>
      </c>
      <c r="G22" s="36" t="s">
        <v>88</v>
      </c>
      <c r="H22" s="36"/>
      <c r="I22" s="67">
        <v>1</v>
      </c>
      <c r="J22" s="391">
        <v>4.21</v>
      </c>
      <c r="K22" s="391">
        <v>4.7699999999999996</v>
      </c>
      <c r="L22" s="391" t="s">
        <v>1002</v>
      </c>
      <c r="M22" s="391"/>
      <c r="N22" s="391"/>
      <c r="O22" s="391"/>
      <c r="P22" s="391"/>
      <c r="Q22" s="351">
        <f t="shared" si="0"/>
        <v>4.7699999999999996</v>
      </c>
      <c r="R22" s="392" t="str">
        <f t="shared" si="1"/>
        <v>II JA</v>
      </c>
      <c r="S22" s="38" t="s">
        <v>347</v>
      </c>
    </row>
    <row r="23" spans="1:19" ht="18" customHeight="1" x14ac:dyDescent="0.2">
      <c r="A23" s="389">
        <v>17</v>
      </c>
      <c r="B23" s="390"/>
      <c r="C23" s="33" t="s">
        <v>895</v>
      </c>
      <c r="D23" s="34" t="s">
        <v>896</v>
      </c>
      <c r="E23" s="35">
        <v>38378</v>
      </c>
      <c r="F23" s="36" t="s">
        <v>1060</v>
      </c>
      <c r="G23" s="36" t="s">
        <v>22</v>
      </c>
      <c r="H23" s="36"/>
      <c r="I23" s="67"/>
      <c r="J23" s="391" t="s">
        <v>1002</v>
      </c>
      <c r="K23" s="391">
        <v>4.63</v>
      </c>
      <c r="L23" s="391">
        <v>4.75</v>
      </c>
      <c r="M23" s="391"/>
      <c r="N23" s="391"/>
      <c r="O23" s="391"/>
      <c r="P23" s="391"/>
      <c r="Q23" s="351">
        <f t="shared" si="0"/>
        <v>4.75</v>
      </c>
      <c r="R23" s="392" t="str">
        <f t="shared" si="1"/>
        <v>II JA</v>
      </c>
      <c r="S23" s="38" t="s">
        <v>284</v>
      </c>
    </row>
    <row r="24" spans="1:19" ht="18" customHeight="1" x14ac:dyDescent="0.2">
      <c r="A24" s="389">
        <v>18</v>
      </c>
      <c r="B24" s="390"/>
      <c r="C24" s="33" t="s">
        <v>995</v>
      </c>
      <c r="D24" s="34" t="s">
        <v>996</v>
      </c>
      <c r="E24" s="35">
        <v>38104</v>
      </c>
      <c r="F24" s="36" t="s">
        <v>21</v>
      </c>
      <c r="G24" s="36" t="s">
        <v>22</v>
      </c>
      <c r="H24" s="36"/>
      <c r="I24" s="67"/>
      <c r="J24" s="391" t="s">
        <v>1002</v>
      </c>
      <c r="K24" s="391">
        <v>4.5199999999999996</v>
      </c>
      <c r="L24" s="391">
        <v>4.59</v>
      </c>
      <c r="M24" s="391"/>
      <c r="N24" s="391"/>
      <c r="O24" s="391"/>
      <c r="P24" s="391"/>
      <c r="Q24" s="351">
        <f t="shared" si="0"/>
        <v>4.59</v>
      </c>
      <c r="R24" s="392" t="str">
        <f t="shared" si="1"/>
        <v>II JA</v>
      </c>
      <c r="S24" s="38" t="s">
        <v>803</v>
      </c>
    </row>
    <row r="25" spans="1:19" ht="18" customHeight="1" x14ac:dyDescent="0.2">
      <c r="A25" s="389">
        <v>19</v>
      </c>
      <c r="B25" s="390"/>
      <c r="C25" s="33" t="s">
        <v>299</v>
      </c>
      <c r="D25" s="34" t="s">
        <v>300</v>
      </c>
      <c r="E25" s="35">
        <v>38006</v>
      </c>
      <c r="F25" s="36" t="s">
        <v>295</v>
      </c>
      <c r="G25" s="36" t="s">
        <v>301</v>
      </c>
      <c r="H25" s="36" t="s">
        <v>297</v>
      </c>
      <c r="I25" s="67"/>
      <c r="J25" s="391">
        <v>4.1500000000000004</v>
      </c>
      <c r="K25" s="391">
        <v>4.3899999999999997</v>
      </c>
      <c r="L25" s="391">
        <v>4.54</v>
      </c>
      <c r="M25" s="391"/>
      <c r="N25" s="391"/>
      <c r="O25" s="391"/>
      <c r="P25" s="391"/>
      <c r="Q25" s="351">
        <f t="shared" si="0"/>
        <v>4.54</v>
      </c>
      <c r="R25" s="392" t="str">
        <f t="shared" si="1"/>
        <v>II JA</v>
      </c>
      <c r="S25" s="38" t="s">
        <v>298</v>
      </c>
    </row>
    <row r="26" spans="1:19" ht="18" customHeight="1" x14ac:dyDescent="0.2">
      <c r="A26" s="389">
        <v>20</v>
      </c>
      <c r="B26" s="390"/>
      <c r="C26" s="33" t="s">
        <v>625</v>
      </c>
      <c r="D26" s="34" t="s">
        <v>626</v>
      </c>
      <c r="E26" s="35">
        <v>38449</v>
      </c>
      <c r="F26" s="36" t="s">
        <v>74</v>
      </c>
      <c r="G26" s="36" t="s">
        <v>75</v>
      </c>
      <c r="H26" s="36"/>
      <c r="I26" s="67"/>
      <c r="J26" s="391">
        <v>3.78</v>
      </c>
      <c r="K26" s="391">
        <v>4</v>
      </c>
      <c r="L26" s="391">
        <v>3.96</v>
      </c>
      <c r="M26" s="391"/>
      <c r="N26" s="391"/>
      <c r="O26" s="391"/>
      <c r="P26" s="391"/>
      <c r="Q26" s="351">
        <f t="shared" si="0"/>
        <v>4</v>
      </c>
      <c r="R26" s="392" t="str">
        <f t="shared" si="1"/>
        <v>III JA</v>
      </c>
      <c r="S26" s="38" t="s">
        <v>528</v>
      </c>
    </row>
    <row r="27" spans="1:19" ht="18" customHeight="1" x14ac:dyDescent="0.2">
      <c r="A27" s="389">
        <v>21</v>
      </c>
      <c r="B27" s="390"/>
      <c r="C27" s="33" t="s">
        <v>988</v>
      </c>
      <c r="D27" s="34" t="s">
        <v>827</v>
      </c>
      <c r="E27" s="35">
        <v>38554</v>
      </c>
      <c r="F27" s="36" t="s">
        <v>210</v>
      </c>
      <c r="G27" s="36" t="s">
        <v>211</v>
      </c>
      <c r="H27" s="36"/>
      <c r="I27" s="67"/>
      <c r="J27" s="391">
        <v>3.66</v>
      </c>
      <c r="K27" s="391">
        <v>3.83</v>
      </c>
      <c r="L27" s="391">
        <v>3.66</v>
      </c>
      <c r="M27" s="391"/>
      <c r="N27" s="391"/>
      <c r="O27" s="391"/>
      <c r="P27" s="391"/>
      <c r="Q27" s="351">
        <f t="shared" si="0"/>
        <v>3.83</v>
      </c>
      <c r="R27" s="393" t="b">
        <f t="shared" si="1"/>
        <v>0</v>
      </c>
      <c r="S27" s="38" t="s">
        <v>989</v>
      </c>
    </row>
  </sheetData>
  <mergeCells count="1">
    <mergeCell ref="J5:P5"/>
  </mergeCells>
  <printOptions horizontalCentered="1"/>
  <pageMargins left="0.15748031496062992" right="0.15748031496062992" top="0.43307086614173229" bottom="0.15748031496062992" header="0.31496062992125984" footer="0.15748031496062992"/>
  <pageSetup paperSize="9" scale="9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L6" sqref="L6"/>
    </sheetView>
  </sheetViews>
  <sheetFormatPr defaultColWidth="9.140625" defaultRowHeight="12.75" x14ac:dyDescent="0.2"/>
  <cols>
    <col min="1" max="1" width="5.28515625" style="94" customWidth="1"/>
    <col min="2" max="2" width="5.28515625" style="94" hidden="1" customWidth="1"/>
    <col min="3" max="3" width="12.7109375" style="94" customWidth="1"/>
    <col min="4" max="4" width="12.85546875" style="94" customWidth="1"/>
    <col min="5" max="5" width="10.7109375" style="123" customWidth="1"/>
    <col min="6" max="6" width="12.42578125" style="124" customWidth="1"/>
    <col min="7" max="7" width="17.42578125" style="124" bestFit="1" customWidth="1"/>
    <col min="8" max="8" width="9.7109375" style="277" hidden="1" customWidth="1"/>
    <col min="9" max="9" width="5.85546875" style="277" customWidth="1"/>
    <col min="10" max="12" width="4.7109375" style="355" customWidth="1"/>
    <col min="13" max="13" width="4.7109375" style="355" hidden="1" customWidth="1"/>
    <col min="14" max="16" width="4.7109375" style="355" customWidth="1"/>
    <col min="17" max="17" width="9" style="13" customWidth="1"/>
    <col min="18" max="18" width="6.42578125" style="60" customWidth="1"/>
    <col min="19" max="19" width="19.5703125" style="101" bestFit="1" customWidth="1"/>
    <col min="20" max="16384" width="9.140625" style="94"/>
  </cols>
  <sheetData>
    <row r="1" spans="1:19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9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9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39"/>
      <c r="K3" s="339"/>
      <c r="L3" s="339"/>
      <c r="M3" s="339"/>
      <c r="N3" s="339"/>
      <c r="O3" s="339"/>
      <c r="P3" s="339"/>
      <c r="Q3" s="13"/>
      <c r="R3" s="60"/>
    </row>
    <row r="4" spans="1:19" s="102" customFormat="1" ht="16.5" thickBot="1" x14ac:dyDescent="0.25">
      <c r="C4" s="103" t="s">
        <v>1312</v>
      </c>
      <c r="E4" s="340"/>
      <c r="F4" s="105"/>
      <c r="G4" s="105"/>
      <c r="H4" s="341"/>
      <c r="I4" s="341"/>
      <c r="J4" s="342"/>
      <c r="K4" s="342"/>
      <c r="L4" s="342"/>
      <c r="M4" s="342"/>
      <c r="N4" s="342"/>
      <c r="O4" s="342"/>
      <c r="P4" s="342"/>
      <c r="Q4" s="153"/>
      <c r="R4" s="5"/>
    </row>
    <row r="5" spans="1:19" s="101" customFormat="1" ht="18" customHeight="1" thickBot="1" x14ac:dyDescent="0.25">
      <c r="E5" s="123"/>
      <c r="J5" s="601" t="s">
        <v>931</v>
      </c>
      <c r="K5" s="602"/>
      <c r="L5" s="602"/>
      <c r="M5" s="602"/>
      <c r="N5" s="602"/>
      <c r="O5" s="602"/>
      <c r="P5" s="603"/>
      <c r="Q5" s="343"/>
      <c r="R5" s="344"/>
    </row>
    <row r="6" spans="1:19" s="116" customFormat="1" ht="18" customHeight="1" thickBot="1" x14ac:dyDescent="0.25">
      <c r="A6" s="108" t="s">
        <v>2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345">
        <v>1</v>
      </c>
      <c r="K6" s="346">
        <v>2</v>
      </c>
      <c r="L6" s="346">
        <v>3</v>
      </c>
      <c r="M6" s="346" t="s">
        <v>741</v>
      </c>
      <c r="N6" s="346">
        <v>4</v>
      </c>
      <c r="O6" s="346">
        <v>5</v>
      </c>
      <c r="P6" s="347">
        <v>6</v>
      </c>
      <c r="Q6" s="348" t="s">
        <v>10</v>
      </c>
      <c r="R6" s="66" t="s">
        <v>179</v>
      </c>
      <c r="S6" s="114" t="s">
        <v>11</v>
      </c>
    </row>
    <row r="7" spans="1:19" ht="18" customHeight="1" x14ac:dyDescent="0.2">
      <c r="A7" s="39">
        <v>1</v>
      </c>
      <c r="B7" s="349"/>
      <c r="C7" s="33" t="s">
        <v>551</v>
      </c>
      <c r="D7" s="34" t="s">
        <v>1311</v>
      </c>
      <c r="E7" s="35">
        <v>38624</v>
      </c>
      <c r="F7" s="36" t="s">
        <v>21</v>
      </c>
      <c r="G7" s="36" t="s">
        <v>22</v>
      </c>
      <c r="H7" s="36"/>
      <c r="I7" s="67">
        <v>18</v>
      </c>
      <c r="J7" s="350">
        <v>11.03</v>
      </c>
      <c r="K7" s="350">
        <v>10.74</v>
      </c>
      <c r="L7" s="350">
        <v>10.75</v>
      </c>
      <c r="M7" s="350"/>
      <c r="N7" s="350">
        <v>11.01</v>
      </c>
      <c r="O7" s="350">
        <v>10.69</v>
      </c>
      <c r="P7" s="350">
        <v>10.94</v>
      </c>
      <c r="Q7" s="557">
        <f t="shared" ref="Q7:Q23" si="0">MAX(J7:P7)</f>
        <v>11.03</v>
      </c>
      <c r="R7" s="272" t="str">
        <f t="shared" ref="R7:R24" si="1">IF(ISBLANK(Q7),"",IF(Q7&gt;=12.8,"KSM",IF(Q7&gt;=12,"I A",IF(Q7&gt;=11.2,"II A",IF(Q7&gt;=10.4,"III A",IF(Q7&gt;=9.65,"I JA",IF(Q7&gt;=9,"II JA",IF(Q7&gt;=8.5,"III JA"))))))))</f>
        <v>III A</v>
      </c>
      <c r="S7" s="38" t="s">
        <v>878</v>
      </c>
    </row>
    <row r="8" spans="1:19" ht="18" customHeight="1" x14ac:dyDescent="0.2">
      <c r="A8" s="39">
        <v>2</v>
      </c>
      <c r="B8" s="349"/>
      <c r="C8" s="33" t="s">
        <v>124</v>
      </c>
      <c r="D8" s="34" t="s">
        <v>1006</v>
      </c>
      <c r="E8" s="35" t="s">
        <v>1007</v>
      </c>
      <c r="F8" s="36" t="s">
        <v>853</v>
      </c>
      <c r="G8" s="36" t="s">
        <v>42</v>
      </c>
      <c r="H8" s="36"/>
      <c r="I8" s="67">
        <v>16</v>
      </c>
      <c r="J8" s="350" t="s">
        <v>1002</v>
      </c>
      <c r="K8" s="350">
        <v>10.56</v>
      </c>
      <c r="L8" s="350">
        <v>9.81</v>
      </c>
      <c r="M8" s="350"/>
      <c r="N8" s="350">
        <v>10.73</v>
      </c>
      <c r="O8" s="350" t="s">
        <v>1002</v>
      </c>
      <c r="P8" s="350">
        <v>10.47</v>
      </c>
      <c r="Q8" s="557">
        <f t="shared" si="0"/>
        <v>10.73</v>
      </c>
      <c r="R8" s="272" t="str">
        <f t="shared" si="1"/>
        <v>III A</v>
      </c>
      <c r="S8" s="38" t="s">
        <v>43</v>
      </c>
    </row>
    <row r="9" spans="1:19" ht="18" customHeight="1" x14ac:dyDescent="0.2">
      <c r="A9" s="39">
        <v>3</v>
      </c>
      <c r="B9" s="349"/>
      <c r="C9" s="33" t="s">
        <v>202</v>
      </c>
      <c r="D9" s="34" t="s">
        <v>1021</v>
      </c>
      <c r="E9" s="35">
        <v>38208</v>
      </c>
      <c r="F9" s="36" t="s">
        <v>67</v>
      </c>
      <c r="G9" s="36" t="s">
        <v>68</v>
      </c>
      <c r="H9" s="36"/>
      <c r="I9" s="67">
        <v>14</v>
      </c>
      <c r="J9" s="350">
        <v>10.050000000000001</v>
      </c>
      <c r="K9" s="350">
        <v>10.36</v>
      </c>
      <c r="L9" s="350" t="s">
        <v>1002</v>
      </c>
      <c r="M9" s="350"/>
      <c r="N9" s="350" t="s">
        <v>1002</v>
      </c>
      <c r="O9" s="350">
        <v>10.51</v>
      </c>
      <c r="P9" s="350">
        <v>10.57</v>
      </c>
      <c r="Q9" s="557">
        <f t="shared" si="0"/>
        <v>10.57</v>
      </c>
      <c r="R9" s="272" t="str">
        <f t="shared" si="1"/>
        <v>III A</v>
      </c>
      <c r="S9" s="38" t="s">
        <v>394</v>
      </c>
    </row>
    <row r="10" spans="1:19" ht="18" customHeight="1" x14ac:dyDescent="0.2">
      <c r="A10" s="39">
        <v>4</v>
      </c>
      <c r="B10" s="349"/>
      <c r="C10" s="33" t="s">
        <v>1005</v>
      </c>
      <c r="D10" s="34" t="s">
        <v>568</v>
      </c>
      <c r="E10" s="35" t="s">
        <v>505</v>
      </c>
      <c r="F10" s="36" t="s">
        <v>1193</v>
      </c>
      <c r="G10" s="36"/>
      <c r="H10" s="36"/>
      <c r="I10" s="67" t="s">
        <v>379</v>
      </c>
      <c r="J10" s="350">
        <v>10.01</v>
      </c>
      <c r="K10" s="350">
        <v>10.4</v>
      </c>
      <c r="L10" s="350">
        <v>10.49</v>
      </c>
      <c r="M10" s="350"/>
      <c r="N10" s="350">
        <v>10.29</v>
      </c>
      <c r="O10" s="350">
        <v>10.3</v>
      </c>
      <c r="P10" s="350">
        <v>10.56</v>
      </c>
      <c r="Q10" s="557">
        <f t="shared" si="0"/>
        <v>10.56</v>
      </c>
      <c r="R10" s="272" t="str">
        <f t="shared" si="1"/>
        <v>III A</v>
      </c>
      <c r="S10" s="38" t="s">
        <v>569</v>
      </c>
    </row>
    <row r="11" spans="1:19" ht="18" customHeight="1" x14ac:dyDescent="0.2">
      <c r="A11" s="39">
        <v>5</v>
      </c>
      <c r="B11" s="349"/>
      <c r="C11" s="33" t="s">
        <v>482</v>
      </c>
      <c r="D11" s="34" t="s">
        <v>871</v>
      </c>
      <c r="E11" s="35">
        <v>38313</v>
      </c>
      <c r="F11" s="36" t="s">
        <v>74</v>
      </c>
      <c r="G11" s="36" t="s">
        <v>75</v>
      </c>
      <c r="H11" s="36"/>
      <c r="I11" s="67">
        <v>13</v>
      </c>
      <c r="J11" s="350">
        <v>10.119999999999999</v>
      </c>
      <c r="K11" s="350">
        <v>10.33</v>
      </c>
      <c r="L11" s="350">
        <v>10.46</v>
      </c>
      <c r="M11" s="350"/>
      <c r="N11" s="350">
        <v>10.39</v>
      </c>
      <c r="O11" s="350">
        <v>10.09</v>
      </c>
      <c r="P11" s="350" t="s">
        <v>1002</v>
      </c>
      <c r="Q11" s="557">
        <f t="shared" si="0"/>
        <v>10.46</v>
      </c>
      <c r="R11" s="272" t="str">
        <f t="shared" si="1"/>
        <v>III A</v>
      </c>
      <c r="S11" s="38" t="s">
        <v>424</v>
      </c>
    </row>
    <row r="12" spans="1:19" ht="18" customHeight="1" x14ac:dyDescent="0.2">
      <c r="A12" s="39">
        <v>6</v>
      </c>
      <c r="B12" s="349"/>
      <c r="C12" s="33" t="s">
        <v>457</v>
      </c>
      <c r="D12" s="34" t="s">
        <v>1011</v>
      </c>
      <c r="E12" s="35">
        <v>38685</v>
      </c>
      <c r="F12" s="36" t="s">
        <v>210</v>
      </c>
      <c r="G12" s="36" t="s">
        <v>211</v>
      </c>
      <c r="H12" s="36"/>
      <c r="I12" s="67">
        <v>12</v>
      </c>
      <c r="J12" s="350">
        <v>9.89</v>
      </c>
      <c r="K12" s="350">
        <v>10</v>
      </c>
      <c r="L12" s="350">
        <v>9.83</v>
      </c>
      <c r="M12" s="350"/>
      <c r="N12" s="350">
        <v>10.199999999999999</v>
      </c>
      <c r="O12" s="350">
        <v>10.15</v>
      </c>
      <c r="P12" s="350">
        <v>10.31</v>
      </c>
      <c r="Q12" s="557">
        <f t="shared" si="0"/>
        <v>10.31</v>
      </c>
      <c r="R12" s="272" t="str">
        <f t="shared" si="1"/>
        <v>I JA</v>
      </c>
      <c r="S12" s="38" t="s">
        <v>1012</v>
      </c>
    </row>
    <row r="13" spans="1:19" ht="18" customHeight="1" x14ac:dyDescent="0.2">
      <c r="A13" s="39">
        <v>7</v>
      </c>
      <c r="B13" s="349"/>
      <c r="C13" s="33" t="s">
        <v>70</v>
      </c>
      <c r="D13" s="34" t="s">
        <v>199</v>
      </c>
      <c r="E13" s="35" t="s">
        <v>427</v>
      </c>
      <c r="F13" s="36" t="s">
        <v>853</v>
      </c>
      <c r="G13" s="36" t="s">
        <v>42</v>
      </c>
      <c r="H13" s="36"/>
      <c r="I13" s="67">
        <v>11</v>
      </c>
      <c r="J13" s="350">
        <v>9.98</v>
      </c>
      <c r="K13" s="350">
        <v>9.93</v>
      </c>
      <c r="L13" s="350">
        <v>9.77</v>
      </c>
      <c r="M13" s="350"/>
      <c r="N13" s="350">
        <v>10</v>
      </c>
      <c r="O13" s="350">
        <v>9.24</v>
      </c>
      <c r="P13" s="350">
        <v>10.08</v>
      </c>
      <c r="Q13" s="557">
        <f t="shared" si="0"/>
        <v>10.08</v>
      </c>
      <c r="R13" s="272" t="str">
        <f t="shared" si="1"/>
        <v>I JA</v>
      </c>
      <c r="S13" s="38" t="s">
        <v>856</v>
      </c>
    </row>
    <row r="14" spans="1:19" ht="18" customHeight="1" x14ac:dyDescent="0.2">
      <c r="A14" s="39">
        <v>8</v>
      </c>
      <c r="B14" s="349"/>
      <c r="C14" s="33" t="s">
        <v>448</v>
      </c>
      <c r="D14" s="34" t="s">
        <v>242</v>
      </c>
      <c r="E14" s="35">
        <v>38590</v>
      </c>
      <c r="F14" s="36" t="s">
        <v>21</v>
      </c>
      <c r="G14" s="36" t="s">
        <v>22</v>
      </c>
      <c r="H14" s="36"/>
      <c r="I14" s="67">
        <v>10</v>
      </c>
      <c r="J14" s="350">
        <v>9.68</v>
      </c>
      <c r="K14" s="350" t="s">
        <v>1002</v>
      </c>
      <c r="L14" s="350" t="s">
        <v>1002</v>
      </c>
      <c r="M14" s="350"/>
      <c r="N14" s="350" t="s">
        <v>1002</v>
      </c>
      <c r="O14" s="350">
        <v>9.48</v>
      </c>
      <c r="P14" s="350" t="s">
        <v>1002</v>
      </c>
      <c r="Q14" s="557">
        <f t="shared" si="0"/>
        <v>9.68</v>
      </c>
      <c r="R14" s="272" t="str">
        <f t="shared" si="1"/>
        <v>I JA</v>
      </c>
      <c r="S14" s="38" t="s">
        <v>243</v>
      </c>
    </row>
    <row r="15" spans="1:19" ht="18" customHeight="1" x14ac:dyDescent="0.2">
      <c r="A15" s="39">
        <v>9</v>
      </c>
      <c r="B15" s="349"/>
      <c r="C15" s="33" t="s">
        <v>158</v>
      </c>
      <c r="D15" s="34" t="s">
        <v>1024</v>
      </c>
      <c r="E15" s="35" t="s">
        <v>1025</v>
      </c>
      <c r="F15" s="36" t="s">
        <v>191</v>
      </c>
      <c r="G15" s="36" t="s">
        <v>22</v>
      </c>
      <c r="H15" s="36"/>
      <c r="I15" s="67">
        <v>9</v>
      </c>
      <c r="J15" s="350">
        <v>9.56</v>
      </c>
      <c r="K15" s="350">
        <v>9.64</v>
      </c>
      <c r="L15" s="350">
        <v>9.65</v>
      </c>
      <c r="M15" s="350"/>
      <c r="N15" s="350"/>
      <c r="O15" s="350"/>
      <c r="P15" s="350"/>
      <c r="Q15" s="557">
        <f t="shared" si="0"/>
        <v>9.65</v>
      </c>
      <c r="R15" s="272" t="str">
        <f t="shared" si="1"/>
        <v>I JA</v>
      </c>
      <c r="S15" s="38" t="s">
        <v>1026</v>
      </c>
    </row>
    <row r="16" spans="1:19" ht="18" customHeight="1" x14ac:dyDescent="0.2">
      <c r="A16" s="39">
        <v>10</v>
      </c>
      <c r="B16" s="349"/>
      <c r="C16" s="33" t="s">
        <v>855</v>
      </c>
      <c r="D16" s="34" t="s">
        <v>199</v>
      </c>
      <c r="E16" s="35" t="s">
        <v>427</v>
      </c>
      <c r="F16" s="36" t="s">
        <v>853</v>
      </c>
      <c r="G16" s="36" t="s">
        <v>42</v>
      </c>
      <c r="H16" s="36"/>
      <c r="I16" s="67">
        <v>8</v>
      </c>
      <c r="J16" s="350">
        <v>9.3000000000000007</v>
      </c>
      <c r="K16" s="350">
        <v>9.44</v>
      </c>
      <c r="L16" s="350">
        <v>9.61</v>
      </c>
      <c r="M16" s="350"/>
      <c r="N16" s="350"/>
      <c r="O16" s="350"/>
      <c r="P16" s="350"/>
      <c r="Q16" s="557">
        <f t="shared" si="0"/>
        <v>9.61</v>
      </c>
      <c r="R16" s="272" t="str">
        <f t="shared" si="1"/>
        <v>II JA</v>
      </c>
      <c r="S16" s="38" t="s">
        <v>856</v>
      </c>
    </row>
    <row r="17" spans="1:19" ht="18" customHeight="1" x14ac:dyDescent="0.2">
      <c r="A17" s="39">
        <v>11</v>
      </c>
      <c r="B17" s="349"/>
      <c r="C17" s="33" t="s">
        <v>1008</v>
      </c>
      <c r="D17" s="34" t="s">
        <v>852</v>
      </c>
      <c r="E17" s="35" t="s">
        <v>1009</v>
      </c>
      <c r="F17" s="36" t="s">
        <v>15</v>
      </c>
      <c r="G17" s="36" t="s">
        <v>16</v>
      </c>
      <c r="H17" s="36"/>
      <c r="I17" s="67">
        <v>7</v>
      </c>
      <c r="J17" s="350">
        <v>9.36</v>
      </c>
      <c r="K17" s="350">
        <v>8.74</v>
      </c>
      <c r="L17" s="350">
        <v>9.48</v>
      </c>
      <c r="M17" s="350"/>
      <c r="N17" s="350"/>
      <c r="O17" s="350"/>
      <c r="P17" s="350"/>
      <c r="Q17" s="557">
        <f t="shared" si="0"/>
        <v>9.48</v>
      </c>
      <c r="R17" s="272" t="str">
        <f t="shared" si="1"/>
        <v>II JA</v>
      </c>
      <c r="S17" s="38" t="s">
        <v>201</v>
      </c>
    </row>
    <row r="18" spans="1:19" ht="18" customHeight="1" x14ac:dyDescent="0.2">
      <c r="A18" s="39">
        <v>12</v>
      </c>
      <c r="B18" s="349"/>
      <c r="C18" s="33" t="s">
        <v>575</v>
      </c>
      <c r="D18" s="34" t="s">
        <v>576</v>
      </c>
      <c r="E18" s="35" t="s">
        <v>577</v>
      </c>
      <c r="F18" s="36" t="s">
        <v>475</v>
      </c>
      <c r="G18" s="36" t="s">
        <v>476</v>
      </c>
      <c r="H18" s="36"/>
      <c r="I18" s="67">
        <v>6</v>
      </c>
      <c r="J18" s="350">
        <v>9.0299999999999994</v>
      </c>
      <c r="K18" s="350" t="s">
        <v>1002</v>
      </c>
      <c r="L18" s="350">
        <v>9.44</v>
      </c>
      <c r="M18" s="350"/>
      <c r="N18" s="350"/>
      <c r="O18" s="350"/>
      <c r="P18" s="350"/>
      <c r="Q18" s="557">
        <f t="shared" si="0"/>
        <v>9.44</v>
      </c>
      <c r="R18" s="272" t="str">
        <f t="shared" si="1"/>
        <v>II JA</v>
      </c>
      <c r="S18" s="38" t="s">
        <v>477</v>
      </c>
    </row>
    <row r="19" spans="1:19" ht="18" customHeight="1" x14ac:dyDescent="0.2">
      <c r="A19" s="39">
        <v>13</v>
      </c>
      <c r="B19" s="349"/>
      <c r="C19" s="33" t="s">
        <v>24</v>
      </c>
      <c r="D19" s="34" t="s">
        <v>1310</v>
      </c>
      <c r="E19" s="35" t="s">
        <v>1309</v>
      </c>
      <c r="F19" s="36" t="s">
        <v>53</v>
      </c>
      <c r="G19" s="36" t="s">
        <v>16</v>
      </c>
      <c r="H19" s="36"/>
      <c r="I19" s="67">
        <v>5</v>
      </c>
      <c r="J19" s="350">
        <v>9.08</v>
      </c>
      <c r="K19" s="350">
        <v>9.43</v>
      </c>
      <c r="L19" s="350" t="s">
        <v>1002</v>
      </c>
      <c r="M19" s="350"/>
      <c r="N19" s="350"/>
      <c r="O19" s="350"/>
      <c r="P19" s="350"/>
      <c r="Q19" s="557">
        <f t="shared" si="0"/>
        <v>9.43</v>
      </c>
      <c r="R19" s="272" t="str">
        <f t="shared" si="1"/>
        <v>II JA</v>
      </c>
      <c r="S19" s="38" t="s">
        <v>1020</v>
      </c>
    </row>
    <row r="20" spans="1:19" ht="18" customHeight="1" x14ac:dyDescent="0.2">
      <c r="A20" s="39">
        <v>14</v>
      </c>
      <c r="B20" s="349"/>
      <c r="C20" s="33" t="s">
        <v>510</v>
      </c>
      <c r="D20" s="34" t="s">
        <v>872</v>
      </c>
      <c r="E20" s="35">
        <v>38086</v>
      </c>
      <c r="F20" s="36" t="s">
        <v>74</v>
      </c>
      <c r="G20" s="36" t="s">
        <v>75</v>
      </c>
      <c r="H20" s="36"/>
      <c r="I20" s="67">
        <v>4</v>
      </c>
      <c r="J20" s="350">
        <v>9.39</v>
      </c>
      <c r="K20" s="350" t="s">
        <v>1002</v>
      </c>
      <c r="L20" s="350" t="s">
        <v>997</v>
      </c>
      <c r="M20" s="350" t="s">
        <v>997</v>
      </c>
      <c r="N20" s="350"/>
      <c r="O20" s="350"/>
      <c r="P20" s="350"/>
      <c r="Q20" s="557">
        <f t="shared" si="0"/>
        <v>9.39</v>
      </c>
      <c r="R20" s="272" t="str">
        <f t="shared" si="1"/>
        <v>II JA</v>
      </c>
      <c r="S20" s="38" t="s">
        <v>424</v>
      </c>
    </row>
    <row r="21" spans="1:19" ht="18" customHeight="1" x14ac:dyDescent="0.2">
      <c r="A21" s="39">
        <v>15</v>
      </c>
      <c r="B21" s="349"/>
      <c r="C21" s="33" t="s">
        <v>860</v>
      </c>
      <c r="D21" s="34" t="s">
        <v>861</v>
      </c>
      <c r="E21" s="35" t="s">
        <v>862</v>
      </c>
      <c r="F21" s="36" t="s">
        <v>191</v>
      </c>
      <c r="G21" s="36" t="s">
        <v>22</v>
      </c>
      <c r="H21" s="36"/>
      <c r="I21" s="67">
        <v>3</v>
      </c>
      <c r="J21" s="350">
        <v>9.06</v>
      </c>
      <c r="K21" s="350">
        <v>9.11</v>
      </c>
      <c r="L21" s="350" t="s">
        <v>1002</v>
      </c>
      <c r="M21" s="350"/>
      <c r="N21" s="350"/>
      <c r="O21" s="350"/>
      <c r="P21" s="350"/>
      <c r="Q21" s="557">
        <f t="shared" si="0"/>
        <v>9.11</v>
      </c>
      <c r="R21" s="272" t="str">
        <f t="shared" si="1"/>
        <v>II JA</v>
      </c>
      <c r="S21" s="38" t="s">
        <v>863</v>
      </c>
    </row>
    <row r="22" spans="1:19" ht="18" customHeight="1" x14ac:dyDescent="0.2">
      <c r="A22" s="39">
        <v>16</v>
      </c>
      <c r="B22" s="349"/>
      <c r="C22" s="33" t="s">
        <v>535</v>
      </c>
      <c r="D22" s="34" t="s">
        <v>1029</v>
      </c>
      <c r="E22" s="35">
        <v>38311</v>
      </c>
      <c r="F22" s="36" t="s">
        <v>308</v>
      </c>
      <c r="G22" s="36" t="s">
        <v>309</v>
      </c>
      <c r="H22" s="36"/>
      <c r="I22" s="67">
        <v>2</v>
      </c>
      <c r="J22" s="350">
        <v>8.89</v>
      </c>
      <c r="K22" s="350" t="s">
        <v>1002</v>
      </c>
      <c r="L22" s="350">
        <v>8.76</v>
      </c>
      <c r="M22" s="350"/>
      <c r="N22" s="350"/>
      <c r="O22" s="350"/>
      <c r="P22" s="350"/>
      <c r="Q22" s="557">
        <f t="shared" si="0"/>
        <v>8.89</v>
      </c>
      <c r="R22" s="272" t="str">
        <f t="shared" si="1"/>
        <v>III JA</v>
      </c>
      <c r="S22" s="38" t="s">
        <v>310</v>
      </c>
    </row>
    <row r="23" spans="1:19" ht="18" customHeight="1" x14ac:dyDescent="0.2">
      <c r="A23" s="39">
        <v>17</v>
      </c>
      <c r="B23" s="349"/>
      <c r="C23" s="33" t="s">
        <v>870</v>
      </c>
      <c r="D23" s="34" t="s">
        <v>203</v>
      </c>
      <c r="E23" s="35">
        <v>38015</v>
      </c>
      <c r="F23" s="36" t="s">
        <v>74</v>
      </c>
      <c r="G23" s="36" t="s">
        <v>75</v>
      </c>
      <c r="H23" s="36"/>
      <c r="I23" s="67">
        <v>1</v>
      </c>
      <c r="J23" s="350">
        <v>8.6300000000000008</v>
      </c>
      <c r="K23" s="350">
        <v>8.6199999999999992</v>
      </c>
      <c r="L23" s="350" t="s">
        <v>1002</v>
      </c>
      <c r="M23" s="350"/>
      <c r="N23" s="350"/>
      <c r="O23" s="350"/>
      <c r="P23" s="350"/>
      <c r="Q23" s="557">
        <f t="shared" si="0"/>
        <v>8.6300000000000008</v>
      </c>
      <c r="R23" s="272" t="str">
        <f t="shared" si="1"/>
        <v>III JA</v>
      </c>
      <c r="S23" s="38" t="s">
        <v>424</v>
      </c>
    </row>
    <row r="24" spans="1:19" ht="18" customHeight="1" x14ac:dyDescent="0.2">
      <c r="A24" s="39"/>
      <c r="B24" s="349"/>
      <c r="C24" s="33" t="s">
        <v>24</v>
      </c>
      <c r="D24" s="34" t="s">
        <v>1047</v>
      </c>
      <c r="E24" s="35">
        <v>38166</v>
      </c>
      <c r="F24" s="36" t="s">
        <v>152</v>
      </c>
      <c r="G24" s="36" t="s">
        <v>75</v>
      </c>
      <c r="H24" s="36"/>
      <c r="I24" s="67"/>
      <c r="J24" s="350" t="s">
        <v>1002</v>
      </c>
      <c r="K24" s="350" t="s">
        <v>997</v>
      </c>
      <c r="L24" s="350" t="s">
        <v>997</v>
      </c>
      <c r="M24" s="350"/>
      <c r="N24" s="350"/>
      <c r="O24" s="350"/>
      <c r="P24" s="350"/>
      <c r="Q24" s="557" t="s">
        <v>965</v>
      </c>
      <c r="R24" s="556" t="str">
        <f t="shared" si="1"/>
        <v>KSM</v>
      </c>
      <c r="S24" s="38" t="s">
        <v>528</v>
      </c>
    </row>
  </sheetData>
  <mergeCells count="1">
    <mergeCell ref="J5:P5"/>
  </mergeCells>
  <printOptions horizontalCentered="1"/>
  <pageMargins left="0.19685039370078741" right="0.15748031496062992" top="0.74803149606299213" bottom="0.74803149606299213" header="0.31496062992125984" footer="0.31496062992125984"/>
  <pageSetup paperSize="9" scale="9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N14" sqref="N14"/>
    </sheetView>
  </sheetViews>
  <sheetFormatPr defaultColWidth="9.140625" defaultRowHeight="12.75" x14ac:dyDescent="0.2"/>
  <cols>
    <col min="1" max="1" width="5.28515625" style="94" customWidth="1"/>
    <col min="2" max="2" width="5.28515625" style="94" hidden="1" customWidth="1"/>
    <col min="3" max="3" width="9" style="94" customWidth="1"/>
    <col min="4" max="4" width="11.140625" style="94" customWidth="1"/>
    <col min="5" max="5" width="10.5703125" style="123" customWidth="1"/>
    <col min="6" max="6" width="13.28515625" style="124" bestFit="1" customWidth="1"/>
    <col min="7" max="7" width="17.42578125" style="124" bestFit="1" customWidth="1"/>
    <col min="8" max="8" width="12.5703125" style="277" hidden="1" customWidth="1"/>
    <col min="9" max="9" width="5.85546875" style="277" customWidth="1"/>
    <col min="10" max="12" width="5.140625" style="402" customWidth="1"/>
    <col min="13" max="13" width="5.140625" style="402" hidden="1" customWidth="1"/>
    <col min="14" max="16" width="5.140625" style="402" customWidth="1"/>
    <col min="17" max="17" width="9.140625" style="13" customWidth="1"/>
    <col min="18" max="18" width="6.140625" style="60" customWidth="1"/>
    <col min="19" max="19" width="16.28515625" style="101" bestFit="1" customWidth="1"/>
    <col min="20" max="16384" width="9.140625" style="94"/>
  </cols>
  <sheetData>
    <row r="1" spans="1:19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9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9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13"/>
      <c r="R3" s="60"/>
    </row>
    <row r="4" spans="1:19" s="102" customFormat="1" ht="16.5" thickBot="1" x14ac:dyDescent="0.25">
      <c r="C4" s="103" t="s">
        <v>1316</v>
      </c>
      <c r="E4" s="340"/>
      <c r="F4" s="105"/>
      <c r="G4" s="105"/>
      <c r="H4" s="341"/>
      <c r="I4" s="341"/>
      <c r="J4" s="397"/>
      <c r="K4" s="397"/>
      <c r="L4" s="397"/>
      <c r="M4" s="397"/>
      <c r="N4" s="397"/>
      <c r="O4" s="397"/>
      <c r="P4" s="397"/>
      <c r="Q4" s="153"/>
      <c r="R4" s="5"/>
    </row>
    <row r="5" spans="1:19" s="101" customFormat="1" ht="18" customHeight="1" thickBot="1" x14ac:dyDescent="0.25">
      <c r="E5" s="123"/>
      <c r="J5" s="601" t="s">
        <v>931</v>
      </c>
      <c r="K5" s="602"/>
      <c r="L5" s="602"/>
      <c r="M5" s="602"/>
      <c r="N5" s="602"/>
      <c r="O5" s="602"/>
      <c r="P5" s="603"/>
      <c r="Q5" s="343"/>
      <c r="R5" s="344"/>
    </row>
    <row r="6" spans="1:19" s="116" customFormat="1" ht="18" customHeight="1" thickBot="1" x14ac:dyDescent="0.25">
      <c r="A6" s="108" t="s">
        <v>2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345">
        <v>1</v>
      </c>
      <c r="K6" s="346">
        <v>2</v>
      </c>
      <c r="L6" s="346">
        <v>3</v>
      </c>
      <c r="M6" s="346" t="s">
        <v>741</v>
      </c>
      <c r="N6" s="398">
        <v>4</v>
      </c>
      <c r="O6" s="346">
        <v>5</v>
      </c>
      <c r="P6" s="347">
        <v>6</v>
      </c>
      <c r="Q6" s="348" t="s">
        <v>10</v>
      </c>
      <c r="R6" s="66" t="s">
        <v>179</v>
      </c>
      <c r="S6" s="114" t="s">
        <v>11</v>
      </c>
    </row>
    <row r="7" spans="1:19" ht="18" customHeight="1" x14ac:dyDescent="0.2">
      <c r="A7" s="39">
        <v>1</v>
      </c>
      <c r="B7" s="349"/>
      <c r="C7" s="33" t="s">
        <v>916</v>
      </c>
      <c r="D7" s="34" t="s">
        <v>917</v>
      </c>
      <c r="E7" s="35" t="s">
        <v>918</v>
      </c>
      <c r="F7" s="38" t="s">
        <v>1057</v>
      </c>
      <c r="G7" s="36"/>
      <c r="H7" s="36"/>
      <c r="I7" s="67">
        <v>18</v>
      </c>
      <c r="J7" s="350">
        <v>12.71</v>
      </c>
      <c r="K7" s="350">
        <v>12.07</v>
      </c>
      <c r="L7" s="350" t="s">
        <v>997</v>
      </c>
      <c r="M7" s="350"/>
      <c r="N7" s="350">
        <v>12.79</v>
      </c>
      <c r="O7" s="350" t="s">
        <v>997</v>
      </c>
      <c r="P7" s="350" t="s">
        <v>997</v>
      </c>
      <c r="Q7" s="422">
        <f t="shared" ref="Q7:Q15" si="0">MAX(J7:P7)</f>
        <v>12.79</v>
      </c>
      <c r="R7" s="558" t="str">
        <f t="shared" ref="R7:R15" si="1">IF(ISBLANK(Q7),"",IF(Q7&gt;=15.2,"KSM",IF(Q7&gt;=14.2,"I A",IF(Q7&gt;=13.2,"II A",IF(Q7&gt;=12.2,"III A",IF(Q7&gt;=11.2,"I JA",IF(Q7&gt;=10.3,"II JA",IF(Q7&gt;=9.7,"III JA"))))))))</f>
        <v>III A</v>
      </c>
      <c r="S7" s="38" t="s">
        <v>920</v>
      </c>
    </row>
    <row r="8" spans="1:19" ht="18" customHeight="1" x14ac:dyDescent="0.2">
      <c r="A8" s="39">
        <v>2</v>
      </c>
      <c r="B8" s="349"/>
      <c r="C8" s="33" t="s">
        <v>333</v>
      </c>
      <c r="D8" s="34" t="s">
        <v>1315</v>
      </c>
      <c r="E8" s="35">
        <v>38035</v>
      </c>
      <c r="F8" s="36" t="s">
        <v>396</v>
      </c>
      <c r="G8" s="36" t="s">
        <v>397</v>
      </c>
      <c r="H8" s="36"/>
      <c r="I8" s="67">
        <v>16</v>
      </c>
      <c r="J8" s="350" t="s">
        <v>1002</v>
      </c>
      <c r="K8" s="350">
        <v>12.45</v>
      </c>
      <c r="L8" s="350">
        <v>12.38</v>
      </c>
      <c r="M8" s="350"/>
      <c r="N8" s="350">
        <v>11.99</v>
      </c>
      <c r="O8" s="350" t="s">
        <v>1002</v>
      </c>
      <c r="P8" s="350" t="s">
        <v>1002</v>
      </c>
      <c r="Q8" s="422">
        <f t="shared" si="0"/>
        <v>12.45</v>
      </c>
      <c r="R8" s="558" t="str">
        <f t="shared" si="1"/>
        <v>III A</v>
      </c>
      <c r="S8" s="38" t="s">
        <v>398</v>
      </c>
    </row>
    <row r="9" spans="1:19" ht="18" customHeight="1" x14ac:dyDescent="0.2">
      <c r="A9" s="39">
        <v>3</v>
      </c>
      <c r="B9" s="349"/>
      <c r="C9" s="33" t="s">
        <v>266</v>
      </c>
      <c r="D9" s="34" t="s">
        <v>1314</v>
      </c>
      <c r="E9" s="35" t="s">
        <v>1313</v>
      </c>
      <c r="F9" s="36" t="s">
        <v>853</v>
      </c>
      <c r="G9" s="36" t="s">
        <v>42</v>
      </c>
      <c r="H9" s="36"/>
      <c r="I9" s="67">
        <v>14</v>
      </c>
      <c r="J9" s="350">
        <v>11.22</v>
      </c>
      <c r="K9" s="350">
        <v>11.15</v>
      </c>
      <c r="L9" s="350">
        <v>11.39</v>
      </c>
      <c r="M9" s="350"/>
      <c r="N9" s="350">
        <v>11.66</v>
      </c>
      <c r="O9" s="350" t="s">
        <v>1002</v>
      </c>
      <c r="P9" s="350">
        <v>11.26</v>
      </c>
      <c r="Q9" s="422">
        <f t="shared" si="0"/>
        <v>11.66</v>
      </c>
      <c r="R9" s="558" t="str">
        <f t="shared" si="1"/>
        <v>I JA</v>
      </c>
      <c r="S9" s="38" t="s">
        <v>197</v>
      </c>
    </row>
    <row r="10" spans="1:19" ht="18" customHeight="1" x14ac:dyDescent="0.2">
      <c r="A10" s="39">
        <v>4</v>
      </c>
      <c r="B10" s="349"/>
      <c r="C10" s="33" t="s">
        <v>262</v>
      </c>
      <c r="D10" s="34" t="s">
        <v>587</v>
      </c>
      <c r="E10" s="35">
        <v>38261</v>
      </c>
      <c r="F10" s="36" t="s">
        <v>67</v>
      </c>
      <c r="G10" s="36" t="s">
        <v>68</v>
      </c>
      <c r="H10" s="36"/>
      <c r="I10" s="67">
        <v>13</v>
      </c>
      <c r="J10" s="350" t="s">
        <v>1002</v>
      </c>
      <c r="K10" s="350">
        <v>10.93</v>
      </c>
      <c r="L10" s="350" t="s">
        <v>1002</v>
      </c>
      <c r="M10" s="350"/>
      <c r="N10" s="350">
        <v>11.26</v>
      </c>
      <c r="O10" s="350">
        <v>11.48</v>
      </c>
      <c r="P10" s="350">
        <v>11.57</v>
      </c>
      <c r="Q10" s="422">
        <f t="shared" si="0"/>
        <v>11.57</v>
      </c>
      <c r="R10" s="558" t="str">
        <f t="shared" si="1"/>
        <v>I JA</v>
      </c>
      <c r="S10" s="38" t="s">
        <v>394</v>
      </c>
    </row>
    <row r="11" spans="1:19" ht="18" customHeight="1" x14ac:dyDescent="0.2">
      <c r="A11" s="39">
        <v>5</v>
      </c>
      <c r="B11" s="349"/>
      <c r="C11" s="33" t="s">
        <v>1058</v>
      </c>
      <c r="D11" s="34" t="s">
        <v>1059</v>
      </c>
      <c r="E11" s="35">
        <v>38101</v>
      </c>
      <c r="F11" s="36" t="s">
        <v>152</v>
      </c>
      <c r="G11" s="36" t="s">
        <v>75</v>
      </c>
      <c r="H11" s="36"/>
      <c r="I11" s="67">
        <v>12</v>
      </c>
      <c r="J11" s="350">
        <v>10.34</v>
      </c>
      <c r="K11" s="350">
        <v>11.31</v>
      </c>
      <c r="L11" s="350">
        <v>10.62</v>
      </c>
      <c r="M11" s="350"/>
      <c r="N11" s="350">
        <v>10.68</v>
      </c>
      <c r="O11" s="350" t="s">
        <v>997</v>
      </c>
      <c r="P11" s="350" t="s">
        <v>997</v>
      </c>
      <c r="Q11" s="422">
        <f t="shared" si="0"/>
        <v>11.31</v>
      </c>
      <c r="R11" s="558" t="str">
        <f t="shared" si="1"/>
        <v>I JA</v>
      </c>
      <c r="S11" s="38" t="s">
        <v>528</v>
      </c>
    </row>
    <row r="12" spans="1:19" ht="18" customHeight="1" x14ac:dyDescent="0.2">
      <c r="A12" s="39">
        <v>6</v>
      </c>
      <c r="B12" s="349"/>
      <c r="C12" s="33" t="s">
        <v>415</v>
      </c>
      <c r="D12" s="34" t="s">
        <v>904</v>
      </c>
      <c r="E12" s="35" t="s">
        <v>862</v>
      </c>
      <c r="F12" s="36" t="s">
        <v>121</v>
      </c>
      <c r="G12" s="36" t="s">
        <v>122</v>
      </c>
      <c r="H12" s="36"/>
      <c r="I12" s="67">
        <v>11</v>
      </c>
      <c r="J12" s="350">
        <v>10.71</v>
      </c>
      <c r="K12" s="350">
        <v>10.81</v>
      </c>
      <c r="L12" s="350">
        <v>10.64</v>
      </c>
      <c r="M12" s="350"/>
      <c r="N12" s="350">
        <v>10.38</v>
      </c>
      <c r="O12" s="350" t="s">
        <v>1002</v>
      </c>
      <c r="P12" s="350">
        <v>10.49</v>
      </c>
      <c r="Q12" s="422">
        <f t="shared" si="0"/>
        <v>10.81</v>
      </c>
      <c r="R12" s="558" t="str">
        <f t="shared" si="1"/>
        <v>II JA</v>
      </c>
      <c r="S12" s="38" t="s">
        <v>902</v>
      </c>
    </row>
    <row r="13" spans="1:19" ht="18" customHeight="1" x14ac:dyDescent="0.2">
      <c r="A13" s="39">
        <v>7</v>
      </c>
      <c r="B13" s="349"/>
      <c r="C13" s="33" t="s">
        <v>266</v>
      </c>
      <c r="D13" s="34" t="s">
        <v>912</v>
      </c>
      <c r="E13" s="35">
        <v>38594</v>
      </c>
      <c r="F13" s="36" t="s">
        <v>74</v>
      </c>
      <c r="G13" s="38" t="s">
        <v>75</v>
      </c>
      <c r="H13" s="36"/>
      <c r="I13" s="67">
        <v>10</v>
      </c>
      <c r="J13" s="350">
        <v>10.25</v>
      </c>
      <c r="K13" s="350">
        <v>10.76</v>
      </c>
      <c r="L13" s="350">
        <v>10.56</v>
      </c>
      <c r="M13" s="350"/>
      <c r="N13" s="350">
        <v>10.77</v>
      </c>
      <c r="O13" s="350" t="s">
        <v>1002</v>
      </c>
      <c r="P13" s="350">
        <v>10.3</v>
      </c>
      <c r="Q13" s="422">
        <f t="shared" si="0"/>
        <v>10.77</v>
      </c>
      <c r="R13" s="558" t="str">
        <f t="shared" si="1"/>
        <v>II JA</v>
      </c>
      <c r="S13" s="38" t="s">
        <v>424</v>
      </c>
    </row>
    <row r="14" spans="1:19" ht="18" customHeight="1" x14ac:dyDescent="0.2">
      <c r="A14" s="39">
        <v>8</v>
      </c>
      <c r="B14" s="349"/>
      <c r="C14" s="33" t="s">
        <v>910</v>
      </c>
      <c r="D14" s="34" t="s">
        <v>911</v>
      </c>
      <c r="E14" s="35">
        <v>38146</v>
      </c>
      <c r="F14" s="36" t="s">
        <v>74</v>
      </c>
      <c r="G14" s="38" t="s">
        <v>75</v>
      </c>
      <c r="H14" s="36"/>
      <c r="I14" s="67">
        <v>9</v>
      </c>
      <c r="J14" s="350">
        <v>10.26</v>
      </c>
      <c r="K14" s="350">
        <v>9.76</v>
      </c>
      <c r="L14" s="350">
        <v>10.48</v>
      </c>
      <c r="M14" s="350"/>
      <c r="N14" s="350">
        <v>10.16</v>
      </c>
      <c r="O14" s="350">
        <v>10.26</v>
      </c>
      <c r="P14" s="350">
        <v>10.34</v>
      </c>
      <c r="Q14" s="422">
        <f t="shared" si="0"/>
        <v>10.48</v>
      </c>
      <c r="R14" s="558" t="str">
        <f t="shared" si="1"/>
        <v>II JA</v>
      </c>
      <c r="S14" s="38" t="s">
        <v>424</v>
      </c>
    </row>
    <row r="15" spans="1:19" ht="18" customHeight="1" x14ac:dyDescent="0.2">
      <c r="A15" s="39">
        <v>9</v>
      </c>
      <c r="B15" s="349"/>
      <c r="C15" s="33" t="s">
        <v>645</v>
      </c>
      <c r="D15" s="34" t="s">
        <v>646</v>
      </c>
      <c r="E15" s="35" t="s">
        <v>614</v>
      </c>
      <c r="F15" s="36" t="s">
        <v>475</v>
      </c>
      <c r="G15" s="36" t="s">
        <v>476</v>
      </c>
      <c r="H15" s="36"/>
      <c r="I15" s="67">
        <v>8</v>
      </c>
      <c r="J15" s="350">
        <v>10.29</v>
      </c>
      <c r="K15" s="350" t="s">
        <v>1002</v>
      </c>
      <c r="L15" s="350">
        <v>10.029999999999999</v>
      </c>
      <c r="M15" s="350"/>
      <c r="N15" s="350"/>
      <c r="O15" s="350"/>
      <c r="P15" s="350"/>
      <c r="Q15" s="422">
        <f t="shared" si="0"/>
        <v>10.29</v>
      </c>
      <c r="R15" s="558" t="str">
        <f t="shared" si="1"/>
        <v>III JA</v>
      </c>
      <c r="S15" s="38" t="s">
        <v>477</v>
      </c>
    </row>
  </sheetData>
  <mergeCells count="1">
    <mergeCell ref="J5:P5"/>
  </mergeCells>
  <printOptions horizontalCentered="1"/>
  <pageMargins left="0.16" right="0.17" top="0.3937007874015748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5" sqref="A5"/>
    </sheetView>
  </sheetViews>
  <sheetFormatPr defaultColWidth="8.85546875" defaultRowHeight="12.75" x14ac:dyDescent="0.2"/>
  <cols>
    <col min="1" max="1" width="5.28515625" style="94" customWidth="1"/>
    <col min="2" max="2" width="5.28515625" style="94" hidden="1" customWidth="1"/>
    <col min="3" max="3" width="12.7109375" style="94" customWidth="1"/>
    <col min="4" max="4" width="14.42578125" style="94" customWidth="1"/>
    <col min="5" max="5" width="10.7109375" style="123" customWidth="1"/>
    <col min="6" max="6" width="15.42578125" style="124" customWidth="1"/>
    <col min="7" max="7" width="12.85546875" style="124" customWidth="1"/>
    <col min="8" max="8" width="13.42578125" style="277" customWidth="1"/>
    <col min="9" max="9" width="5.85546875" style="277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13" customWidth="1"/>
    <col min="18" max="18" width="6.42578125" style="60" customWidth="1"/>
    <col min="19" max="19" width="15.28515625" style="101" customWidth="1"/>
    <col min="20" max="16384" width="8.85546875" style="94"/>
  </cols>
  <sheetData>
    <row r="1" spans="1:19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9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9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13"/>
      <c r="R3" s="60"/>
    </row>
    <row r="4" spans="1:19" s="102" customFormat="1" ht="16.5" thickBot="1" x14ac:dyDescent="0.25">
      <c r="C4" s="103" t="s">
        <v>1326</v>
      </c>
      <c r="E4" s="340"/>
      <c r="F4" s="105"/>
      <c r="G4" s="105"/>
      <c r="H4" s="341"/>
      <c r="I4" s="341"/>
      <c r="J4" s="397"/>
      <c r="K4" s="397"/>
      <c r="L4" s="397"/>
      <c r="M4" s="397"/>
      <c r="N4" s="397"/>
      <c r="O4" s="397"/>
      <c r="P4" s="397"/>
      <c r="Q4" s="153"/>
      <c r="R4" s="5"/>
    </row>
    <row r="5" spans="1:19" s="101" customFormat="1" ht="18" customHeight="1" thickBot="1" x14ac:dyDescent="0.25">
      <c r="E5" s="123"/>
      <c r="J5" s="601" t="s">
        <v>931</v>
      </c>
      <c r="K5" s="602"/>
      <c r="L5" s="602"/>
      <c r="M5" s="602"/>
      <c r="N5" s="602"/>
      <c r="O5" s="602"/>
      <c r="P5" s="603"/>
      <c r="Q5" s="343"/>
      <c r="R5" s="344"/>
    </row>
    <row r="6" spans="1:19" s="116" customFormat="1" ht="18" customHeight="1" thickBot="1" x14ac:dyDescent="0.25">
      <c r="A6" s="108" t="s">
        <v>2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345">
        <v>1</v>
      </c>
      <c r="K6" s="346">
        <v>2</v>
      </c>
      <c r="L6" s="346">
        <v>3</v>
      </c>
      <c r="M6" s="346" t="s">
        <v>741</v>
      </c>
      <c r="N6" s="398">
        <v>4</v>
      </c>
      <c r="O6" s="346">
        <v>5</v>
      </c>
      <c r="P6" s="347">
        <v>6</v>
      </c>
      <c r="Q6" s="562" t="s">
        <v>10</v>
      </c>
      <c r="R6" s="561" t="s">
        <v>179</v>
      </c>
      <c r="S6" s="114" t="s">
        <v>11</v>
      </c>
    </row>
    <row r="7" spans="1:19" ht="18" customHeight="1" x14ac:dyDescent="0.2">
      <c r="A7" s="39">
        <v>1</v>
      </c>
      <c r="B7" s="349"/>
      <c r="C7" s="33" t="s">
        <v>724</v>
      </c>
      <c r="D7" s="34" t="s">
        <v>1325</v>
      </c>
      <c r="E7" s="35" t="s">
        <v>1324</v>
      </c>
      <c r="F7" s="36" t="s">
        <v>1193</v>
      </c>
      <c r="G7" s="36"/>
      <c r="H7" s="36"/>
      <c r="I7" s="67" t="s">
        <v>379</v>
      </c>
      <c r="J7" s="350">
        <v>11.3</v>
      </c>
      <c r="K7" s="350">
        <v>10.8</v>
      </c>
      <c r="L7" s="350">
        <v>12.18</v>
      </c>
      <c r="M7" s="350"/>
      <c r="N7" s="350">
        <v>12.67</v>
      </c>
      <c r="O7" s="350">
        <v>12.9</v>
      </c>
      <c r="P7" s="350">
        <v>12.65</v>
      </c>
      <c r="Q7" s="399">
        <f t="shared" ref="Q7:Q29" si="0">MAX(J7:L7,N7:P7)</f>
        <v>12.9</v>
      </c>
      <c r="R7" s="560" t="str">
        <f t="shared" ref="R7:R29" si="1">IF(ISBLANK(Q7),"",IF(Q7&gt;=15.2,"KSM",IF(Q7&gt;=13.2,"I A",IF(Q7&gt;=11,"II A",IF(Q7&gt;=9.5,"III A",IF(Q7&gt;=8,"I JA",IF(Q7&gt;=7.2,"II JA",IF(Q7&gt;=6.5,"III JA"))))))))</f>
        <v>II A</v>
      </c>
      <c r="S7" s="38" t="s">
        <v>569</v>
      </c>
    </row>
    <row r="8" spans="1:19" ht="18" customHeight="1" x14ac:dyDescent="0.2">
      <c r="A8" s="39">
        <v>2</v>
      </c>
      <c r="B8" s="349"/>
      <c r="C8" s="33" t="s">
        <v>551</v>
      </c>
      <c r="D8" s="34" t="s">
        <v>1111</v>
      </c>
      <c r="E8" s="35" t="s">
        <v>1112</v>
      </c>
      <c r="F8" s="36" t="s">
        <v>572</v>
      </c>
      <c r="G8" s="36" t="s">
        <v>573</v>
      </c>
      <c r="H8" s="36"/>
      <c r="I8" s="67">
        <v>18</v>
      </c>
      <c r="J8" s="350">
        <v>11.22</v>
      </c>
      <c r="K8" s="350">
        <v>11.46</v>
      </c>
      <c r="L8" s="350">
        <v>12.14</v>
      </c>
      <c r="M8" s="350"/>
      <c r="N8" s="350">
        <v>11.96</v>
      </c>
      <c r="O8" s="350">
        <v>12.4</v>
      </c>
      <c r="P8" s="350" t="s">
        <v>1056</v>
      </c>
      <c r="Q8" s="399">
        <f t="shared" si="0"/>
        <v>12.4</v>
      </c>
      <c r="R8" s="560" t="str">
        <f t="shared" si="1"/>
        <v>II A</v>
      </c>
      <c r="S8" s="38" t="s">
        <v>1113</v>
      </c>
    </row>
    <row r="9" spans="1:19" ht="18" customHeight="1" x14ac:dyDescent="0.2">
      <c r="A9" s="39">
        <v>3</v>
      </c>
      <c r="B9" s="349"/>
      <c r="C9" s="33" t="s">
        <v>726</v>
      </c>
      <c r="D9" s="34" t="s">
        <v>1068</v>
      </c>
      <c r="E9" s="35">
        <v>38394</v>
      </c>
      <c r="F9" s="36" t="s">
        <v>21</v>
      </c>
      <c r="G9" s="36" t="s">
        <v>22</v>
      </c>
      <c r="H9" s="36"/>
      <c r="I9" s="67">
        <v>16</v>
      </c>
      <c r="J9" s="350">
        <v>11</v>
      </c>
      <c r="K9" s="350">
        <v>10.27</v>
      </c>
      <c r="L9" s="350">
        <v>10.88</v>
      </c>
      <c r="M9" s="350"/>
      <c r="N9" s="350">
        <v>10.72</v>
      </c>
      <c r="O9" s="350">
        <v>10.68</v>
      </c>
      <c r="P9" s="350">
        <v>11.88</v>
      </c>
      <c r="Q9" s="399">
        <f t="shared" si="0"/>
        <v>11.88</v>
      </c>
      <c r="R9" s="560" t="str">
        <f t="shared" si="1"/>
        <v>II A</v>
      </c>
      <c r="S9" s="38" t="s">
        <v>1069</v>
      </c>
    </row>
    <row r="10" spans="1:19" ht="18" customHeight="1" x14ac:dyDescent="0.2">
      <c r="A10" s="39">
        <v>4</v>
      </c>
      <c r="B10" s="280"/>
      <c r="C10" s="33" t="s">
        <v>158</v>
      </c>
      <c r="D10" s="34" t="s">
        <v>1070</v>
      </c>
      <c r="E10" s="35" t="s">
        <v>1071</v>
      </c>
      <c r="F10" s="36" t="s">
        <v>1193</v>
      </c>
      <c r="G10" s="36"/>
      <c r="H10" s="36"/>
      <c r="I10" s="67" t="s">
        <v>379</v>
      </c>
      <c r="J10" s="350">
        <v>9.86</v>
      </c>
      <c r="K10" s="350">
        <v>10.97</v>
      </c>
      <c r="L10" s="350">
        <v>10.93</v>
      </c>
      <c r="M10" s="350"/>
      <c r="N10" s="350">
        <v>10.4</v>
      </c>
      <c r="O10" s="350">
        <v>10</v>
      </c>
      <c r="P10" s="350">
        <v>11.86</v>
      </c>
      <c r="Q10" s="399">
        <f t="shared" si="0"/>
        <v>11.86</v>
      </c>
      <c r="R10" s="560" t="str">
        <f t="shared" si="1"/>
        <v>II A</v>
      </c>
      <c r="S10" s="38" t="s">
        <v>569</v>
      </c>
    </row>
    <row r="11" spans="1:19" ht="18" customHeight="1" x14ac:dyDescent="0.2">
      <c r="A11" s="39">
        <v>5</v>
      </c>
      <c r="B11" s="280"/>
      <c r="C11" s="33" t="s">
        <v>457</v>
      </c>
      <c r="D11" s="34" t="s">
        <v>1119</v>
      </c>
      <c r="E11" s="35" t="s">
        <v>1120</v>
      </c>
      <c r="F11" s="36" t="s">
        <v>572</v>
      </c>
      <c r="G11" s="36" t="s">
        <v>573</v>
      </c>
      <c r="H11" s="36"/>
      <c r="I11" s="67">
        <v>14</v>
      </c>
      <c r="J11" s="350">
        <v>10.1</v>
      </c>
      <c r="K11" s="350">
        <v>10.25</v>
      </c>
      <c r="L11" s="350">
        <v>9.3699999999999992</v>
      </c>
      <c r="M11" s="350"/>
      <c r="N11" s="350">
        <v>10.220000000000001</v>
      </c>
      <c r="O11" s="350">
        <v>9.8800000000000008</v>
      </c>
      <c r="P11" s="350">
        <v>9.4700000000000006</v>
      </c>
      <c r="Q11" s="399">
        <f t="shared" si="0"/>
        <v>10.25</v>
      </c>
      <c r="R11" s="560" t="str">
        <f t="shared" si="1"/>
        <v>III A</v>
      </c>
      <c r="S11" s="38" t="s">
        <v>1121</v>
      </c>
    </row>
    <row r="12" spans="1:19" ht="18" customHeight="1" x14ac:dyDescent="0.2">
      <c r="A12" s="39">
        <v>6</v>
      </c>
      <c r="B12" s="280"/>
      <c r="C12" s="33" t="s">
        <v>489</v>
      </c>
      <c r="D12" s="34" t="s">
        <v>1323</v>
      </c>
      <c r="E12" s="35">
        <v>38737</v>
      </c>
      <c r="F12" s="36" t="s">
        <v>1322</v>
      </c>
      <c r="G12" s="36" t="s">
        <v>722</v>
      </c>
      <c r="H12" s="36"/>
      <c r="I12" s="67" t="s">
        <v>379</v>
      </c>
      <c r="J12" s="350">
        <v>9.6199999999999992</v>
      </c>
      <c r="K12" s="350">
        <v>9.76</v>
      </c>
      <c r="L12" s="350">
        <v>9.66</v>
      </c>
      <c r="M12" s="350"/>
      <c r="N12" s="350">
        <v>9.17</v>
      </c>
      <c r="O12" s="350">
        <v>8.8000000000000007</v>
      </c>
      <c r="P12" s="350">
        <v>9.1</v>
      </c>
      <c r="Q12" s="399">
        <f t="shared" si="0"/>
        <v>9.76</v>
      </c>
      <c r="R12" s="560" t="str">
        <f t="shared" si="1"/>
        <v>III A</v>
      </c>
      <c r="S12" s="38" t="s">
        <v>335</v>
      </c>
    </row>
    <row r="13" spans="1:19" ht="18" customHeight="1" x14ac:dyDescent="0.2">
      <c r="A13" s="39">
        <v>7</v>
      </c>
      <c r="B13" s="280"/>
      <c r="C13" s="33" t="s">
        <v>106</v>
      </c>
      <c r="D13" s="34" t="s">
        <v>1122</v>
      </c>
      <c r="E13" s="35" t="s">
        <v>1123</v>
      </c>
      <c r="F13" s="36" t="s">
        <v>53</v>
      </c>
      <c r="G13" s="36" t="s">
        <v>16</v>
      </c>
      <c r="H13" s="36"/>
      <c r="I13" s="67">
        <v>13</v>
      </c>
      <c r="J13" s="350">
        <v>8.6999999999999993</v>
      </c>
      <c r="K13" s="350">
        <v>9.14</v>
      </c>
      <c r="L13" s="350">
        <v>9.58</v>
      </c>
      <c r="M13" s="350"/>
      <c r="N13" s="350">
        <v>9.1199999999999992</v>
      </c>
      <c r="O13" s="350">
        <v>8.64</v>
      </c>
      <c r="P13" s="350">
        <v>9.5299999999999994</v>
      </c>
      <c r="Q13" s="399">
        <f t="shared" si="0"/>
        <v>9.58</v>
      </c>
      <c r="R13" s="560" t="str">
        <f t="shared" si="1"/>
        <v>III A</v>
      </c>
      <c r="S13" s="38" t="s">
        <v>1124</v>
      </c>
    </row>
    <row r="14" spans="1:19" ht="18" customHeight="1" x14ac:dyDescent="0.2">
      <c r="A14" s="39">
        <v>8</v>
      </c>
      <c r="B14" s="280"/>
      <c r="C14" s="33" t="s">
        <v>810</v>
      </c>
      <c r="D14" s="34" t="s">
        <v>1321</v>
      </c>
      <c r="E14" s="35" t="s">
        <v>1320</v>
      </c>
      <c r="F14" s="36" t="s">
        <v>1319</v>
      </c>
      <c r="G14" s="36" t="s">
        <v>16</v>
      </c>
      <c r="H14" s="36"/>
      <c r="I14" s="67" t="s">
        <v>379</v>
      </c>
      <c r="J14" s="350">
        <v>9.3800000000000008</v>
      </c>
      <c r="K14" s="350">
        <v>9.1199999999999992</v>
      </c>
      <c r="L14" s="350">
        <v>9.57</v>
      </c>
      <c r="M14" s="350"/>
      <c r="N14" s="350">
        <v>9.44</v>
      </c>
      <c r="O14" s="350">
        <v>9.0500000000000007</v>
      </c>
      <c r="P14" s="350">
        <v>8.73</v>
      </c>
      <c r="Q14" s="399">
        <f t="shared" si="0"/>
        <v>9.57</v>
      </c>
      <c r="R14" s="560" t="str">
        <f t="shared" si="1"/>
        <v>III A</v>
      </c>
      <c r="S14" s="38" t="s">
        <v>445</v>
      </c>
    </row>
    <row r="15" spans="1:19" ht="18" customHeight="1" x14ac:dyDescent="0.2">
      <c r="A15" s="39">
        <v>9</v>
      </c>
      <c r="B15" s="280"/>
      <c r="C15" s="33" t="s">
        <v>1114</v>
      </c>
      <c r="D15" s="34" t="s">
        <v>1115</v>
      </c>
      <c r="E15" s="35">
        <v>38143</v>
      </c>
      <c r="F15" s="36" t="s">
        <v>191</v>
      </c>
      <c r="G15" s="36" t="s">
        <v>22</v>
      </c>
      <c r="H15" s="36"/>
      <c r="I15" s="67">
        <v>12</v>
      </c>
      <c r="J15" s="350">
        <v>9.3699999999999992</v>
      </c>
      <c r="K15" s="350">
        <v>8.66</v>
      </c>
      <c r="L15" s="350">
        <v>8.64</v>
      </c>
      <c r="M15" s="350"/>
      <c r="N15" s="350"/>
      <c r="O15" s="350"/>
      <c r="P15" s="350"/>
      <c r="Q15" s="399">
        <f t="shared" si="0"/>
        <v>9.3699999999999992</v>
      </c>
      <c r="R15" s="560" t="str">
        <f t="shared" si="1"/>
        <v>I JA</v>
      </c>
      <c r="S15" s="38" t="s">
        <v>1116</v>
      </c>
    </row>
    <row r="16" spans="1:19" ht="18" customHeight="1" x14ac:dyDescent="0.2">
      <c r="A16" s="39">
        <v>10</v>
      </c>
      <c r="B16" s="280"/>
      <c r="C16" s="33" t="s">
        <v>90</v>
      </c>
      <c r="D16" s="34" t="s">
        <v>1129</v>
      </c>
      <c r="E16" s="35" t="s">
        <v>1130</v>
      </c>
      <c r="F16" s="36" t="s">
        <v>259</v>
      </c>
      <c r="G16" s="36" t="s">
        <v>260</v>
      </c>
      <c r="H16" s="36"/>
      <c r="I16" s="67">
        <v>11</v>
      </c>
      <c r="J16" s="350">
        <v>8.74</v>
      </c>
      <c r="K16" s="350">
        <v>8.9700000000000006</v>
      </c>
      <c r="L16" s="350">
        <v>8.84</v>
      </c>
      <c r="M16" s="350"/>
      <c r="N16" s="350"/>
      <c r="O16" s="350"/>
      <c r="P16" s="350"/>
      <c r="Q16" s="399">
        <f t="shared" si="0"/>
        <v>8.9700000000000006</v>
      </c>
      <c r="R16" s="560" t="str">
        <f t="shared" si="1"/>
        <v>I JA</v>
      </c>
      <c r="S16" s="38" t="s">
        <v>715</v>
      </c>
    </row>
    <row r="17" spans="1:19" ht="18" customHeight="1" x14ac:dyDescent="0.2">
      <c r="A17" s="39">
        <v>11</v>
      </c>
      <c r="B17" s="280"/>
      <c r="C17" s="33" t="s">
        <v>529</v>
      </c>
      <c r="D17" s="34" t="s">
        <v>1318</v>
      </c>
      <c r="E17" s="35">
        <v>38559</v>
      </c>
      <c r="F17" s="36" t="s">
        <v>145</v>
      </c>
      <c r="G17" s="36" t="s">
        <v>146</v>
      </c>
      <c r="H17" s="36"/>
      <c r="I17" s="67">
        <v>10</v>
      </c>
      <c r="J17" s="350">
        <v>8.4</v>
      </c>
      <c r="K17" s="350">
        <v>8</v>
      </c>
      <c r="L17" s="350">
        <v>8.9499999999999993</v>
      </c>
      <c r="M17" s="350"/>
      <c r="N17" s="350"/>
      <c r="O17" s="350"/>
      <c r="P17" s="350"/>
      <c r="Q17" s="399">
        <f t="shared" si="0"/>
        <v>8.9499999999999993</v>
      </c>
      <c r="R17" s="560" t="str">
        <f t="shared" si="1"/>
        <v>I JA</v>
      </c>
      <c r="S17" s="38" t="s">
        <v>147</v>
      </c>
    </row>
    <row r="18" spans="1:19" ht="18" customHeight="1" x14ac:dyDescent="0.2">
      <c r="A18" s="39">
        <v>12</v>
      </c>
      <c r="B18" s="280"/>
      <c r="C18" s="33" t="s">
        <v>843</v>
      </c>
      <c r="D18" s="34" t="s">
        <v>844</v>
      </c>
      <c r="E18" s="35" t="s">
        <v>845</v>
      </c>
      <c r="F18" s="36" t="s">
        <v>27</v>
      </c>
      <c r="G18" s="36" t="s">
        <v>28</v>
      </c>
      <c r="H18" s="36" t="s">
        <v>29</v>
      </c>
      <c r="I18" s="67">
        <v>9</v>
      </c>
      <c r="J18" s="350">
        <v>8.91</v>
      </c>
      <c r="K18" s="350">
        <v>8.07</v>
      </c>
      <c r="L18" s="350">
        <v>8.91</v>
      </c>
      <c r="M18" s="350"/>
      <c r="N18" s="350"/>
      <c r="O18" s="350"/>
      <c r="P18" s="350"/>
      <c r="Q18" s="399">
        <f t="shared" si="0"/>
        <v>8.91</v>
      </c>
      <c r="R18" s="560" t="str">
        <f t="shared" si="1"/>
        <v>I JA</v>
      </c>
      <c r="S18" s="38" t="s">
        <v>30</v>
      </c>
    </row>
    <row r="19" spans="1:19" ht="18" customHeight="1" x14ac:dyDescent="0.2">
      <c r="A19" s="39">
        <v>13</v>
      </c>
      <c r="B19" s="280"/>
      <c r="C19" s="33" t="s">
        <v>810</v>
      </c>
      <c r="D19" s="34" t="s">
        <v>1125</v>
      </c>
      <c r="E19" s="35" t="s">
        <v>1126</v>
      </c>
      <c r="F19" s="36" t="s">
        <v>475</v>
      </c>
      <c r="G19" s="36" t="s">
        <v>476</v>
      </c>
      <c r="H19" s="36"/>
      <c r="I19" s="67">
        <v>8</v>
      </c>
      <c r="J19" s="350">
        <v>7.63</v>
      </c>
      <c r="K19" s="350">
        <v>8.9</v>
      </c>
      <c r="L19" s="350">
        <v>8.4700000000000006</v>
      </c>
      <c r="M19" s="350"/>
      <c r="N19" s="350"/>
      <c r="O19" s="350"/>
      <c r="P19" s="350"/>
      <c r="Q19" s="399">
        <f t="shared" si="0"/>
        <v>8.9</v>
      </c>
      <c r="R19" s="560" t="str">
        <f t="shared" si="1"/>
        <v>I JA</v>
      </c>
      <c r="S19" s="38" t="s">
        <v>615</v>
      </c>
    </row>
    <row r="20" spans="1:19" ht="18" customHeight="1" x14ac:dyDescent="0.2">
      <c r="A20" s="39">
        <v>14</v>
      </c>
      <c r="B20" s="280"/>
      <c r="C20" s="33" t="s">
        <v>1066</v>
      </c>
      <c r="D20" s="34" t="s">
        <v>1067</v>
      </c>
      <c r="E20" s="35" t="s">
        <v>1000</v>
      </c>
      <c r="F20" s="36" t="s">
        <v>61</v>
      </c>
      <c r="G20" s="36" t="s">
        <v>62</v>
      </c>
      <c r="H20" s="36"/>
      <c r="I20" s="67">
        <v>7</v>
      </c>
      <c r="J20" s="350">
        <v>8.66</v>
      </c>
      <c r="K20" s="350">
        <v>8.86</v>
      </c>
      <c r="L20" s="350">
        <v>7.92</v>
      </c>
      <c r="M20" s="350"/>
      <c r="N20" s="350"/>
      <c r="O20" s="350"/>
      <c r="P20" s="350"/>
      <c r="Q20" s="399">
        <f t="shared" si="0"/>
        <v>8.86</v>
      </c>
      <c r="R20" s="560" t="str">
        <f t="shared" si="1"/>
        <v>I JA</v>
      </c>
      <c r="S20" s="38" t="s">
        <v>265</v>
      </c>
    </row>
    <row r="21" spans="1:19" ht="18" customHeight="1" x14ac:dyDescent="0.2">
      <c r="A21" s="39">
        <v>15</v>
      </c>
      <c r="B21" s="280"/>
      <c r="C21" s="33" t="s">
        <v>77</v>
      </c>
      <c r="D21" s="34" t="s">
        <v>1117</v>
      </c>
      <c r="E21" s="35">
        <v>38129</v>
      </c>
      <c r="F21" s="36" t="s">
        <v>98</v>
      </c>
      <c r="G21" s="36" t="s">
        <v>68</v>
      </c>
      <c r="H21" s="36"/>
      <c r="I21" s="67">
        <v>6</v>
      </c>
      <c r="J21" s="350">
        <v>8.68</v>
      </c>
      <c r="K21" s="350">
        <v>8.6300000000000008</v>
      </c>
      <c r="L21" s="350">
        <v>7.6</v>
      </c>
      <c r="M21" s="350"/>
      <c r="N21" s="350"/>
      <c r="O21" s="350"/>
      <c r="P21" s="350"/>
      <c r="Q21" s="399">
        <f t="shared" si="0"/>
        <v>8.68</v>
      </c>
      <c r="R21" s="560" t="str">
        <f t="shared" si="1"/>
        <v>I JA</v>
      </c>
      <c r="S21" s="38" t="s">
        <v>1118</v>
      </c>
    </row>
    <row r="22" spans="1:19" ht="18" customHeight="1" x14ac:dyDescent="0.2">
      <c r="A22" s="39">
        <v>16</v>
      </c>
      <c r="B22" s="280"/>
      <c r="C22" s="33" t="s">
        <v>849</v>
      </c>
      <c r="D22" s="34" t="s">
        <v>1073</v>
      </c>
      <c r="E22" s="35" t="s">
        <v>321</v>
      </c>
      <c r="F22" s="36" t="s">
        <v>388</v>
      </c>
      <c r="G22" s="36" t="s">
        <v>389</v>
      </c>
      <c r="H22" s="36"/>
      <c r="I22" s="67">
        <v>5</v>
      </c>
      <c r="J22" s="350">
        <v>8.18</v>
      </c>
      <c r="K22" s="350">
        <v>8.66</v>
      </c>
      <c r="L22" s="350">
        <v>8.2200000000000006</v>
      </c>
      <c r="M22" s="350"/>
      <c r="N22" s="350"/>
      <c r="O22" s="350"/>
      <c r="P22" s="350"/>
      <c r="Q22" s="399">
        <f t="shared" si="0"/>
        <v>8.66</v>
      </c>
      <c r="R22" s="560" t="str">
        <f t="shared" si="1"/>
        <v>I JA</v>
      </c>
      <c r="S22" s="38" t="s">
        <v>556</v>
      </c>
    </row>
    <row r="23" spans="1:19" ht="18" customHeight="1" x14ac:dyDescent="0.2">
      <c r="A23" s="39">
        <v>17</v>
      </c>
      <c r="B23" s="280"/>
      <c r="C23" s="33" t="s">
        <v>198</v>
      </c>
      <c r="D23" s="34" t="s">
        <v>1194</v>
      </c>
      <c r="E23" s="35">
        <v>38503</v>
      </c>
      <c r="F23" s="36" t="s">
        <v>499</v>
      </c>
      <c r="G23" s="36" t="s">
        <v>500</v>
      </c>
      <c r="H23" s="36"/>
      <c r="I23" s="67">
        <v>4</v>
      </c>
      <c r="J23" s="350">
        <v>8.08</v>
      </c>
      <c r="K23" s="350">
        <v>8.18</v>
      </c>
      <c r="L23" s="350">
        <v>8.61</v>
      </c>
      <c r="M23" s="350"/>
      <c r="N23" s="350"/>
      <c r="O23" s="350"/>
      <c r="P23" s="350"/>
      <c r="Q23" s="399">
        <f t="shared" si="0"/>
        <v>8.61</v>
      </c>
      <c r="R23" s="560" t="str">
        <f t="shared" si="1"/>
        <v>I JA</v>
      </c>
      <c r="S23" s="38" t="s">
        <v>501</v>
      </c>
    </row>
    <row r="24" spans="1:19" ht="18" customHeight="1" x14ac:dyDescent="0.2">
      <c r="A24" s="39">
        <v>18</v>
      </c>
      <c r="B24" s="280"/>
      <c r="C24" s="33" t="s">
        <v>50</v>
      </c>
      <c r="D24" s="34" t="s">
        <v>1127</v>
      </c>
      <c r="E24" s="35" t="s">
        <v>1128</v>
      </c>
      <c r="F24" s="36" t="s">
        <v>53</v>
      </c>
      <c r="G24" s="36" t="s">
        <v>16</v>
      </c>
      <c r="H24" s="36"/>
      <c r="I24" s="67">
        <v>3</v>
      </c>
      <c r="J24" s="350">
        <v>8.33</v>
      </c>
      <c r="K24" s="350">
        <v>8.1</v>
      </c>
      <c r="L24" s="350">
        <v>8.5</v>
      </c>
      <c r="M24" s="350"/>
      <c r="N24" s="350"/>
      <c r="O24" s="350"/>
      <c r="P24" s="350"/>
      <c r="Q24" s="399">
        <f t="shared" si="0"/>
        <v>8.5</v>
      </c>
      <c r="R24" s="560" t="str">
        <f t="shared" si="1"/>
        <v>I JA</v>
      </c>
      <c r="S24" s="38" t="s">
        <v>1124</v>
      </c>
    </row>
    <row r="25" spans="1:19" ht="18" customHeight="1" x14ac:dyDescent="0.2">
      <c r="A25" s="39">
        <v>19</v>
      </c>
      <c r="B25" s="280"/>
      <c r="C25" s="33" t="s">
        <v>24</v>
      </c>
      <c r="D25" s="34" t="s">
        <v>1317</v>
      </c>
      <c r="E25" s="35">
        <v>39044</v>
      </c>
      <c r="F25" s="36" t="s">
        <v>680</v>
      </c>
      <c r="G25" s="36" t="s">
        <v>68</v>
      </c>
      <c r="H25" s="36"/>
      <c r="I25" s="67" t="s">
        <v>379</v>
      </c>
      <c r="J25" s="350">
        <v>8.35</v>
      </c>
      <c r="K25" s="350">
        <v>8.32</v>
      </c>
      <c r="L25" s="350">
        <v>8.16</v>
      </c>
      <c r="M25" s="350"/>
      <c r="N25" s="350"/>
      <c r="O25" s="350"/>
      <c r="P25" s="350"/>
      <c r="Q25" s="399">
        <f t="shared" si="0"/>
        <v>8.35</v>
      </c>
      <c r="R25" s="560" t="str">
        <f t="shared" si="1"/>
        <v>I JA</v>
      </c>
      <c r="S25" s="38" t="s">
        <v>1118</v>
      </c>
    </row>
    <row r="26" spans="1:19" ht="18" customHeight="1" x14ac:dyDescent="0.2">
      <c r="A26" s="39">
        <v>20</v>
      </c>
      <c r="B26" s="349"/>
      <c r="C26" s="33" t="s">
        <v>437</v>
      </c>
      <c r="D26" s="34" t="s">
        <v>1131</v>
      </c>
      <c r="E26" s="35" t="s">
        <v>1132</v>
      </c>
      <c r="F26" s="36" t="s">
        <v>161</v>
      </c>
      <c r="G26" s="36" t="s">
        <v>162</v>
      </c>
      <c r="H26" s="36"/>
      <c r="I26" s="67">
        <v>2</v>
      </c>
      <c r="J26" s="350">
        <v>7.62</v>
      </c>
      <c r="K26" s="350">
        <v>7.77</v>
      </c>
      <c r="L26" s="350">
        <v>7.82</v>
      </c>
      <c r="M26" s="350"/>
      <c r="N26" s="350"/>
      <c r="O26" s="350"/>
      <c r="P26" s="350"/>
      <c r="Q26" s="399">
        <f t="shared" si="0"/>
        <v>7.82</v>
      </c>
      <c r="R26" s="560" t="str">
        <f t="shared" si="1"/>
        <v>II JA</v>
      </c>
      <c r="S26" s="38" t="s">
        <v>451</v>
      </c>
    </row>
    <row r="27" spans="1:19" ht="18" customHeight="1" x14ac:dyDescent="0.2">
      <c r="A27" s="39">
        <v>21</v>
      </c>
      <c r="B27" s="349"/>
      <c r="C27" s="33" t="s">
        <v>90</v>
      </c>
      <c r="D27" s="34" t="s">
        <v>1139</v>
      </c>
      <c r="E27" s="35" t="s">
        <v>1140</v>
      </c>
      <c r="F27" s="36" t="s">
        <v>475</v>
      </c>
      <c r="G27" s="36" t="s">
        <v>476</v>
      </c>
      <c r="H27" s="36"/>
      <c r="I27" s="67">
        <v>1</v>
      </c>
      <c r="J27" s="350">
        <v>7.25</v>
      </c>
      <c r="K27" s="350">
        <v>7.27</v>
      </c>
      <c r="L27" s="350">
        <v>7.6</v>
      </c>
      <c r="M27" s="350"/>
      <c r="N27" s="350"/>
      <c r="O27" s="350"/>
      <c r="P27" s="350"/>
      <c r="Q27" s="399">
        <f t="shared" si="0"/>
        <v>7.6</v>
      </c>
      <c r="R27" s="560" t="str">
        <f t="shared" si="1"/>
        <v>II JA</v>
      </c>
      <c r="S27" s="38" t="s">
        <v>615</v>
      </c>
    </row>
    <row r="28" spans="1:19" ht="18" customHeight="1" x14ac:dyDescent="0.2">
      <c r="A28" s="39">
        <v>22</v>
      </c>
      <c r="B28" s="349"/>
      <c r="C28" s="33" t="s">
        <v>1074</v>
      </c>
      <c r="D28" s="34" t="s">
        <v>1075</v>
      </c>
      <c r="E28" s="35" t="s">
        <v>540</v>
      </c>
      <c r="F28" s="36" t="s">
        <v>915</v>
      </c>
      <c r="G28" s="36" t="s">
        <v>42</v>
      </c>
      <c r="H28" s="36"/>
      <c r="I28" s="67"/>
      <c r="J28" s="350" t="s">
        <v>1056</v>
      </c>
      <c r="K28" s="350">
        <v>6.95</v>
      </c>
      <c r="L28" s="350">
        <v>7.28</v>
      </c>
      <c r="M28" s="350"/>
      <c r="N28" s="350"/>
      <c r="O28" s="350"/>
      <c r="P28" s="350"/>
      <c r="Q28" s="399">
        <f t="shared" si="0"/>
        <v>7.28</v>
      </c>
      <c r="R28" s="560" t="str">
        <f t="shared" si="1"/>
        <v>II JA</v>
      </c>
      <c r="S28" s="38" t="s">
        <v>43</v>
      </c>
    </row>
    <row r="29" spans="1:19" ht="18" customHeight="1" x14ac:dyDescent="0.2">
      <c r="A29" s="39">
        <v>23</v>
      </c>
      <c r="B29" s="349"/>
      <c r="C29" s="33" t="s">
        <v>821</v>
      </c>
      <c r="D29" s="34" t="s">
        <v>1212</v>
      </c>
      <c r="E29" s="35" t="s">
        <v>1009</v>
      </c>
      <c r="F29" s="36" t="s">
        <v>27</v>
      </c>
      <c r="G29" s="36" t="s">
        <v>127</v>
      </c>
      <c r="H29" s="36" t="s">
        <v>29</v>
      </c>
      <c r="I29" s="67"/>
      <c r="J29" s="350">
        <v>5.4</v>
      </c>
      <c r="K29" s="350">
        <v>5.58</v>
      </c>
      <c r="L29" s="350">
        <v>5.2</v>
      </c>
      <c r="M29" s="350"/>
      <c r="N29" s="350"/>
      <c r="O29" s="350"/>
      <c r="P29" s="350"/>
      <c r="Q29" s="399">
        <f t="shared" si="0"/>
        <v>5.58</v>
      </c>
      <c r="R29" s="559" t="b">
        <f t="shared" si="1"/>
        <v>0</v>
      </c>
      <c r="S29" s="38" t="s">
        <v>128</v>
      </c>
    </row>
  </sheetData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E13" sqref="E13"/>
    </sheetView>
  </sheetViews>
  <sheetFormatPr defaultColWidth="8.85546875" defaultRowHeight="12.75" x14ac:dyDescent="0.2"/>
  <cols>
    <col min="1" max="1" width="5.28515625" style="94" customWidth="1"/>
    <col min="2" max="2" width="5.28515625" style="94" hidden="1" customWidth="1"/>
    <col min="3" max="3" width="10.85546875" style="94" customWidth="1"/>
    <col min="4" max="4" width="12.7109375" style="94" bestFit="1" customWidth="1"/>
    <col min="5" max="5" width="10.7109375" style="123" customWidth="1"/>
    <col min="6" max="6" width="11.42578125" style="124" bestFit="1" customWidth="1"/>
    <col min="7" max="7" width="17.42578125" style="124" bestFit="1" customWidth="1"/>
    <col min="8" max="8" width="11.28515625" style="277" hidden="1" customWidth="1"/>
    <col min="9" max="9" width="5.85546875" style="277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13" customWidth="1"/>
    <col min="18" max="18" width="5.28515625" style="60" customWidth="1"/>
    <col min="19" max="19" width="13.5703125" style="101" bestFit="1" customWidth="1"/>
    <col min="20" max="16384" width="8.85546875" style="94"/>
  </cols>
  <sheetData>
    <row r="1" spans="1:20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20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20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13"/>
      <c r="R3" s="60"/>
    </row>
    <row r="4" spans="1:20" s="102" customFormat="1" ht="15.75" customHeight="1" thickBot="1" x14ac:dyDescent="0.25">
      <c r="C4" s="103" t="s">
        <v>1340</v>
      </c>
      <c r="E4" s="340"/>
      <c r="F4" s="105"/>
      <c r="G4" s="105"/>
      <c r="H4" s="341"/>
      <c r="I4" s="341"/>
      <c r="J4" s="397"/>
      <c r="K4" s="397"/>
      <c r="L4" s="397"/>
      <c r="M4" s="397"/>
      <c r="N4" s="397"/>
      <c r="O4" s="397"/>
      <c r="P4" s="397"/>
      <c r="Q4" s="153"/>
      <c r="R4" s="5"/>
    </row>
    <row r="5" spans="1:20" ht="18" customHeight="1" thickBot="1" x14ac:dyDescent="0.25">
      <c r="F5" s="403"/>
      <c r="G5" s="403"/>
      <c r="H5" s="403"/>
      <c r="I5" s="403"/>
      <c r="J5" s="601" t="s">
        <v>931</v>
      </c>
      <c r="K5" s="602"/>
      <c r="L5" s="602"/>
      <c r="M5" s="602"/>
      <c r="N5" s="602"/>
      <c r="O5" s="602"/>
      <c r="P5" s="603"/>
      <c r="Q5" s="404"/>
      <c r="R5" s="405"/>
    </row>
    <row r="6" spans="1:20" s="418" customFormat="1" ht="18" customHeight="1" thickBot="1" x14ac:dyDescent="0.25">
      <c r="A6" s="108" t="s">
        <v>2</v>
      </c>
      <c r="B6" s="109"/>
      <c r="C6" s="406" t="s">
        <v>4</v>
      </c>
      <c r="D6" s="407" t="s">
        <v>5</v>
      </c>
      <c r="E6" s="408" t="s">
        <v>6</v>
      </c>
      <c r="F6" s="409" t="s">
        <v>7</v>
      </c>
      <c r="G6" s="410" t="s">
        <v>8</v>
      </c>
      <c r="H6" s="410" t="s">
        <v>9</v>
      </c>
      <c r="I6" s="26" t="s">
        <v>178</v>
      </c>
      <c r="J6" s="411">
        <v>1</v>
      </c>
      <c r="K6" s="412">
        <v>2</v>
      </c>
      <c r="L6" s="412">
        <v>3</v>
      </c>
      <c r="M6" s="346" t="s">
        <v>741</v>
      </c>
      <c r="N6" s="413">
        <v>4</v>
      </c>
      <c r="O6" s="412">
        <v>5</v>
      </c>
      <c r="P6" s="414">
        <v>6</v>
      </c>
      <c r="Q6" s="415" t="s">
        <v>10</v>
      </c>
      <c r="R6" s="416" t="s">
        <v>179</v>
      </c>
      <c r="S6" s="417" t="s">
        <v>11</v>
      </c>
    </row>
    <row r="7" spans="1:20" s="424" customFormat="1" ht="18" customHeight="1" x14ac:dyDescent="0.2">
      <c r="A7" s="419">
        <v>1</v>
      </c>
      <c r="B7" s="420"/>
      <c r="C7" s="33" t="s">
        <v>1100</v>
      </c>
      <c r="D7" s="34" t="s">
        <v>1339</v>
      </c>
      <c r="E7" s="35">
        <v>38093</v>
      </c>
      <c r="F7" s="36" t="s">
        <v>21</v>
      </c>
      <c r="G7" s="36" t="s">
        <v>22</v>
      </c>
      <c r="H7" s="36"/>
      <c r="I7" s="67">
        <v>18</v>
      </c>
      <c r="J7" s="421">
        <v>14</v>
      </c>
      <c r="K7" s="421">
        <v>14.06</v>
      </c>
      <c r="L7" s="421">
        <v>14.22</v>
      </c>
      <c r="M7" s="421"/>
      <c r="N7" s="421">
        <v>14.1</v>
      </c>
      <c r="O7" s="421">
        <v>14.13</v>
      </c>
      <c r="P7" s="421">
        <v>14.9</v>
      </c>
      <c r="Q7" s="557">
        <f t="shared" ref="Q7:Q23" si="0">MAX(J7:P7)</f>
        <v>14.9</v>
      </c>
      <c r="R7" s="564" t="str">
        <f t="shared" ref="R7:R23" si="1">IF(ISBLANK(Q7),"",IF(Q7&lt;9,"",IF(Q7&gt;=17,"I A",IF(Q7&gt;=14.9,"II A",IF(Q7&gt;=13.2,"III A",IF(Q7&gt;=11.4,"I JA",IF(Q7&gt;=10,"II JA",IF(Q7&gt;=9,"III JA"))))))))</f>
        <v>II A</v>
      </c>
      <c r="S7" s="38" t="s">
        <v>1338</v>
      </c>
      <c r="T7" s="402"/>
    </row>
    <row r="8" spans="1:20" s="424" customFormat="1" ht="18" customHeight="1" x14ac:dyDescent="0.2">
      <c r="A8" s="419">
        <v>2</v>
      </c>
      <c r="B8" s="420"/>
      <c r="C8" s="33" t="s">
        <v>1337</v>
      </c>
      <c r="D8" s="34" t="s">
        <v>1336</v>
      </c>
      <c r="E8" s="35">
        <v>38194</v>
      </c>
      <c r="F8" s="36" t="s">
        <v>191</v>
      </c>
      <c r="G8" s="36" t="s">
        <v>22</v>
      </c>
      <c r="H8" s="36"/>
      <c r="I8" s="67">
        <v>16</v>
      </c>
      <c r="J8" s="421">
        <v>13.3</v>
      </c>
      <c r="K8" s="421">
        <v>13.62</v>
      </c>
      <c r="L8" s="421">
        <v>13.55</v>
      </c>
      <c r="M8" s="421"/>
      <c r="N8" s="421">
        <v>13.64</v>
      </c>
      <c r="O8" s="421">
        <v>14.12</v>
      </c>
      <c r="P8" s="421">
        <v>13.84</v>
      </c>
      <c r="Q8" s="557">
        <f t="shared" si="0"/>
        <v>14.12</v>
      </c>
      <c r="R8" s="564" t="str">
        <f t="shared" si="1"/>
        <v>III A</v>
      </c>
      <c r="S8" s="38" t="s">
        <v>1069</v>
      </c>
      <c r="T8" s="402"/>
    </row>
    <row r="9" spans="1:20" s="424" customFormat="1" ht="18" customHeight="1" x14ac:dyDescent="0.2">
      <c r="A9" s="419">
        <v>3</v>
      </c>
      <c r="B9" s="420"/>
      <c r="C9" s="33" t="s">
        <v>1183</v>
      </c>
      <c r="D9" s="34" t="s">
        <v>608</v>
      </c>
      <c r="E9" s="35">
        <v>38219</v>
      </c>
      <c r="F9" s="36" t="s">
        <v>396</v>
      </c>
      <c r="G9" s="36" t="s">
        <v>397</v>
      </c>
      <c r="H9" s="36"/>
      <c r="I9" s="67">
        <v>14</v>
      </c>
      <c r="J9" s="421">
        <v>12.75</v>
      </c>
      <c r="K9" s="421">
        <v>13.47</v>
      </c>
      <c r="L9" s="421">
        <v>13.42</v>
      </c>
      <c r="M9" s="421"/>
      <c r="N9" s="421">
        <v>13.02</v>
      </c>
      <c r="O9" s="421">
        <v>13.5</v>
      </c>
      <c r="P9" s="421" t="s">
        <v>1002</v>
      </c>
      <c r="Q9" s="557">
        <f t="shared" si="0"/>
        <v>13.5</v>
      </c>
      <c r="R9" s="564" t="str">
        <f t="shared" si="1"/>
        <v>III A</v>
      </c>
      <c r="S9" s="38" t="s">
        <v>398</v>
      </c>
      <c r="T9" s="402"/>
    </row>
    <row r="10" spans="1:20" s="424" customFormat="1" ht="18" customHeight="1" x14ac:dyDescent="0.2">
      <c r="A10" s="419">
        <v>4</v>
      </c>
      <c r="B10" s="420"/>
      <c r="C10" s="33" t="s">
        <v>583</v>
      </c>
      <c r="D10" s="34" t="s">
        <v>1166</v>
      </c>
      <c r="E10" s="35">
        <v>38103</v>
      </c>
      <c r="F10" s="36" t="s">
        <v>152</v>
      </c>
      <c r="G10" s="36" t="s">
        <v>75</v>
      </c>
      <c r="H10" s="36"/>
      <c r="I10" s="67">
        <v>13</v>
      </c>
      <c r="J10" s="421">
        <v>12.57</v>
      </c>
      <c r="K10" s="421">
        <v>12.44</v>
      </c>
      <c r="L10" s="421" t="s">
        <v>1002</v>
      </c>
      <c r="M10" s="421"/>
      <c r="N10" s="421">
        <v>12.5</v>
      </c>
      <c r="O10" s="421">
        <v>11.62</v>
      </c>
      <c r="P10" s="421">
        <v>12.75</v>
      </c>
      <c r="Q10" s="557">
        <f t="shared" si="0"/>
        <v>12.75</v>
      </c>
      <c r="R10" s="564" t="str">
        <f t="shared" si="1"/>
        <v>I JA</v>
      </c>
      <c r="S10" s="38" t="s">
        <v>1149</v>
      </c>
      <c r="T10" s="402"/>
    </row>
    <row r="11" spans="1:20" s="424" customFormat="1" ht="18" customHeight="1" x14ac:dyDescent="0.2">
      <c r="A11" s="419">
        <v>5</v>
      </c>
      <c r="B11" s="420"/>
      <c r="C11" s="33" t="s">
        <v>1161</v>
      </c>
      <c r="D11" s="34" t="s">
        <v>1162</v>
      </c>
      <c r="E11" s="35" t="s">
        <v>1163</v>
      </c>
      <c r="F11" s="36" t="s">
        <v>572</v>
      </c>
      <c r="G11" s="36" t="s">
        <v>573</v>
      </c>
      <c r="H11" s="36"/>
      <c r="I11" s="67">
        <v>12</v>
      </c>
      <c r="J11" s="421">
        <v>11.72</v>
      </c>
      <c r="K11" s="421">
        <v>12.35</v>
      </c>
      <c r="L11" s="421">
        <v>12.26</v>
      </c>
      <c r="M11" s="421"/>
      <c r="N11" s="421">
        <v>12.63</v>
      </c>
      <c r="O11" s="421">
        <v>12.05</v>
      </c>
      <c r="P11" s="421">
        <v>12.73</v>
      </c>
      <c r="Q11" s="557">
        <f t="shared" si="0"/>
        <v>12.73</v>
      </c>
      <c r="R11" s="564" t="str">
        <f t="shared" si="1"/>
        <v>I JA</v>
      </c>
      <c r="S11" s="38" t="s">
        <v>1113</v>
      </c>
      <c r="T11" s="402"/>
    </row>
    <row r="12" spans="1:20" s="424" customFormat="1" ht="18" customHeight="1" x14ac:dyDescent="0.2">
      <c r="A12" s="419">
        <v>6</v>
      </c>
      <c r="B12" s="565"/>
      <c r="C12" s="33" t="s">
        <v>266</v>
      </c>
      <c r="D12" s="34" t="s">
        <v>1156</v>
      </c>
      <c r="E12" s="35" t="s">
        <v>1157</v>
      </c>
      <c r="F12" s="36" t="s">
        <v>161</v>
      </c>
      <c r="G12" s="36" t="s">
        <v>162</v>
      </c>
      <c r="H12" s="36"/>
      <c r="I12" s="67">
        <v>11</v>
      </c>
      <c r="J12" s="421">
        <v>12.2</v>
      </c>
      <c r="K12" s="421">
        <v>12.42</v>
      </c>
      <c r="L12" s="421" t="s">
        <v>1002</v>
      </c>
      <c r="M12" s="421"/>
      <c r="N12" s="421">
        <v>12.33</v>
      </c>
      <c r="O12" s="421">
        <v>12.72</v>
      </c>
      <c r="P12" s="421" t="s">
        <v>1002</v>
      </c>
      <c r="Q12" s="557">
        <f t="shared" si="0"/>
        <v>12.72</v>
      </c>
      <c r="R12" s="564" t="str">
        <f t="shared" si="1"/>
        <v>I JA</v>
      </c>
      <c r="S12" s="38" t="s">
        <v>451</v>
      </c>
      <c r="T12" s="402"/>
    </row>
    <row r="13" spans="1:20" s="424" customFormat="1" ht="18" customHeight="1" x14ac:dyDescent="0.2">
      <c r="A13" s="419">
        <v>7</v>
      </c>
      <c r="B13" s="565"/>
      <c r="C13" s="33" t="s">
        <v>913</v>
      </c>
      <c r="D13" s="34" t="s">
        <v>1335</v>
      </c>
      <c r="E13" s="35">
        <v>38526</v>
      </c>
      <c r="F13" s="36" t="s">
        <v>721</v>
      </c>
      <c r="G13" s="36" t="s">
        <v>722</v>
      </c>
      <c r="H13" s="36"/>
      <c r="I13" s="67">
        <v>10</v>
      </c>
      <c r="J13" s="421">
        <v>11.45</v>
      </c>
      <c r="K13" s="421">
        <v>12.46</v>
      </c>
      <c r="L13" s="421">
        <v>12.17</v>
      </c>
      <c r="M13" s="421"/>
      <c r="N13" s="421">
        <v>12.44</v>
      </c>
      <c r="O13" s="421">
        <v>11.8</v>
      </c>
      <c r="P13" s="421">
        <v>12.24</v>
      </c>
      <c r="Q13" s="557">
        <f t="shared" si="0"/>
        <v>12.46</v>
      </c>
      <c r="R13" s="564" t="str">
        <f t="shared" si="1"/>
        <v>I JA</v>
      </c>
      <c r="S13" s="38" t="s">
        <v>335</v>
      </c>
      <c r="T13" s="402"/>
    </row>
    <row r="14" spans="1:20" s="424" customFormat="1" ht="18" customHeight="1" x14ac:dyDescent="0.2">
      <c r="A14" s="419">
        <v>8</v>
      </c>
      <c r="B14" s="565"/>
      <c r="C14" s="33" t="s">
        <v>688</v>
      </c>
      <c r="D14" s="34" t="s">
        <v>1159</v>
      </c>
      <c r="E14" s="35" t="s">
        <v>906</v>
      </c>
      <c r="F14" s="36" t="s">
        <v>572</v>
      </c>
      <c r="G14" s="36" t="s">
        <v>573</v>
      </c>
      <c r="H14" s="36"/>
      <c r="I14" s="67">
        <v>9</v>
      </c>
      <c r="J14" s="421">
        <v>12.17</v>
      </c>
      <c r="K14" s="421">
        <v>12.12</v>
      </c>
      <c r="L14" s="421">
        <v>12.38</v>
      </c>
      <c r="M14" s="421"/>
      <c r="N14" s="421">
        <v>11.63</v>
      </c>
      <c r="O14" s="421" t="s">
        <v>1002</v>
      </c>
      <c r="P14" s="421">
        <v>11.44</v>
      </c>
      <c r="Q14" s="557">
        <f t="shared" si="0"/>
        <v>12.38</v>
      </c>
      <c r="R14" s="564" t="str">
        <f t="shared" si="1"/>
        <v>I JA</v>
      </c>
      <c r="S14" s="38" t="s">
        <v>1113</v>
      </c>
      <c r="T14" s="402"/>
    </row>
    <row r="15" spans="1:20" s="424" customFormat="1" ht="18" customHeight="1" x14ac:dyDescent="0.2">
      <c r="A15" s="419">
        <v>9</v>
      </c>
      <c r="B15" s="565"/>
      <c r="C15" s="33" t="s">
        <v>910</v>
      </c>
      <c r="D15" s="34" t="s">
        <v>1167</v>
      </c>
      <c r="E15" s="35" t="s">
        <v>964</v>
      </c>
      <c r="F15" s="36" t="s">
        <v>61</v>
      </c>
      <c r="G15" s="36" t="s">
        <v>62</v>
      </c>
      <c r="H15" s="36"/>
      <c r="I15" s="67">
        <v>8</v>
      </c>
      <c r="J15" s="421" t="s">
        <v>1002</v>
      </c>
      <c r="K15" s="421">
        <v>11.04</v>
      </c>
      <c r="L15" s="421">
        <v>11.12</v>
      </c>
      <c r="M15" s="421"/>
      <c r="N15" s="421"/>
      <c r="O15" s="421"/>
      <c r="P15" s="421"/>
      <c r="Q15" s="557">
        <f t="shared" si="0"/>
        <v>11.12</v>
      </c>
      <c r="R15" s="564" t="str">
        <f t="shared" si="1"/>
        <v>II JA</v>
      </c>
      <c r="S15" s="38" t="s">
        <v>1103</v>
      </c>
      <c r="T15" s="402"/>
    </row>
    <row r="16" spans="1:20" s="424" customFormat="1" ht="18" customHeight="1" x14ac:dyDescent="0.2">
      <c r="A16" s="419">
        <v>10</v>
      </c>
      <c r="B16" s="565"/>
      <c r="C16" s="33" t="s">
        <v>1097</v>
      </c>
      <c r="D16" s="34" t="s">
        <v>1098</v>
      </c>
      <c r="E16" s="35" t="s">
        <v>313</v>
      </c>
      <c r="F16" s="36" t="s">
        <v>1193</v>
      </c>
      <c r="G16" s="36"/>
      <c r="H16" s="36"/>
      <c r="I16" s="67" t="s">
        <v>379</v>
      </c>
      <c r="J16" s="421" t="s">
        <v>1002</v>
      </c>
      <c r="K16" s="421" t="s">
        <v>1002</v>
      </c>
      <c r="L16" s="421">
        <v>11.08</v>
      </c>
      <c r="M16" s="421"/>
      <c r="N16" s="421"/>
      <c r="O16" s="421"/>
      <c r="P16" s="421"/>
      <c r="Q16" s="557">
        <f t="shared" si="0"/>
        <v>11.08</v>
      </c>
      <c r="R16" s="564" t="str">
        <f t="shared" si="1"/>
        <v>II JA</v>
      </c>
      <c r="S16" s="38" t="s">
        <v>569</v>
      </c>
      <c r="T16" s="402"/>
    </row>
    <row r="17" spans="1:20" s="424" customFormat="1" ht="18" customHeight="1" x14ac:dyDescent="0.2">
      <c r="A17" s="419">
        <v>11</v>
      </c>
      <c r="B17" s="565"/>
      <c r="C17" s="33" t="s">
        <v>275</v>
      </c>
      <c r="D17" s="34" t="s">
        <v>1334</v>
      </c>
      <c r="E17" s="35" t="s">
        <v>1333</v>
      </c>
      <c r="F17" s="36" t="s">
        <v>572</v>
      </c>
      <c r="G17" s="36" t="s">
        <v>573</v>
      </c>
      <c r="H17" s="36"/>
      <c r="I17" s="67">
        <v>8</v>
      </c>
      <c r="J17" s="421">
        <v>10.029999999999999</v>
      </c>
      <c r="K17" s="421">
        <v>10.33</v>
      </c>
      <c r="L17" s="421">
        <v>10.47</v>
      </c>
      <c r="M17" s="421"/>
      <c r="N17" s="421"/>
      <c r="O17" s="421"/>
      <c r="P17" s="421"/>
      <c r="Q17" s="557">
        <f t="shared" si="0"/>
        <v>10.47</v>
      </c>
      <c r="R17" s="564" t="str">
        <f t="shared" si="1"/>
        <v>II JA</v>
      </c>
      <c r="S17" s="38" t="s">
        <v>1113</v>
      </c>
      <c r="T17" s="402"/>
    </row>
    <row r="18" spans="1:20" s="424" customFormat="1" ht="18" customHeight="1" x14ac:dyDescent="0.2">
      <c r="A18" s="419">
        <v>12</v>
      </c>
      <c r="B18" s="565"/>
      <c r="C18" s="33" t="s">
        <v>344</v>
      </c>
      <c r="D18" s="34" t="s">
        <v>1332</v>
      </c>
      <c r="E18" s="35" t="s">
        <v>745</v>
      </c>
      <c r="F18" s="36" t="s">
        <v>572</v>
      </c>
      <c r="G18" s="36" t="s">
        <v>573</v>
      </c>
      <c r="H18" s="36"/>
      <c r="I18" s="67">
        <v>7</v>
      </c>
      <c r="J18" s="421">
        <v>10.06</v>
      </c>
      <c r="K18" s="421">
        <v>10</v>
      </c>
      <c r="L18" s="421">
        <v>10.1</v>
      </c>
      <c r="M18" s="421"/>
      <c r="N18" s="421"/>
      <c r="O18" s="421"/>
      <c r="P18" s="421"/>
      <c r="Q18" s="557">
        <f t="shared" si="0"/>
        <v>10.1</v>
      </c>
      <c r="R18" s="564" t="str">
        <f t="shared" si="1"/>
        <v>II JA</v>
      </c>
      <c r="S18" s="38" t="s">
        <v>1113</v>
      </c>
      <c r="T18" s="402"/>
    </row>
    <row r="19" spans="1:20" s="424" customFormat="1" ht="18" customHeight="1" x14ac:dyDescent="0.2">
      <c r="A19" s="419">
        <v>13</v>
      </c>
      <c r="B19" s="565"/>
      <c r="C19" s="33" t="s">
        <v>828</v>
      </c>
      <c r="D19" s="34" t="s">
        <v>1331</v>
      </c>
      <c r="E19" s="35">
        <v>38564</v>
      </c>
      <c r="F19" s="36" t="s">
        <v>98</v>
      </c>
      <c r="G19" s="36" t="s">
        <v>68</v>
      </c>
      <c r="H19" s="36"/>
      <c r="I19" s="67">
        <v>6</v>
      </c>
      <c r="J19" s="421">
        <v>9.1999999999999993</v>
      </c>
      <c r="K19" s="421">
        <v>9.9</v>
      </c>
      <c r="L19" s="421" t="s">
        <v>1330</v>
      </c>
      <c r="M19" s="421"/>
      <c r="N19" s="421"/>
      <c r="O19" s="421"/>
      <c r="P19" s="421"/>
      <c r="Q19" s="557">
        <f t="shared" si="0"/>
        <v>9.9</v>
      </c>
      <c r="R19" s="564" t="str">
        <f t="shared" si="1"/>
        <v>III JA</v>
      </c>
      <c r="S19" s="38" t="s">
        <v>1329</v>
      </c>
      <c r="T19" s="402"/>
    </row>
    <row r="20" spans="1:20" s="424" customFormat="1" ht="18" customHeight="1" x14ac:dyDescent="0.2">
      <c r="A20" s="419">
        <v>14</v>
      </c>
      <c r="B20" s="565"/>
      <c r="C20" s="33" t="s">
        <v>583</v>
      </c>
      <c r="D20" s="34" t="s">
        <v>652</v>
      </c>
      <c r="E20" s="35" t="s">
        <v>1000</v>
      </c>
      <c r="F20" s="36" t="s">
        <v>915</v>
      </c>
      <c r="G20" s="36" t="s">
        <v>42</v>
      </c>
      <c r="H20" s="36"/>
      <c r="I20" s="67">
        <v>5</v>
      </c>
      <c r="J20" s="421">
        <v>7.92</v>
      </c>
      <c r="K20" s="421">
        <v>9.5</v>
      </c>
      <c r="L20" s="421">
        <v>8.2799999999999994</v>
      </c>
      <c r="M20" s="421"/>
      <c r="N20" s="421"/>
      <c r="O20" s="421"/>
      <c r="P20" s="421"/>
      <c r="Q20" s="557">
        <f t="shared" si="0"/>
        <v>9.5</v>
      </c>
      <c r="R20" s="564" t="str">
        <f t="shared" si="1"/>
        <v>III JA</v>
      </c>
      <c r="S20" s="38" t="s">
        <v>43</v>
      </c>
      <c r="T20" s="402"/>
    </row>
    <row r="21" spans="1:20" s="424" customFormat="1" ht="18" customHeight="1" x14ac:dyDescent="0.2">
      <c r="A21" s="419">
        <v>15</v>
      </c>
      <c r="B21" s="565"/>
      <c r="C21" s="33" t="s">
        <v>1094</v>
      </c>
      <c r="D21" s="34" t="s">
        <v>1095</v>
      </c>
      <c r="E21" s="35" t="s">
        <v>1096</v>
      </c>
      <c r="F21" s="36" t="s">
        <v>61</v>
      </c>
      <c r="G21" s="36" t="s">
        <v>62</v>
      </c>
      <c r="H21" s="36"/>
      <c r="I21" s="67">
        <v>4</v>
      </c>
      <c r="J21" s="421">
        <v>8.0399999999999991</v>
      </c>
      <c r="K21" s="421">
        <v>9.1</v>
      </c>
      <c r="L21" s="421">
        <v>8.5299999999999994</v>
      </c>
      <c r="M21" s="421"/>
      <c r="N21" s="421"/>
      <c r="O21" s="421"/>
      <c r="P21" s="421"/>
      <c r="Q21" s="557">
        <f t="shared" si="0"/>
        <v>9.1</v>
      </c>
      <c r="R21" s="564" t="str">
        <f t="shared" si="1"/>
        <v>III JA</v>
      </c>
      <c r="S21" s="38" t="s">
        <v>265</v>
      </c>
      <c r="T21" s="402"/>
    </row>
    <row r="22" spans="1:20" s="424" customFormat="1" ht="18" customHeight="1" x14ac:dyDescent="0.2">
      <c r="A22" s="419">
        <v>16</v>
      </c>
      <c r="B22" s="565"/>
      <c r="C22" s="33" t="s">
        <v>648</v>
      </c>
      <c r="D22" s="34" t="s">
        <v>1187</v>
      </c>
      <c r="E22" s="35">
        <v>38417</v>
      </c>
      <c r="F22" s="36" t="s">
        <v>475</v>
      </c>
      <c r="G22" s="36" t="s">
        <v>476</v>
      </c>
      <c r="H22" s="36"/>
      <c r="I22" s="67">
        <v>3</v>
      </c>
      <c r="J22" s="421">
        <v>7.64</v>
      </c>
      <c r="K22" s="421">
        <v>8.32</v>
      </c>
      <c r="L22" s="421">
        <v>7.8</v>
      </c>
      <c r="M22" s="421"/>
      <c r="N22" s="421"/>
      <c r="O22" s="421"/>
      <c r="P22" s="421"/>
      <c r="Q22" s="557">
        <f t="shared" si="0"/>
        <v>8.32</v>
      </c>
      <c r="R22" s="564" t="str">
        <f t="shared" si="1"/>
        <v/>
      </c>
      <c r="S22" s="38" t="s">
        <v>1328</v>
      </c>
      <c r="T22" s="402"/>
    </row>
    <row r="23" spans="1:20" s="424" customFormat="1" ht="18" customHeight="1" x14ac:dyDescent="0.2">
      <c r="A23" s="419">
        <v>17</v>
      </c>
      <c r="B23" s="565"/>
      <c r="C23" s="33" t="s">
        <v>1108</v>
      </c>
      <c r="D23" s="34" t="s">
        <v>1327</v>
      </c>
      <c r="E23" s="35">
        <v>38562</v>
      </c>
      <c r="F23" s="36" t="s">
        <v>475</v>
      </c>
      <c r="G23" s="36" t="s">
        <v>476</v>
      </c>
      <c r="H23" s="36"/>
      <c r="I23" s="67">
        <v>2</v>
      </c>
      <c r="J23" s="421">
        <v>5.57</v>
      </c>
      <c r="K23" s="421">
        <v>6.27</v>
      </c>
      <c r="L23" s="421">
        <v>6.27</v>
      </c>
      <c r="M23" s="421"/>
      <c r="N23" s="421"/>
      <c r="O23" s="421"/>
      <c r="P23" s="421"/>
      <c r="Q23" s="557">
        <f t="shared" si="0"/>
        <v>6.27</v>
      </c>
      <c r="R23" s="564" t="str">
        <f t="shared" si="1"/>
        <v/>
      </c>
      <c r="S23" s="38" t="s">
        <v>1191</v>
      </c>
      <c r="T23" s="402"/>
    </row>
    <row r="24" spans="1:20" x14ac:dyDescent="0.2">
      <c r="Q24" s="563"/>
    </row>
    <row r="25" spans="1:20" x14ac:dyDescent="0.2">
      <c r="Q25" s="563"/>
    </row>
  </sheetData>
  <mergeCells count="1">
    <mergeCell ref="J5:P5"/>
  </mergeCells>
  <printOptions horizontalCentered="1"/>
  <pageMargins left="0.15748031496062992" right="0.15748031496062992" top="0.39370078740157483" bottom="0.39370078740157483" header="0.39370078740157483" footer="0.39370078740157483"/>
  <pageSetup paperSize="9" scale="9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topLeftCell="A11" workbookViewId="0">
      <selection activeCell="I8" sqref="I8"/>
    </sheetView>
  </sheetViews>
  <sheetFormatPr defaultColWidth="8.7109375" defaultRowHeight="12.75" x14ac:dyDescent="0.2"/>
  <cols>
    <col min="1" max="1" width="5.28515625" style="94" customWidth="1"/>
    <col min="2" max="2" width="5.28515625" style="94" hidden="1" customWidth="1"/>
    <col min="3" max="3" width="10.140625" style="94" customWidth="1"/>
    <col min="4" max="4" width="14.42578125" style="94" customWidth="1"/>
    <col min="5" max="5" width="10.7109375" style="123" customWidth="1"/>
    <col min="6" max="6" width="13.28515625" style="124" customWidth="1"/>
    <col min="7" max="7" width="14" style="124" bestFit="1" customWidth="1"/>
    <col min="8" max="8" width="8.7109375" style="277" customWidth="1"/>
    <col min="9" max="9" width="5.7109375" style="277" bestFit="1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339" customWidth="1"/>
    <col min="18" max="18" width="6.42578125" style="98" bestFit="1" customWidth="1"/>
    <col min="19" max="19" width="17.7109375" style="101" bestFit="1" customWidth="1"/>
    <col min="20" max="256" width="8.7109375" style="94"/>
    <col min="257" max="257" width="5.28515625" style="94" customWidth="1"/>
    <col min="258" max="258" width="0" style="94" hidden="1" customWidth="1"/>
    <col min="259" max="259" width="10.140625" style="94" customWidth="1"/>
    <col min="260" max="260" width="14.42578125" style="94" customWidth="1"/>
    <col min="261" max="261" width="10.7109375" style="94" customWidth="1"/>
    <col min="262" max="262" width="13.28515625" style="94" customWidth="1"/>
    <col min="263" max="263" width="14" style="94" bestFit="1" customWidth="1"/>
    <col min="264" max="264" width="8.7109375" style="94"/>
    <col min="265" max="265" width="5.7109375" style="94" bestFit="1" customWidth="1"/>
    <col min="266" max="268" width="4.7109375" style="94" customWidth="1"/>
    <col min="269" max="269" width="0" style="94" hidden="1" customWidth="1"/>
    <col min="270" max="272" width="4.7109375" style="94" customWidth="1"/>
    <col min="273" max="273" width="8.140625" style="94" customWidth="1"/>
    <col min="274" max="274" width="6.42578125" style="94" bestFit="1" customWidth="1"/>
    <col min="275" max="275" width="17.7109375" style="94" bestFit="1" customWidth="1"/>
    <col min="276" max="512" width="8.7109375" style="94"/>
    <col min="513" max="513" width="5.28515625" style="94" customWidth="1"/>
    <col min="514" max="514" width="0" style="94" hidden="1" customWidth="1"/>
    <col min="515" max="515" width="10.140625" style="94" customWidth="1"/>
    <col min="516" max="516" width="14.42578125" style="94" customWidth="1"/>
    <col min="517" max="517" width="10.7109375" style="94" customWidth="1"/>
    <col min="518" max="518" width="13.28515625" style="94" customWidth="1"/>
    <col min="519" max="519" width="14" style="94" bestFit="1" customWidth="1"/>
    <col min="520" max="520" width="8.7109375" style="94"/>
    <col min="521" max="521" width="5.7109375" style="94" bestFit="1" customWidth="1"/>
    <col min="522" max="524" width="4.7109375" style="94" customWidth="1"/>
    <col min="525" max="525" width="0" style="94" hidden="1" customWidth="1"/>
    <col min="526" max="528" width="4.7109375" style="94" customWidth="1"/>
    <col min="529" max="529" width="8.140625" style="94" customWidth="1"/>
    <col min="530" max="530" width="6.42578125" style="94" bestFit="1" customWidth="1"/>
    <col min="531" max="531" width="17.7109375" style="94" bestFit="1" customWidth="1"/>
    <col min="532" max="768" width="8.7109375" style="94"/>
    <col min="769" max="769" width="5.28515625" style="94" customWidth="1"/>
    <col min="770" max="770" width="0" style="94" hidden="1" customWidth="1"/>
    <col min="771" max="771" width="10.140625" style="94" customWidth="1"/>
    <col min="772" max="772" width="14.42578125" style="94" customWidth="1"/>
    <col min="773" max="773" width="10.7109375" style="94" customWidth="1"/>
    <col min="774" max="774" width="13.28515625" style="94" customWidth="1"/>
    <col min="775" max="775" width="14" style="94" bestFit="1" customWidth="1"/>
    <col min="776" max="776" width="8.7109375" style="94"/>
    <col min="777" max="777" width="5.7109375" style="94" bestFit="1" customWidth="1"/>
    <col min="778" max="780" width="4.7109375" style="94" customWidth="1"/>
    <col min="781" max="781" width="0" style="94" hidden="1" customWidth="1"/>
    <col min="782" max="784" width="4.7109375" style="94" customWidth="1"/>
    <col min="785" max="785" width="8.140625" style="94" customWidth="1"/>
    <col min="786" max="786" width="6.42578125" style="94" bestFit="1" customWidth="1"/>
    <col min="787" max="787" width="17.7109375" style="94" bestFit="1" customWidth="1"/>
    <col min="788" max="1024" width="8.7109375" style="94"/>
    <col min="1025" max="1025" width="5.28515625" style="94" customWidth="1"/>
    <col min="1026" max="1026" width="0" style="94" hidden="1" customWidth="1"/>
    <col min="1027" max="1027" width="10.140625" style="94" customWidth="1"/>
    <col min="1028" max="1028" width="14.42578125" style="94" customWidth="1"/>
    <col min="1029" max="1029" width="10.7109375" style="94" customWidth="1"/>
    <col min="1030" max="1030" width="13.28515625" style="94" customWidth="1"/>
    <col min="1031" max="1031" width="14" style="94" bestFit="1" customWidth="1"/>
    <col min="1032" max="1032" width="8.7109375" style="94"/>
    <col min="1033" max="1033" width="5.7109375" style="94" bestFit="1" customWidth="1"/>
    <col min="1034" max="1036" width="4.7109375" style="94" customWidth="1"/>
    <col min="1037" max="1037" width="0" style="94" hidden="1" customWidth="1"/>
    <col min="1038" max="1040" width="4.7109375" style="94" customWidth="1"/>
    <col min="1041" max="1041" width="8.140625" style="94" customWidth="1"/>
    <col min="1042" max="1042" width="6.42578125" style="94" bestFit="1" customWidth="1"/>
    <col min="1043" max="1043" width="17.7109375" style="94" bestFit="1" customWidth="1"/>
    <col min="1044" max="1280" width="8.7109375" style="94"/>
    <col min="1281" max="1281" width="5.28515625" style="94" customWidth="1"/>
    <col min="1282" max="1282" width="0" style="94" hidden="1" customWidth="1"/>
    <col min="1283" max="1283" width="10.140625" style="94" customWidth="1"/>
    <col min="1284" max="1284" width="14.42578125" style="94" customWidth="1"/>
    <col min="1285" max="1285" width="10.7109375" style="94" customWidth="1"/>
    <col min="1286" max="1286" width="13.28515625" style="94" customWidth="1"/>
    <col min="1287" max="1287" width="14" style="94" bestFit="1" customWidth="1"/>
    <col min="1288" max="1288" width="8.7109375" style="94"/>
    <col min="1289" max="1289" width="5.7109375" style="94" bestFit="1" customWidth="1"/>
    <col min="1290" max="1292" width="4.7109375" style="94" customWidth="1"/>
    <col min="1293" max="1293" width="0" style="94" hidden="1" customWidth="1"/>
    <col min="1294" max="1296" width="4.7109375" style="94" customWidth="1"/>
    <col min="1297" max="1297" width="8.140625" style="94" customWidth="1"/>
    <col min="1298" max="1298" width="6.42578125" style="94" bestFit="1" customWidth="1"/>
    <col min="1299" max="1299" width="17.7109375" style="94" bestFit="1" customWidth="1"/>
    <col min="1300" max="1536" width="8.7109375" style="94"/>
    <col min="1537" max="1537" width="5.28515625" style="94" customWidth="1"/>
    <col min="1538" max="1538" width="0" style="94" hidden="1" customWidth="1"/>
    <col min="1539" max="1539" width="10.140625" style="94" customWidth="1"/>
    <col min="1540" max="1540" width="14.42578125" style="94" customWidth="1"/>
    <col min="1541" max="1541" width="10.7109375" style="94" customWidth="1"/>
    <col min="1542" max="1542" width="13.28515625" style="94" customWidth="1"/>
    <col min="1543" max="1543" width="14" style="94" bestFit="1" customWidth="1"/>
    <col min="1544" max="1544" width="8.7109375" style="94"/>
    <col min="1545" max="1545" width="5.7109375" style="94" bestFit="1" customWidth="1"/>
    <col min="1546" max="1548" width="4.7109375" style="94" customWidth="1"/>
    <col min="1549" max="1549" width="0" style="94" hidden="1" customWidth="1"/>
    <col min="1550" max="1552" width="4.7109375" style="94" customWidth="1"/>
    <col min="1553" max="1553" width="8.140625" style="94" customWidth="1"/>
    <col min="1554" max="1554" width="6.42578125" style="94" bestFit="1" customWidth="1"/>
    <col min="1555" max="1555" width="17.7109375" style="94" bestFit="1" customWidth="1"/>
    <col min="1556" max="1792" width="8.7109375" style="94"/>
    <col min="1793" max="1793" width="5.28515625" style="94" customWidth="1"/>
    <col min="1794" max="1794" width="0" style="94" hidden="1" customWidth="1"/>
    <col min="1795" max="1795" width="10.140625" style="94" customWidth="1"/>
    <col min="1796" max="1796" width="14.42578125" style="94" customWidth="1"/>
    <col min="1797" max="1797" width="10.7109375" style="94" customWidth="1"/>
    <col min="1798" max="1798" width="13.28515625" style="94" customWidth="1"/>
    <col min="1799" max="1799" width="14" style="94" bestFit="1" customWidth="1"/>
    <col min="1800" max="1800" width="8.7109375" style="94"/>
    <col min="1801" max="1801" width="5.7109375" style="94" bestFit="1" customWidth="1"/>
    <col min="1802" max="1804" width="4.7109375" style="94" customWidth="1"/>
    <col min="1805" max="1805" width="0" style="94" hidden="1" customWidth="1"/>
    <col min="1806" max="1808" width="4.7109375" style="94" customWidth="1"/>
    <col min="1809" max="1809" width="8.140625" style="94" customWidth="1"/>
    <col min="1810" max="1810" width="6.42578125" style="94" bestFit="1" customWidth="1"/>
    <col min="1811" max="1811" width="17.7109375" style="94" bestFit="1" customWidth="1"/>
    <col min="1812" max="2048" width="8.7109375" style="94"/>
    <col min="2049" max="2049" width="5.28515625" style="94" customWidth="1"/>
    <col min="2050" max="2050" width="0" style="94" hidden="1" customWidth="1"/>
    <col min="2051" max="2051" width="10.140625" style="94" customWidth="1"/>
    <col min="2052" max="2052" width="14.42578125" style="94" customWidth="1"/>
    <col min="2053" max="2053" width="10.7109375" style="94" customWidth="1"/>
    <col min="2054" max="2054" width="13.28515625" style="94" customWidth="1"/>
    <col min="2055" max="2055" width="14" style="94" bestFit="1" customWidth="1"/>
    <col min="2056" max="2056" width="8.7109375" style="94"/>
    <col min="2057" max="2057" width="5.7109375" style="94" bestFit="1" customWidth="1"/>
    <col min="2058" max="2060" width="4.7109375" style="94" customWidth="1"/>
    <col min="2061" max="2061" width="0" style="94" hidden="1" customWidth="1"/>
    <col min="2062" max="2064" width="4.7109375" style="94" customWidth="1"/>
    <col min="2065" max="2065" width="8.140625" style="94" customWidth="1"/>
    <col min="2066" max="2066" width="6.42578125" style="94" bestFit="1" customWidth="1"/>
    <col min="2067" max="2067" width="17.7109375" style="94" bestFit="1" customWidth="1"/>
    <col min="2068" max="2304" width="8.7109375" style="94"/>
    <col min="2305" max="2305" width="5.28515625" style="94" customWidth="1"/>
    <col min="2306" max="2306" width="0" style="94" hidden="1" customWidth="1"/>
    <col min="2307" max="2307" width="10.140625" style="94" customWidth="1"/>
    <col min="2308" max="2308" width="14.42578125" style="94" customWidth="1"/>
    <col min="2309" max="2309" width="10.7109375" style="94" customWidth="1"/>
    <col min="2310" max="2310" width="13.28515625" style="94" customWidth="1"/>
    <col min="2311" max="2311" width="14" style="94" bestFit="1" customWidth="1"/>
    <col min="2312" max="2312" width="8.7109375" style="94"/>
    <col min="2313" max="2313" width="5.7109375" style="94" bestFit="1" customWidth="1"/>
    <col min="2314" max="2316" width="4.7109375" style="94" customWidth="1"/>
    <col min="2317" max="2317" width="0" style="94" hidden="1" customWidth="1"/>
    <col min="2318" max="2320" width="4.7109375" style="94" customWidth="1"/>
    <col min="2321" max="2321" width="8.140625" style="94" customWidth="1"/>
    <col min="2322" max="2322" width="6.42578125" style="94" bestFit="1" customWidth="1"/>
    <col min="2323" max="2323" width="17.7109375" style="94" bestFit="1" customWidth="1"/>
    <col min="2324" max="2560" width="8.7109375" style="94"/>
    <col min="2561" max="2561" width="5.28515625" style="94" customWidth="1"/>
    <col min="2562" max="2562" width="0" style="94" hidden="1" customWidth="1"/>
    <col min="2563" max="2563" width="10.140625" style="94" customWidth="1"/>
    <col min="2564" max="2564" width="14.42578125" style="94" customWidth="1"/>
    <col min="2565" max="2565" width="10.7109375" style="94" customWidth="1"/>
    <col min="2566" max="2566" width="13.28515625" style="94" customWidth="1"/>
    <col min="2567" max="2567" width="14" style="94" bestFit="1" customWidth="1"/>
    <col min="2568" max="2568" width="8.7109375" style="94"/>
    <col min="2569" max="2569" width="5.7109375" style="94" bestFit="1" customWidth="1"/>
    <col min="2570" max="2572" width="4.7109375" style="94" customWidth="1"/>
    <col min="2573" max="2573" width="0" style="94" hidden="1" customWidth="1"/>
    <col min="2574" max="2576" width="4.7109375" style="94" customWidth="1"/>
    <col min="2577" max="2577" width="8.140625" style="94" customWidth="1"/>
    <col min="2578" max="2578" width="6.42578125" style="94" bestFit="1" customWidth="1"/>
    <col min="2579" max="2579" width="17.7109375" style="94" bestFit="1" customWidth="1"/>
    <col min="2580" max="2816" width="8.7109375" style="94"/>
    <col min="2817" max="2817" width="5.28515625" style="94" customWidth="1"/>
    <col min="2818" max="2818" width="0" style="94" hidden="1" customWidth="1"/>
    <col min="2819" max="2819" width="10.140625" style="94" customWidth="1"/>
    <col min="2820" max="2820" width="14.42578125" style="94" customWidth="1"/>
    <col min="2821" max="2821" width="10.7109375" style="94" customWidth="1"/>
    <col min="2822" max="2822" width="13.28515625" style="94" customWidth="1"/>
    <col min="2823" max="2823" width="14" style="94" bestFit="1" customWidth="1"/>
    <col min="2824" max="2824" width="8.7109375" style="94"/>
    <col min="2825" max="2825" width="5.7109375" style="94" bestFit="1" customWidth="1"/>
    <col min="2826" max="2828" width="4.7109375" style="94" customWidth="1"/>
    <col min="2829" max="2829" width="0" style="94" hidden="1" customWidth="1"/>
    <col min="2830" max="2832" width="4.7109375" style="94" customWidth="1"/>
    <col min="2833" max="2833" width="8.140625" style="94" customWidth="1"/>
    <col min="2834" max="2834" width="6.42578125" style="94" bestFit="1" customWidth="1"/>
    <col min="2835" max="2835" width="17.7109375" style="94" bestFit="1" customWidth="1"/>
    <col min="2836" max="3072" width="8.7109375" style="94"/>
    <col min="3073" max="3073" width="5.28515625" style="94" customWidth="1"/>
    <col min="3074" max="3074" width="0" style="94" hidden="1" customWidth="1"/>
    <col min="3075" max="3075" width="10.140625" style="94" customWidth="1"/>
    <col min="3076" max="3076" width="14.42578125" style="94" customWidth="1"/>
    <col min="3077" max="3077" width="10.7109375" style="94" customWidth="1"/>
    <col min="3078" max="3078" width="13.28515625" style="94" customWidth="1"/>
    <col min="3079" max="3079" width="14" style="94" bestFit="1" customWidth="1"/>
    <col min="3080" max="3080" width="8.7109375" style="94"/>
    <col min="3081" max="3081" width="5.7109375" style="94" bestFit="1" customWidth="1"/>
    <col min="3082" max="3084" width="4.7109375" style="94" customWidth="1"/>
    <col min="3085" max="3085" width="0" style="94" hidden="1" customWidth="1"/>
    <col min="3086" max="3088" width="4.7109375" style="94" customWidth="1"/>
    <col min="3089" max="3089" width="8.140625" style="94" customWidth="1"/>
    <col min="3090" max="3090" width="6.42578125" style="94" bestFit="1" customWidth="1"/>
    <col min="3091" max="3091" width="17.7109375" style="94" bestFit="1" customWidth="1"/>
    <col min="3092" max="3328" width="8.7109375" style="94"/>
    <col min="3329" max="3329" width="5.28515625" style="94" customWidth="1"/>
    <col min="3330" max="3330" width="0" style="94" hidden="1" customWidth="1"/>
    <col min="3331" max="3331" width="10.140625" style="94" customWidth="1"/>
    <col min="3332" max="3332" width="14.42578125" style="94" customWidth="1"/>
    <col min="3333" max="3333" width="10.7109375" style="94" customWidth="1"/>
    <col min="3334" max="3334" width="13.28515625" style="94" customWidth="1"/>
    <col min="3335" max="3335" width="14" style="94" bestFit="1" customWidth="1"/>
    <col min="3336" max="3336" width="8.7109375" style="94"/>
    <col min="3337" max="3337" width="5.7109375" style="94" bestFit="1" customWidth="1"/>
    <col min="3338" max="3340" width="4.7109375" style="94" customWidth="1"/>
    <col min="3341" max="3341" width="0" style="94" hidden="1" customWidth="1"/>
    <col min="3342" max="3344" width="4.7109375" style="94" customWidth="1"/>
    <col min="3345" max="3345" width="8.140625" style="94" customWidth="1"/>
    <col min="3346" max="3346" width="6.42578125" style="94" bestFit="1" customWidth="1"/>
    <col min="3347" max="3347" width="17.7109375" style="94" bestFit="1" customWidth="1"/>
    <col min="3348" max="3584" width="8.7109375" style="94"/>
    <col min="3585" max="3585" width="5.28515625" style="94" customWidth="1"/>
    <col min="3586" max="3586" width="0" style="94" hidden="1" customWidth="1"/>
    <col min="3587" max="3587" width="10.140625" style="94" customWidth="1"/>
    <col min="3588" max="3588" width="14.42578125" style="94" customWidth="1"/>
    <col min="3589" max="3589" width="10.7109375" style="94" customWidth="1"/>
    <col min="3590" max="3590" width="13.28515625" style="94" customWidth="1"/>
    <col min="3591" max="3591" width="14" style="94" bestFit="1" customWidth="1"/>
    <col min="3592" max="3592" width="8.7109375" style="94"/>
    <col min="3593" max="3593" width="5.7109375" style="94" bestFit="1" customWidth="1"/>
    <col min="3594" max="3596" width="4.7109375" style="94" customWidth="1"/>
    <col min="3597" max="3597" width="0" style="94" hidden="1" customWidth="1"/>
    <col min="3598" max="3600" width="4.7109375" style="94" customWidth="1"/>
    <col min="3601" max="3601" width="8.140625" style="94" customWidth="1"/>
    <col min="3602" max="3602" width="6.42578125" style="94" bestFit="1" customWidth="1"/>
    <col min="3603" max="3603" width="17.7109375" style="94" bestFit="1" customWidth="1"/>
    <col min="3604" max="3840" width="8.7109375" style="94"/>
    <col min="3841" max="3841" width="5.28515625" style="94" customWidth="1"/>
    <col min="3842" max="3842" width="0" style="94" hidden="1" customWidth="1"/>
    <col min="3843" max="3843" width="10.140625" style="94" customWidth="1"/>
    <col min="3844" max="3844" width="14.42578125" style="94" customWidth="1"/>
    <col min="3845" max="3845" width="10.7109375" style="94" customWidth="1"/>
    <col min="3846" max="3846" width="13.28515625" style="94" customWidth="1"/>
    <col min="3847" max="3847" width="14" style="94" bestFit="1" customWidth="1"/>
    <col min="3848" max="3848" width="8.7109375" style="94"/>
    <col min="3849" max="3849" width="5.7109375" style="94" bestFit="1" customWidth="1"/>
    <col min="3850" max="3852" width="4.7109375" style="94" customWidth="1"/>
    <col min="3853" max="3853" width="0" style="94" hidden="1" customWidth="1"/>
    <col min="3854" max="3856" width="4.7109375" style="94" customWidth="1"/>
    <col min="3857" max="3857" width="8.140625" style="94" customWidth="1"/>
    <col min="3858" max="3858" width="6.42578125" style="94" bestFit="1" customWidth="1"/>
    <col min="3859" max="3859" width="17.7109375" style="94" bestFit="1" customWidth="1"/>
    <col min="3860" max="4096" width="8.7109375" style="94"/>
    <col min="4097" max="4097" width="5.28515625" style="94" customWidth="1"/>
    <col min="4098" max="4098" width="0" style="94" hidden="1" customWidth="1"/>
    <col min="4099" max="4099" width="10.140625" style="94" customWidth="1"/>
    <col min="4100" max="4100" width="14.42578125" style="94" customWidth="1"/>
    <col min="4101" max="4101" width="10.7109375" style="94" customWidth="1"/>
    <col min="4102" max="4102" width="13.28515625" style="94" customWidth="1"/>
    <col min="4103" max="4103" width="14" style="94" bestFit="1" customWidth="1"/>
    <col min="4104" max="4104" width="8.7109375" style="94"/>
    <col min="4105" max="4105" width="5.7109375" style="94" bestFit="1" customWidth="1"/>
    <col min="4106" max="4108" width="4.7109375" style="94" customWidth="1"/>
    <col min="4109" max="4109" width="0" style="94" hidden="1" customWidth="1"/>
    <col min="4110" max="4112" width="4.7109375" style="94" customWidth="1"/>
    <col min="4113" max="4113" width="8.140625" style="94" customWidth="1"/>
    <col min="4114" max="4114" width="6.42578125" style="94" bestFit="1" customWidth="1"/>
    <col min="4115" max="4115" width="17.7109375" style="94" bestFit="1" customWidth="1"/>
    <col min="4116" max="4352" width="8.7109375" style="94"/>
    <col min="4353" max="4353" width="5.28515625" style="94" customWidth="1"/>
    <col min="4354" max="4354" width="0" style="94" hidden="1" customWidth="1"/>
    <col min="4355" max="4355" width="10.140625" style="94" customWidth="1"/>
    <col min="4356" max="4356" width="14.42578125" style="94" customWidth="1"/>
    <col min="4357" max="4357" width="10.7109375" style="94" customWidth="1"/>
    <col min="4358" max="4358" width="13.28515625" style="94" customWidth="1"/>
    <col min="4359" max="4359" width="14" style="94" bestFit="1" customWidth="1"/>
    <col min="4360" max="4360" width="8.7109375" style="94"/>
    <col min="4361" max="4361" width="5.7109375" style="94" bestFit="1" customWidth="1"/>
    <col min="4362" max="4364" width="4.7109375" style="94" customWidth="1"/>
    <col min="4365" max="4365" width="0" style="94" hidden="1" customWidth="1"/>
    <col min="4366" max="4368" width="4.7109375" style="94" customWidth="1"/>
    <col min="4369" max="4369" width="8.140625" style="94" customWidth="1"/>
    <col min="4370" max="4370" width="6.42578125" style="94" bestFit="1" customWidth="1"/>
    <col min="4371" max="4371" width="17.7109375" style="94" bestFit="1" customWidth="1"/>
    <col min="4372" max="4608" width="8.7109375" style="94"/>
    <col min="4609" max="4609" width="5.28515625" style="94" customWidth="1"/>
    <col min="4610" max="4610" width="0" style="94" hidden="1" customWidth="1"/>
    <col min="4611" max="4611" width="10.140625" style="94" customWidth="1"/>
    <col min="4612" max="4612" width="14.42578125" style="94" customWidth="1"/>
    <col min="4613" max="4613" width="10.7109375" style="94" customWidth="1"/>
    <col min="4614" max="4614" width="13.28515625" style="94" customWidth="1"/>
    <col min="4615" max="4615" width="14" style="94" bestFit="1" customWidth="1"/>
    <col min="4616" max="4616" width="8.7109375" style="94"/>
    <col min="4617" max="4617" width="5.7109375" style="94" bestFit="1" customWidth="1"/>
    <col min="4618" max="4620" width="4.7109375" style="94" customWidth="1"/>
    <col min="4621" max="4621" width="0" style="94" hidden="1" customWidth="1"/>
    <col min="4622" max="4624" width="4.7109375" style="94" customWidth="1"/>
    <col min="4625" max="4625" width="8.140625" style="94" customWidth="1"/>
    <col min="4626" max="4626" width="6.42578125" style="94" bestFit="1" customWidth="1"/>
    <col min="4627" max="4627" width="17.7109375" style="94" bestFit="1" customWidth="1"/>
    <col min="4628" max="4864" width="8.7109375" style="94"/>
    <col min="4865" max="4865" width="5.28515625" style="94" customWidth="1"/>
    <col min="4866" max="4866" width="0" style="94" hidden="1" customWidth="1"/>
    <col min="4867" max="4867" width="10.140625" style="94" customWidth="1"/>
    <col min="4868" max="4868" width="14.42578125" style="94" customWidth="1"/>
    <col min="4869" max="4869" width="10.7109375" style="94" customWidth="1"/>
    <col min="4870" max="4870" width="13.28515625" style="94" customWidth="1"/>
    <col min="4871" max="4871" width="14" style="94" bestFit="1" customWidth="1"/>
    <col min="4872" max="4872" width="8.7109375" style="94"/>
    <col min="4873" max="4873" width="5.7109375" style="94" bestFit="1" customWidth="1"/>
    <col min="4874" max="4876" width="4.7109375" style="94" customWidth="1"/>
    <col min="4877" max="4877" width="0" style="94" hidden="1" customWidth="1"/>
    <col min="4878" max="4880" width="4.7109375" style="94" customWidth="1"/>
    <col min="4881" max="4881" width="8.140625" style="94" customWidth="1"/>
    <col min="4882" max="4882" width="6.42578125" style="94" bestFit="1" customWidth="1"/>
    <col min="4883" max="4883" width="17.7109375" style="94" bestFit="1" customWidth="1"/>
    <col min="4884" max="5120" width="8.7109375" style="94"/>
    <col min="5121" max="5121" width="5.28515625" style="94" customWidth="1"/>
    <col min="5122" max="5122" width="0" style="94" hidden="1" customWidth="1"/>
    <col min="5123" max="5123" width="10.140625" style="94" customWidth="1"/>
    <col min="5124" max="5124" width="14.42578125" style="94" customWidth="1"/>
    <col min="5125" max="5125" width="10.7109375" style="94" customWidth="1"/>
    <col min="5126" max="5126" width="13.28515625" style="94" customWidth="1"/>
    <col min="5127" max="5127" width="14" style="94" bestFit="1" customWidth="1"/>
    <col min="5128" max="5128" width="8.7109375" style="94"/>
    <col min="5129" max="5129" width="5.7109375" style="94" bestFit="1" customWidth="1"/>
    <col min="5130" max="5132" width="4.7109375" style="94" customWidth="1"/>
    <col min="5133" max="5133" width="0" style="94" hidden="1" customWidth="1"/>
    <col min="5134" max="5136" width="4.7109375" style="94" customWidth="1"/>
    <col min="5137" max="5137" width="8.140625" style="94" customWidth="1"/>
    <col min="5138" max="5138" width="6.42578125" style="94" bestFit="1" customWidth="1"/>
    <col min="5139" max="5139" width="17.7109375" style="94" bestFit="1" customWidth="1"/>
    <col min="5140" max="5376" width="8.7109375" style="94"/>
    <col min="5377" max="5377" width="5.28515625" style="94" customWidth="1"/>
    <col min="5378" max="5378" width="0" style="94" hidden="1" customWidth="1"/>
    <col min="5379" max="5379" width="10.140625" style="94" customWidth="1"/>
    <col min="5380" max="5380" width="14.42578125" style="94" customWidth="1"/>
    <col min="5381" max="5381" width="10.7109375" style="94" customWidth="1"/>
    <col min="5382" max="5382" width="13.28515625" style="94" customWidth="1"/>
    <col min="5383" max="5383" width="14" style="94" bestFit="1" customWidth="1"/>
    <col min="5384" max="5384" width="8.7109375" style="94"/>
    <col min="5385" max="5385" width="5.7109375" style="94" bestFit="1" customWidth="1"/>
    <col min="5386" max="5388" width="4.7109375" style="94" customWidth="1"/>
    <col min="5389" max="5389" width="0" style="94" hidden="1" customWidth="1"/>
    <col min="5390" max="5392" width="4.7109375" style="94" customWidth="1"/>
    <col min="5393" max="5393" width="8.140625" style="94" customWidth="1"/>
    <col min="5394" max="5394" width="6.42578125" style="94" bestFit="1" customWidth="1"/>
    <col min="5395" max="5395" width="17.7109375" style="94" bestFit="1" customWidth="1"/>
    <col min="5396" max="5632" width="8.7109375" style="94"/>
    <col min="5633" max="5633" width="5.28515625" style="94" customWidth="1"/>
    <col min="5634" max="5634" width="0" style="94" hidden="1" customWidth="1"/>
    <col min="5635" max="5635" width="10.140625" style="94" customWidth="1"/>
    <col min="5636" max="5636" width="14.42578125" style="94" customWidth="1"/>
    <col min="5637" max="5637" width="10.7109375" style="94" customWidth="1"/>
    <col min="5638" max="5638" width="13.28515625" style="94" customWidth="1"/>
    <col min="5639" max="5639" width="14" style="94" bestFit="1" customWidth="1"/>
    <col min="5640" max="5640" width="8.7109375" style="94"/>
    <col min="5641" max="5641" width="5.7109375" style="94" bestFit="1" customWidth="1"/>
    <col min="5642" max="5644" width="4.7109375" style="94" customWidth="1"/>
    <col min="5645" max="5645" width="0" style="94" hidden="1" customWidth="1"/>
    <col min="5646" max="5648" width="4.7109375" style="94" customWidth="1"/>
    <col min="5649" max="5649" width="8.140625" style="94" customWidth="1"/>
    <col min="5650" max="5650" width="6.42578125" style="94" bestFit="1" customWidth="1"/>
    <col min="5651" max="5651" width="17.7109375" style="94" bestFit="1" customWidth="1"/>
    <col min="5652" max="5888" width="8.7109375" style="94"/>
    <col min="5889" max="5889" width="5.28515625" style="94" customWidth="1"/>
    <col min="5890" max="5890" width="0" style="94" hidden="1" customWidth="1"/>
    <col min="5891" max="5891" width="10.140625" style="94" customWidth="1"/>
    <col min="5892" max="5892" width="14.42578125" style="94" customWidth="1"/>
    <col min="5893" max="5893" width="10.7109375" style="94" customWidth="1"/>
    <col min="5894" max="5894" width="13.28515625" style="94" customWidth="1"/>
    <col min="5895" max="5895" width="14" style="94" bestFit="1" customWidth="1"/>
    <col min="5896" max="5896" width="8.7109375" style="94"/>
    <col min="5897" max="5897" width="5.7109375" style="94" bestFit="1" customWidth="1"/>
    <col min="5898" max="5900" width="4.7109375" style="94" customWidth="1"/>
    <col min="5901" max="5901" width="0" style="94" hidden="1" customWidth="1"/>
    <col min="5902" max="5904" width="4.7109375" style="94" customWidth="1"/>
    <col min="5905" max="5905" width="8.140625" style="94" customWidth="1"/>
    <col min="5906" max="5906" width="6.42578125" style="94" bestFit="1" customWidth="1"/>
    <col min="5907" max="5907" width="17.7109375" style="94" bestFit="1" customWidth="1"/>
    <col min="5908" max="6144" width="8.7109375" style="94"/>
    <col min="6145" max="6145" width="5.28515625" style="94" customWidth="1"/>
    <col min="6146" max="6146" width="0" style="94" hidden="1" customWidth="1"/>
    <col min="6147" max="6147" width="10.140625" style="94" customWidth="1"/>
    <col min="6148" max="6148" width="14.42578125" style="94" customWidth="1"/>
    <col min="6149" max="6149" width="10.7109375" style="94" customWidth="1"/>
    <col min="6150" max="6150" width="13.28515625" style="94" customWidth="1"/>
    <col min="6151" max="6151" width="14" style="94" bestFit="1" customWidth="1"/>
    <col min="6152" max="6152" width="8.7109375" style="94"/>
    <col min="6153" max="6153" width="5.7109375" style="94" bestFit="1" customWidth="1"/>
    <col min="6154" max="6156" width="4.7109375" style="94" customWidth="1"/>
    <col min="6157" max="6157" width="0" style="94" hidden="1" customWidth="1"/>
    <col min="6158" max="6160" width="4.7109375" style="94" customWidth="1"/>
    <col min="6161" max="6161" width="8.140625" style="94" customWidth="1"/>
    <col min="6162" max="6162" width="6.42578125" style="94" bestFit="1" customWidth="1"/>
    <col min="6163" max="6163" width="17.7109375" style="94" bestFit="1" customWidth="1"/>
    <col min="6164" max="6400" width="8.7109375" style="94"/>
    <col min="6401" max="6401" width="5.28515625" style="94" customWidth="1"/>
    <col min="6402" max="6402" width="0" style="94" hidden="1" customWidth="1"/>
    <col min="6403" max="6403" width="10.140625" style="94" customWidth="1"/>
    <col min="6404" max="6404" width="14.42578125" style="94" customWidth="1"/>
    <col min="6405" max="6405" width="10.7109375" style="94" customWidth="1"/>
    <col min="6406" max="6406" width="13.28515625" style="94" customWidth="1"/>
    <col min="6407" max="6407" width="14" style="94" bestFit="1" customWidth="1"/>
    <col min="6408" max="6408" width="8.7109375" style="94"/>
    <col min="6409" max="6409" width="5.7109375" style="94" bestFit="1" customWidth="1"/>
    <col min="6410" max="6412" width="4.7109375" style="94" customWidth="1"/>
    <col min="6413" max="6413" width="0" style="94" hidden="1" customWidth="1"/>
    <col min="6414" max="6416" width="4.7109375" style="94" customWidth="1"/>
    <col min="6417" max="6417" width="8.140625" style="94" customWidth="1"/>
    <col min="6418" max="6418" width="6.42578125" style="94" bestFit="1" customWidth="1"/>
    <col min="6419" max="6419" width="17.7109375" style="94" bestFit="1" customWidth="1"/>
    <col min="6420" max="6656" width="8.7109375" style="94"/>
    <col min="6657" max="6657" width="5.28515625" style="94" customWidth="1"/>
    <col min="6658" max="6658" width="0" style="94" hidden="1" customWidth="1"/>
    <col min="6659" max="6659" width="10.140625" style="94" customWidth="1"/>
    <col min="6660" max="6660" width="14.42578125" style="94" customWidth="1"/>
    <col min="6661" max="6661" width="10.7109375" style="94" customWidth="1"/>
    <col min="6662" max="6662" width="13.28515625" style="94" customWidth="1"/>
    <col min="6663" max="6663" width="14" style="94" bestFit="1" customWidth="1"/>
    <col min="6664" max="6664" width="8.7109375" style="94"/>
    <col min="6665" max="6665" width="5.7109375" style="94" bestFit="1" customWidth="1"/>
    <col min="6666" max="6668" width="4.7109375" style="94" customWidth="1"/>
    <col min="6669" max="6669" width="0" style="94" hidden="1" customWidth="1"/>
    <col min="6670" max="6672" width="4.7109375" style="94" customWidth="1"/>
    <col min="6673" max="6673" width="8.140625" style="94" customWidth="1"/>
    <col min="6674" max="6674" width="6.42578125" style="94" bestFit="1" customWidth="1"/>
    <col min="6675" max="6675" width="17.7109375" style="94" bestFit="1" customWidth="1"/>
    <col min="6676" max="6912" width="8.7109375" style="94"/>
    <col min="6913" max="6913" width="5.28515625" style="94" customWidth="1"/>
    <col min="6914" max="6914" width="0" style="94" hidden="1" customWidth="1"/>
    <col min="6915" max="6915" width="10.140625" style="94" customWidth="1"/>
    <col min="6916" max="6916" width="14.42578125" style="94" customWidth="1"/>
    <col min="6917" max="6917" width="10.7109375" style="94" customWidth="1"/>
    <col min="6918" max="6918" width="13.28515625" style="94" customWidth="1"/>
    <col min="6919" max="6919" width="14" style="94" bestFit="1" customWidth="1"/>
    <col min="6920" max="6920" width="8.7109375" style="94"/>
    <col min="6921" max="6921" width="5.7109375" style="94" bestFit="1" customWidth="1"/>
    <col min="6922" max="6924" width="4.7109375" style="94" customWidth="1"/>
    <col min="6925" max="6925" width="0" style="94" hidden="1" customWidth="1"/>
    <col min="6926" max="6928" width="4.7109375" style="94" customWidth="1"/>
    <col min="6929" max="6929" width="8.140625" style="94" customWidth="1"/>
    <col min="6930" max="6930" width="6.42578125" style="94" bestFit="1" customWidth="1"/>
    <col min="6931" max="6931" width="17.7109375" style="94" bestFit="1" customWidth="1"/>
    <col min="6932" max="7168" width="8.7109375" style="94"/>
    <col min="7169" max="7169" width="5.28515625" style="94" customWidth="1"/>
    <col min="7170" max="7170" width="0" style="94" hidden="1" customWidth="1"/>
    <col min="7171" max="7171" width="10.140625" style="94" customWidth="1"/>
    <col min="7172" max="7172" width="14.42578125" style="94" customWidth="1"/>
    <col min="7173" max="7173" width="10.7109375" style="94" customWidth="1"/>
    <col min="7174" max="7174" width="13.28515625" style="94" customWidth="1"/>
    <col min="7175" max="7175" width="14" style="94" bestFit="1" customWidth="1"/>
    <col min="7176" max="7176" width="8.7109375" style="94"/>
    <col min="7177" max="7177" width="5.7109375" style="94" bestFit="1" customWidth="1"/>
    <col min="7178" max="7180" width="4.7109375" style="94" customWidth="1"/>
    <col min="7181" max="7181" width="0" style="94" hidden="1" customWidth="1"/>
    <col min="7182" max="7184" width="4.7109375" style="94" customWidth="1"/>
    <col min="7185" max="7185" width="8.140625" style="94" customWidth="1"/>
    <col min="7186" max="7186" width="6.42578125" style="94" bestFit="1" customWidth="1"/>
    <col min="7187" max="7187" width="17.7109375" style="94" bestFit="1" customWidth="1"/>
    <col min="7188" max="7424" width="8.7109375" style="94"/>
    <col min="7425" max="7425" width="5.28515625" style="94" customWidth="1"/>
    <col min="7426" max="7426" width="0" style="94" hidden="1" customWidth="1"/>
    <col min="7427" max="7427" width="10.140625" style="94" customWidth="1"/>
    <col min="7428" max="7428" width="14.42578125" style="94" customWidth="1"/>
    <col min="7429" max="7429" width="10.7109375" style="94" customWidth="1"/>
    <col min="7430" max="7430" width="13.28515625" style="94" customWidth="1"/>
    <col min="7431" max="7431" width="14" style="94" bestFit="1" customWidth="1"/>
    <col min="7432" max="7432" width="8.7109375" style="94"/>
    <col min="7433" max="7433" width="5.7109375" style="94" bestFit="1" customWidth="1"/>
    <col min="7434" max="7436" width="4.7109375" style="94" customWidth="1"/>
    <col min="7437" max="7437" width="0" style="94" hidden="1" customWidth="1"/>
    <col min="7438" max="7440" width="4.7109375" style="94" customWidth="1"/>
    <col min="7441" max="7441" width="8.140625" style="94" customWidth="1"/>
    <col min="7442" max="7442" width="6.42578125" style="94" bestFit="1" customWidth="1"/>
    <col min="7443" max="7443" width="17.7109375" style="94" bestFit="1" customWidth="1"/>
    <col min="7444" max="7680" width="8.7109375" style="94"/>
    <col min="7681" max="7681" width="5.28515625" style="94" customWidth="1"/>
    <col min="7682" max="7682" width="0" style="94" hidden="1" customWidth="1"/>
    <col min="7683" max="7683" width="10.140625" style="94" customWidth="1"/>
    <col min="7684" max="7684" width="14.42578125" style="94" customWidth="1"/>
    <col min="7685" max="7685" width="10.7109375" style="94" customWidth="1"/>
    <col min="7686" max="7686" width="13.28515625" style="94" customWidth="1"/>
    <col min="7687" max="7687" width="14" style="94" bestFit="1" customWidth="1"/>
    <col min="7688" max="7688" width="8.7109375" style="94"/>
    <col min="7689" max="7689" width="5.7109375" style="94" bestFit="1" customWidth="1"/>
    <col min="7690" max="7692" width="4.7109375" style="94" customWidth="1"/>
    <col min="7693" max="7693" width="0" style="94" hidden="1" customWidth="1"/>
    <col min="7694" max="7696" width="4.7109375" style="94" customWidth="1"/>
    <col min="7697" max="7697" width="8.140625" style="94" customWidth="1"/>
    <col min="7698" max="7698" width="6.42578125" style="94" bestFit="1" customWidth="1"/>
    <col min="7699" max="7699" width="17.7109375" style="94" bestFit="1" customWidth="1"/>
    <col min="7700" max="7936" width="8.7109375" style="94"/>
    <col min="7937" max="7937" width="5.28515625" style="94" customWidth="1"/>
    <col min="7938" max="7938" width="0" style="94" hidden="1" customWidth="1"/>
    <col min="7939" max="7939" width="10.140625" style="94" customWidth="1"/>
    <col min="7940" max="7940" width="14.42578125" style="94" customWidth="1"/>
    <col min="7941" max="7941" width="10.7109375" style="94" customWidth="1"/>
    <col min="7942" max="7942" width="13.28515625" style="94" customWidth="1"/>
    <col min="7943" max="7943" width="14" style="94" bestFit="1" customWidth="1"/>
    <col min="7944" max="7944" width="8.7109375" style="94"/>
    <col min="7945" max="7945" width="5.7109375" style="94" bestFit="1" customWidth="1"/>
    <col min="7946" max="7948" width="4.7109375" style="94" customWidth="1"/>
    <col min="7949" max="7949" width="0" style="94" hidden="1" customWidth="1"/>
    <col min="7950" max="7952" width="4.7109375" style="94" customWidth="1"/>
    <col min="7953" max="7953" width="8.140625" style="94" customWidth="1"/>
    <col min="7954" max="7954" width="6.42578125" style="94" bestFit="1" customWidth="1"/>
    <col min="7955" max="7955" width="17.7109375" style="94" bestFit="1" customWidth="1"/>
    <col min="7956" max="8192" width="8.7109375" style="94"/>
    <col min="8193" max="8193" width="5.28515625" style="94" customWidth="1"/>
    <col min="8194" max="8194" width="0" style="94" hidden="1" customWidth="1"/>
    <col min="8195" max="8195" width="10.140625" style="94" customWidth="1"/>
    <col min="8196" max="8196" width="14.42578125" style="94" customWidth="1"/>
    <col min="8197" max="8197" width="10.7109375" style="94" customWidth="1"/>
    <col min="8198" max="8198" width="13.28515625" style="94" customWidth="1"/>
    <col min="8199" max="8199" width="14" style="94" bestFit="1" customWidth="1"/>
    <col min="8200" max="8200" width="8.7109375" style="94"/>
    <col min="8201" max="8201" width="5.7109375" style="94" bestFit="1" customWidth="1"/>
    <col min="8202" max="8204" width="4.7109375" style="94" customWidth="1"/>
    <col min="8205" max="8205" width="0" style="94" hidden="1" customWidth="1"/>
    <col min="8206" max="8208" width="4.7109375" style="94" customWidth="1"/>
    <col min="8209" max="8209" width="8.140625" style="94" customWidth="1"/>
    <col min="8210" max="8210" width="6.42578125" style="94" bestFit="1" customWidth="1"/>
    <col min="8211" max="8211" width="17.7109375" style="94" bestFit="1" customWidth="1"/>
    <col min="8212" max="8448" width="8.7109375" style="94"/>
    <col min="8449" max="8449" width="5.28515625" style="94" customWidth="1"/>
    <col min="8450" max="8450" width="0" style="94" hidden="1" customWidth="1"/>
    <col min="8451" max="8451" width="10.140625" style="94" customWidth="1"/>
    <col min="8452" max="8452" width="14.42578125" style="94" customWidth="1"/>
    <col min="8453" max="8453" width="10.7109375" style="94" customWidth="1"/>
    <col min="8454" max="8454" width="13.28515625" style="94" customWidth="1"/>
    <col min="8455" max="8455" width="14" style="94" bestFit="1" customWidth="1"/>
    <col min="8456" max="8456" width="8.7109375" style="94"/>
    <col min="8457" max="8457" width="5.7109375" style="94" bestFit="1" customWidth="1"/>
    <col min="8458" max="8460" width="4.7109375" style="94" customWidth="1"/>
    <col min="8461" max="8461" width="0" style="94" hidden="1" customWidth="1"/>
    <col min="8462" max="8464" width="4.7109375" style="94" customWidth="1"/>
    <col min="8465" max="8465" width="8.140625" style="94" customWidth="1"/>
    <col min="8466" max="8466" width="6.42578125" style="94" bestFit="1" customWidth="1"/>
    <col min="8467" max="8467" width="17.7109375" style="94" bestFit="1" customWidth="1"/>
    <col min="8468" max="8704" width="8.7109375" style="94"/>
    <col min="8705" max="8705" width="5.28515625" style="94" customWidth="1"/>
    <col min="8706" max="8706" width="0" style="94" hidden="1" customWidth="1"/>
    <col min="8707" max="8707" width="10.140625" style="94" customWidth="1"/>
    <col min="8708" max="8708" width="14.42578125" style="94" customWidth="1"/>
    <col min="8709" max="8709" width="10.7109375" style="94" customWidth="1"/>
    <col min="8710" max="8710" width="13.28515625" style="94" customWidth="1"/>
    <col min="8711" max="8711" width="14" style="94" bestFit="1" customWidth="1"/>
    <col min="8712" max="8712" width="8.7109375" style="94"/>
    <col min="8713" max="8713" width="5.7109375" style="94" bestFit="1" customWidth="1"/>
    <col min="8714" max="8716" width="4.7109375" style="94" customWidth="1"/>
    <col min="8717" max="8717" width="0" style="94" hidden="1" customWidth="1"/>
    <col min="8718" max="8720" width="4.7109375" style="94" customWidth="1"/>
    <col min="8721" max="8721" width="8.140625" style="94" customWidth="1"/>
    <col min="8722" max="8722" width="6.42578125" style="94" bestFit="1" customWidth="1"/>
    <col min="8723" max="8723" width="17.7109375" style="94" bestFit="1" customWidth="1"/>
    <col min="8724" max="8960" width="8.7109375" style="94"/>
    <col min="8961" max="8961" width="5.28515625" style="94" customWidth="1"/>
    <col min="8962" max="8962" width="0" style="94" hidden="1" customWidth="1"/>
    <col min="8963" max="8963" width="10.140625" style="94" customWidth="1"/>
    <col min="8964" max="8964" width="14.42578125" style="94" customWidth="1"/>
    <col min="8965" max="8965" width="10.7109375" style="94" customWidth="1"/>
    <col min="8966" max="8966" width="13.28515625" style="94" customWidth="1"/>
    <col min="8967" max="8967" width="14" style="94" bestFit="1" customWidth="1"/>
    <col min="8968" max="8968" width="8.7109375" style="94"/>
    <col min="8969" max="8969" width="5.7109375" style="94" bestFit="1" customWidth="1"/>
    <col min="8970" max="8972" width="4.7109375" style="94" customWidth="1"/>
    <col min="8973" max="8973" width="0" style="94" hidden="1" customWidth="1"/>
    <col min="8974" max="8976" width="4.7109375" style="94" customWidth="1"/>
    <col min="8977" max="8977" width="8.140625" style="94" customWidth="1"/>
    <col min="8978" max="8978" width="6.42578125" style="94" bestFit="1" customWidth="1"/>
    <col min="8979" max="8979" width="17.7109375" style="94" bestFit="1" customWidth="1"/>
    <col min="8980" max="9216" width="8.7109375" style="94"/>
    <col min="9217" max="9217" width="5.28515625" style="94" customWidth="1"/>
    <col min="9218" max="9218" width="0" style="94" hidden="1" customWidth="1"/>
    <col min="9219" max="9219" width="10.140625" style="94" customWidth="1"/>
    <col min="9220" max="9220" width="14.42578125" style="94" customWidth="1"/>
    <col min="9221" max="9221" width="10.7109375" style="94" customWidth="1"/>
    <col min="9222" max="9222" width="13.28515625" style="94" customWidth="1"/>
    <col min="9223" max="9223" width="14" style="94" bestFit="1" customWidth="1"/>
    <col min="9224" max="9224" width="8.7109375" style="94"/>
    <col min="9225" max="9225" width="5.7109375" style="94" bestFit="1" customWidth="1"/>
    <col min="9226" max="9228" width="4.7109375" style="94" customWidth="1"/>
    <col min="9229" max="9229" width="0" style="94" hidden="1" customWidth="1"/>
    <col min="9230" max="9232" width="4.7109375" style="94" customWidth="1"/>
    <col min="9233" max="9233" width="8.140625" style="94" customWidth="1"/>
    <col min="9234" max="9234" width="6.42578125" style="94" bestFit="1" customWidth="1"/>
    <col min="9235" max="9235" width="17.7109375" style="94" bestFit="1" customWidth="1"/>
    <col min="9236" max="9472" width="8.7109375" style="94"/>
    <col min="9473" max="9473" width="5.28515625" style="94" customWidth="1"/>
    <col min="9474" max="9474" width="0" style="94" hidden="1" customWidth="1"/>
    <col min="9475" max="9475" width="10.140625" style="94" customWidth="1"/>
    <col min="9476" max="9476" width="14.42578125" style="94" customWidth="1"/>
    <col min="9477" max="9477" width="10.7109375" style="94" customWidth="1"/>
    <col min="9478" max="9478" width="13.28515625" style="94" customWidth="1"/>
    <col min="9479" max="9479" width="14" style="94" bestFit="1" customWidth="1"/>
    <col min="9480" max="9480" width="8.7109375" style="94"/>
    <col min="9481" max="9481" width="5.7109375" style="94" bestFit="1" customWidth="1"/>
    <col min="9482" max="9484" width="4.7109375" style="94" customWidth="1"/>
    <col min="9485" max="9485" width="0" style="94" hidden="1" customWidth="1"/>
    <col min="9486" max="9488" width="4.7109375" style="94" customWidth="1"/>
    <col min="9489" max="9489" width="8.140625" style="94" customWidth="1"/>
    <col min="9490" max="9490" width="6.42578125" style="94" bestFit="1" customWidth="1"/>
    <col min="9491" max="9491" width="17.7109375" style="94" bestFit="1" customWidth="1"/>
    <col min="9492" max="9728" width="8.7109375" style="94"/>
    <col min="9729" max="9729" width="5.28515625" style="94" customWidth="1"/>
    <col min="9730" max="9730" width="0" style="94" hidden="1" customWidth="1"/>
    <col min="9731" max="9731" width="10.140625" style="94" customWidth="1"/>
    <col min="9732" max="9732" width="14.42578125" style="94" customWidth="1"/>
    <col min="9733" max="9733" width="10.7109375" style="94" customWidth="1"/>
    <col min="9734" max="9734" width="13.28515625" style="94" customWidth="1"/>
    <col min="9735" max="9735" width="14" style="94" bestFit="1" customWidth="1"/>
    <col min="9736" max="9736" width="8.7109375" style="94"/>
    <col min="9737" max="9737" width="5.7109375" style="94" bestFit="1" customWidth="1"/>
    <col min="9738" max="9740" width="4.7109375" style="94" customWidth="1"/>
    <col min="9741" max="9741" width="0" style="94" hidden="1" customWidth="1"/>
    <col min="9742" max="9744" width="4.7109375" style="94" customWidth="1"/>
    <col min="9745" max="9745" width="8.140625" style="94" customWidth="1"/>
    <col min="9746" max="9746" width="6.42578125" style="94" bestFit="1" customWidth="1"/>
    <col min="9747" max="9747" width="17.7109375" style="94" bestFit="1" customWidth="1"/>
    <col min="9748" max="9984" width="8.7109375" style="94"/>
    <col min="9985" max="9985" width="5.28515625" style="94" customWidth="1"/>
    <col min="9986" max="9986" width="0" style="94" hidden="1" customWidth="1"/>
    <col min="9987" max="9987" width="10.140625" style="94" customWidth="1"/>
    <col min="9988" max="9988" width="14.42578125" style="94" customWidth="1"/>
    <col min="9989" max="9989" width="10.7109375" style="94" customWidth="1"/>
    <col min="9990" max="9990" width="13.28515625" style="94" customWidth="1"/>
    <col min="9991" max="9991" width="14" style="94" bestFit="1" customWidth="1"/>
    <col min="9992" max="9992" width="8.7109375" style="94"/>
    <col min="9993" max="9993" width="5.7109375" style="94" bestFit="1" customWidth="1"/>
    <col min="9994" max="9996" width="4.7109375" style="94" customWidth="1"/>
    <col min="9997" max="9997" width="0" style="94" hidden="1" customWidth="1"/>
    <col min="9998" max="10000" width="4.7109375" style="94" customWidth="1"/>
    <col min="10001" max="10001" width="8.140625" style="94" customWidth="1"/>
    <col min="10002" max="10002" width="6.42578125" style="94" bestFit="1" customWidth="1"/>
    <col min="10003" max="10003" width="17.7109375" style="94" bestFit="1" customWidth="1"/>
    <col min="10004" max="10240" width="8.7109375" style="94"/>
    <col min="10241" max="10241" width="5.28515625" style="94" customWidth="1"/>
    <col min="10242" max="10242" width="0" style="94" hidden="1" customWidth="1"/>
    <col min="10243" max="10243" width="10.140625" style="94" customWidth="1"/>
    <col min="10244" max="10244" width="14.42578125" style="94" customWidth="1"/>
    <col min="10245" max="10245" width="10.7109375" style="94" customWidth="1"/>
    <col min="10246" max="10246" width="13.28515625" style="94" customWidth="1"/>
    <col min="10247" max="10247" width="14" style="94" bestFit="1" customWidth="1"/>
    <col min="10248" max="10248" width="8.7109375" style="94"/>
    <col min="10249" max="10249" width="5.7109375" style="94" bestFit="1" customWidth="1"/>
    <col min="10250" max="10252" width="4.7109375" style="94" customWidth="1"/>
    <col min="10253" max="10253" width="0" style="94" hidden="1" customWidth="1"/>
    <col min="10254" max="10256" width="4.7109375" style="94" customWidth="1"/>
    <col min="10257" max="10257" width="8.140625" style="94" customWidth="1"/>
    <col min="10258" max="10258" width="6.42578125" style="94" bestFit="1" customWidth="1"/>
    <col min="10259" max="10259" width="17.7109375" style="94" bestFit="1" customWidth="1"/>
    <col min="10260" max="10496" width="8.7109375" style="94"/>
    <col min="10497" max="10497" width="5.28515625" style="94" customWidth="1"/>
    <col min="10498" max="10498" width="0" style="94" hidden="1" customWidth="1"/>
    <col min="10499" max="10499" width="10.140625" style="94" customWidth="1"/>
    <col min="10500" max="10500" width="14.42578125" style="94" customWidth="1"/>
    <col min="10501" max="10501" width="10.7109375" style="94" customWidth="1"/>
    <col min="10502" max="10502" width="13.28515625" style="94" customWidth="1"/>
    <col min="10503" max="10503" width="14" style="94" bestFit="1" customWidth="1"/>
    <col min="10504" max="10504" width="8.7109375" style="94"/>
    <col min="10505" max="10505" width="5.7109375" style="94" bestFit="1" customWidth="1"/>
    <col min="10506" max="10508" width="4.7109375" style="94" customWidth="1"/>
    <col min="10509" max="10509" width="0" style="94" hidden="1" customWidth="1"/>
    <col min="10510" max="10512" width="4.7109375" style="94" customWidth="1"/>
    <col min="10513" max="10513" width="8.140625" style="94" customWidth="1"/>
    <col min="10514" max="10514" width="6.42578125" style="94" bestFit="1" customWidth="1"/>
    <col min="10515" max="10515" width="17.7109375" style="94" bestFit="1" customWidth="1"/>
    <col min="10516" max="10752" width="8.7109375" style="94"/>
    <col min="10753" max="10753" width="5.28515625" style="94" customWidth="1"/>
    <col min="10754" max="10754" width="0" style="94" hidden="1" customWidth="1"/>
    <col min="10755" max="10755" width="10.140625" style="94" customWidth="1"/>
    <col min="10756" max="10756" width="14.42578125" style="94" customWidth="1"/>
    <col min="10757" max="10757" width="10.7109375" style="94" customWidth="1"/>
    <col min="10758" max="10758" width="13.28515625" style="94" customWidth="1"/>
    <col min="10759" max="10759" width="14" style="94" bestFit="1" customWidth="1"/>
    <col min="10760" max="10760" width="8.7109375" style="94"/>
    <col min="10761" max="10761" width="5.7109375" style="94" bestFit="1" customWidth="1"/>
    <col min="10762" max="10764" width="4.7109375" style="94" customWidth="1"/>
    <col min="10765" max="10765" width="0" style="94" hidden="1" customWidth="1"/>
    <col min="10766" max="10768" width="4.7109375" style="94" customWidth="1"/>
    <col min="10769" max="10769" width="8.140625" style="94" customWidth="1"/>
    <col min="10770" max="10770" width="6.42578125" style="94" bestFit="1" customWidth="1"/>
    <col min="10771" max="10771" width="17.7109375" style="94" bestFit="1" customWidth="1"/>
    <col min="10772" max="11008" width="8.7109375" style="94"/>
    <col min="11009" max="11009" width="5.28515625" style="94" customWidth="1"/>
    <col min="11010" max="11010" width="0" style="94" hidden="1" customWidth="1"/>
    <col min="11011" max="11011" width="10.140625" style="94" customWidth="1"/>
    <col min="11012" max="11012" width="14.42578125" style="94" customWidth="1"/>
    <col min="11013" max="11013" width="10.7109375" style="94" customWidth="1"/>
    <col min="11014" max="11014" width="13.28515625" style="94" customWidth="1"/>
    <col min="11015" max="11015" width="14" style="94" bestFit="1" customWidth="1"/>
    <col min="11016" max="11016" width="8.7109375" style="94"/>
    <col min="11017" max="11017" width="5.7109375" style="94" bestFit="1" customWidth="1"/>
    <col min="11018" max="11020" width="4.7109375" style="94" customWidth="1"/>
    <col min="11021" max="11021" width="0" style="94" hidden="1" customWidth="1"/>
    <col min="11022" max="11024" width="4.7109375" style="94" customWidth="1"/>
    <col min="11025" max="11025" width="8.140625" style="94" customWidth="1"/>
    <col min="11026" max="11026" width="6.42578125" style="94" bestFit="1" customWidth="1"/>
    <col min="11027" max="11027" width="17.7109375" style="94" bestFit="1" customWidth="1"/>
    <col min="11028" max="11264" width="8.7109375" style="94"/>
    <col min="11265" max="11265" width="5.28515625" style="94" customWidth="1"/>
    <col min="11266" max="11266" width="0" style="94" hidden="1" customWidth="1"/>
    <col min="11267" max="11267" width="10.140625" style="94" customWidth="1"/>
    <col min="11268" max="11268" width="14.42578125" style="94" customWidth="1"/>
    <col min="11269" max="11269" width="10.7109375" style="94" customWidth="1"/>
    <col min="11270" max="11270" width="13.28515625" style="94" customWidth="1"/>
    <col min="11271" max="11271" width="14" style="94" bestFit="1" customWidth="1"/>
    <col min="11272" max="11272" width="8.7109375" style="94"/>
    <col min="11273" max="11273" width="5.7109375" style="94" bestFit="1" customWidth="1"/>
    <col min="11274" max="11276" width="4.7109375" style="94" customWidth="1"/>
    <col min="11277" max="11277" width="0" style="94" hidden="1" customWidth="1"/>
    <col min="11278" max="11280" width="4.7109375" style="94" customWidth="1"/>
    <col min="11281" max="11281" width="8.140625" style="94" customWidth="1"/>
    <col min="11282" max="11282" width="6.42578125" style="94" bestFit="1" customWidth="1"/>
    <col min="11283" max="11283" width="17.7109375" style="94" bestFit="1" customWidth="1"/>
    <col min="11284" max="11520" width="8.7109375" style="94"/>
    <col min="11521" max="11521" width="5.28515625" style="94" customWidth="1"/>
    <col min="11522" max="11522" width="0" style="94" hidden="1" customWidth="1"/>
    <col min="11523" max="11523" width="10.140625" style="94" customWidth="1"/>
    <col min="11524" max="11524" width="14.42578125" style="94" customWidth="1"/>
    <col min="11525" max="11525" width="10.7109375" style="94" customWidth="1"/>
    <col min="11526" max="11526" width="13.28515625" style="94" customWidth="1"/>
    <col min="11527" max="11527" width="14" style="94" bestFit="1" customWidth="1"/>
    <col min="11528" max="11528" width="8.7109375" style="94"/>
    <col min="11529" max="11529" width="5.7109375" style="94" bestFit="1" customWidth="1"/>
    <col min="11530" max="11532" width="4.7109375" style="94" customWidth="1"/>
    <col min="11533" max="11533" width="0" style="94" hidden="1" customWidth="1"/>
    <col min="11534" max="11536" width="4.7109375" style="94" customWidth="1"/>
    <col min="11537" max="11537" width="8.140625" style="94" customWidth="1"/>
    <col min="11538" max="11538" width="6.42578125" style="94" bestFit="1" customWidth="1"/>
    <col min="11539" max="11539" width="17.7109375" style="94" bestFit="1" customWidth="1"/>
    <col min="11540" max="11776" width="8.7109375" style="94"/>
    <col min="11777" max="11777" width="5.28515625" style="94" customWidth="1"/>
    <col min="11778" max="11778" width="0" style="94" hidden="1" customWidth="1"/>
    <col min="11779" max="11779" width="10.140625" style="94" customWidth="1"/>
    <col min="11780" max="11780" width="14.42578125" style="94" customWidth="1"/>
    <col min="11781" max="11781" width="10.7109375" style="94" customWidth="1"/>
    <col min="11782" max="11782" width="13.28515625" style="94" customWidth="1"/>
    <col min="11783" max="11783" width="14" style="94" bestFit="1" customWidth="1"/>
    <col min="11784" max="11784" width="8.7109375" style="94"/>
    <col min="11785" max="11785" width="5.7109375" style="94" bestFit="1" customWidth="1"/>
    <col min="11786" max="11788" width="4.7109375" style="94" customWidth="1"/>
    <col min="11789" max="11789" width="0" style="94" hidden="1" customWidth="1"/>
    <col min="11790" max="11792" width="4.7109375" style="94" customWidth="1"/>
    <col min="11793" max="11793" width="8.140625" style="94" customWidth="1"/>
    <col min="11794" max="11794" width="6.42578125" style="94" bestFit="1" customWidth="1"/>
    <col min="11795" max="11795" width="17.7109375" style="94" bestFit="1" customWidth="1"/>
    <col min="11796" max="12032" width="8.7109375" style="94"/>
    <col min="12033" max="12033" width="5.28515625" style="94" customWidth="1"/>
    <col min="12034" max="12034" width="0" style="94" hidden="1" customWidth="1"/>
    <col min="12035" max="12035" width="10.140625" style="94" customWidth="1"/>
    <col min="12036" max="12036" width="14.42578125" style="94" customWidth="1"/>
    <col min="12037" max="12037" width="10.7109375" style="94" customWidth="1"/>
    <col min="12038" max="12038" width="13.28515625" style="94" customWidth="1"/>
    <col min="12039" max="12039" width="14" style="94" bestFit="1" customWidth="1"/>
    <col min="12040" max="12040" width="8.7109375" style="94"/>
    <col min="12041" max="12041" width="5.7109375" style="94" bestFit="1" customWidth="1"/>
    <col min="12042" max="12044" width="4.7109375" style="94" customWidth="1"/>
    <col min="12045" max="12045" width="0" style="94" hidden="1" customWidth="1"/>
    <col min="12046" max="12048" width="4.7109375" style="94" customWidth="1"/>
    <col min="12049" max="12049" width="8.140625" style="94" customWidth="1"/>
    <col min="12050" max="12050" width="6.42578125" style="94" bestFit="1" customWidth="1"/>
    <col min="12051" max="12051" width="17.7109375" style="94" bestFit="1" customWidth="1"/>
    <col min="12052" max="12288" width="8.7109375" style="94"/>
    <col min="12289" max="12289" width="5.28515625" style="94" customWidth="1"/>
    <col min="12290" max="12290" width="0" style="94" hidden="1" customWidth="1"/>
    <col min="12291" max="12291" width="10.140625" style="94" customWidth="1"/>
    <col min="12292" max="12292" width="14.42578125" style="94" customWidth="1"/>
    <col min="12293" max="12293" width="10.7109375" style="94" customWidth="1"/>
    <col min="12294" max="12294" width="13.28515625" style="94" customWidth="1"/>
    <col min="12295" max="12295" width="14" style="94" bestFit="1" customWidth="1"/>
    <col min="12296" max="12296" width="8.7109375" style="94"/>
    <col min="12297" max="12297" width="5.7109375" style="94" bestFit="1" customWidth="1"/>
    <col min="12298" max="12300" width="4.7109375" style="94" customWidth="1"/>
    <col min="12301" max="12301" width="0" style="94" hidden="1" customWidth="1"/>
    <col min="12302" max="12304" width="4.7109375" style="94" customWidth="1"/>
    <col min="12305" max="12305" width="8.140625" style="94" customWidth="1"/>
    <col min="12306" max="12306" width="6.42578125" style="94" bestFit="1" customWidth="1"/>
    <col min="12307" max="12307" width="17.7109375" style="94" bestFit="1" customWidth="1"/>
    <col min="12308" max="12544" width="8.7109375" style="94"/>
    <col min="12545" max="12545" width="5.28515625" style="94" customWidth="1"/>
    <col min="12546" max="12546" width="0" style="94" hidden="1" customWidth="1"/>
    <col min="12547" max="12547" width="10.140625" style="94" customWidth="1"/>
    <col min="12548" max="12548" width="14.42578125" style="94" customWidth="1"/>
    <col min="12549" max="12549" width="10.7109375" style="94" customWidth="1"/>
    <col min="12550" max="12550" width="13.28515625" style="94" customWidth="1"/>
    <col min="12551" max="12551" width="14" style="94" bestFit="1" customWidth="1"/>
    <col min="12552" max="12552" width="8.7109375" style="94"/>
    <col min="12553" max="12553" width="5.7109375" style="94" bestFit="1" customWidth="1"/>
    <col min="12554" max="12556" width="4.7109375" style="94" customWidth="1"/>
    <col min="12557" max="12557" width="0" style="94" hidden="1" customWidth="1"/>
    <col min="12558" max="12560" width="4.7109375" style="94" customWidth="1"/>
    <col min="12561" max="12561" width="8.140625" style="94" customWidth="1"/>
    <col min="12562" max="12562" width="6.42578125" style="94" bestFit="1" customWidth="1"/>
    <col min="12563" max="12563" width="17.7109375" style="94" bestFit="1" customWidth="1"/>
    <col min="12564" max="12800" width="8.7109375" style="94"/>
    <col min="12801" max="12801" width="5.28515625" style="94" customWidth="1"/>
    <col min="12802" max="12802" width="0" style="94" hidden="1" customWidth="1"/>
    <col min="12803" max="12803" width="10.140625" style="94" customWidth="1"/>
    <col min="12804" max="12804" width="14.42578125" style="94" customWidth="1"/>
    <col min="12805" max="12805" width="10.7109375" style="94" customWidth="1"/>
    <col min="12806" max="12806" width="13.28515625" style="94" customWidth="1"/>
    <col min="12807" max="12807" width="14" style="94" bestFit="1" customWidth="1"/>
    <col min="12808" max="12808" width="8.7109375" style="94"/>
    <col min="12809" max="12809" width="5.7109375" style="94" bestFit="1" customWidth="1"/>
    <col min="12810" max="12812" width="4.7109375" style="94" customWidth="1"/>
    <col min="12813" max="12813" width="0" style="94" hidden="1" customWidth="1"/>
    <col min="12814" max="12816" width="4.7109375" style="94" customWidth="1"/>
    <col min="12817" max="12817" width="8.140625" style="94" customWidth="1"/>
    <col min="12818" max="12818" width="6.42578125" style="94" bestFit="1" customWidth="1"/>
    <col min="12819" max="12819" width="17.7109375" style="94" bestFit="1" customWidth="1"/>
    <col min="12820" max="13056" width="8.7109375" style="94"/>
    <col min="13057" max="13057" width="5.28515625" style="94" customWidth="1"/>
    <col min="13058" max="13058" width="0" style="94" hidden="1" customWidth="1"/>
    <col min="13059" max="13059" width="10.140625" style="94" customWidth="1"/>
    <col min="13060" max="13060" width="14.42578125" style="94" customWidth="1"/>
    <col min="13061" max="13061" width="10.7109375" style="94" customWidth="1"/>
    <col min="13062" max="13062" width="13.28515625" style="94" customWidth="1"/>
    <col min="13063" max="13063" width="14" style="94" bestFit="1" customWidth="1"/>
    <col min="13064" max="13064" width="8.7109375" style="94"/>
    <col min="13065" max="13065" width="5.7109375" style="94" bestFit="1" customWidth="1"/>
    <col min="13066" max="13068" width="4.7109375" style="94" customWidth="1"/>
    <col min="13069" max="13069" width="0" style="94" hidden="1" customWidth="1"/>
    <col min="13070" max="13072" width="4.7109375" style="94" customWidth="1"/>
    <col min="13073" max="13073" width="8.140625" style="94" customWidth="1"/>
    <col min="13074" max="13074" width="6.42578125" style="94" bestFit="1" customWidth="1"/>
    <col min="13075" max="13075" width="17.7109375" style="94" bestFit="1" customWidth="1"/>
    <col min="13076" max="13312" width="8.7109375" style="94"/>
    <col min="13313" max="13313" width="5.28515625" style="94" customWidth="1"/>
    <col min="13314" max="13314" width="0" style="94" hidden="1" customWidth="1"/>
    <col min="13315" max="13315" width="10.140625" style="94" customWidth="1"/>
    <col min="13316" max="13316" width="14.42578125" style="94" customWidth="1"/>
    <col min="13317" max="13317" width="10.7109375" style="94" customWidth="1"/>
    <col min="13318" max="13318" width="13.28515625" style="94" customWidth="1"/>
    <col min="13319" max="13319" width="14" style="94" bestFit="1" customWidth="1"/>
    <col min="13320" max="13320" width="8.7109375" style="94"/>
    <col min="13321" max="13321" width="5.7109375" style="94" bestFit="1" customWidth="1"/>
    <col min="13322" max="13324" width="4.7109375" style="94" customWidth="1"/>
    <col min="13325" max="13325" width="0" style="94" hidden="1" customWidth="1"/>
    <col min="13326" max="13328" width="4.7109375" style="94" customWidth="1"/>
    <col min="13329" max="13329" width="8.140625" style="94" customWidth="1"/>
    <col min="13330" max="13330" width="6.42578125" style="94" bestFit="1" customWidth="1"/>
    <col min="13331" max="13331" width="17.7109375" style="94" bestFit="1" customWidth="1"/>
    <col min="13332" max="13568" width="8.7109375" style="94"/>
    <col min="13569" max="13569" width="5.28515625" style="94" customWidth="1"/>
    <col min="13570" max="13570" width="0" style="94" hidden="1" customWidth="1"/>
    <col min="13571" max="13571" width="10.140625" style="94" customWidth="1"/>
    <col min="13572" max="13572" width="14.42578125" style="94" customWidth="1"/>
    <col min="13573" max="13573" width="10.7109375" style="94" customWidth="1"/>
    <col min="13574" max="13574" width="13.28515625" style="94" customWidth="1"/>
    <col min="13575" max="13575" width="14" style="94" bestFit="1" customWidth="1"/>
    <col min="13576" max="13576" width="8.7109375" style="94"/>
    <col min="13577" max="13577" width="5.7109375" style="94" bestFit="1" customWidth="1"/>
    <col min="13578" max="13580" width="4.7109375" style="94" customWidth="1"/>
    <col min="13581" max="13581" width="0" style="94" hidden="1" customWidth="1"/>
    <col min="13582" max="13584" width="4.7109375" style="94" customWidth="1"/>
    <col min="13585" max="13585" width="8.140625" style="94" customWidth="1"/>
    <col min="13586" max="13586" width="6.42578125" style="94" bestFit="1" customWidth="1"/>
    <col min="13587" max="13587" width="17.7109375" style="94" bestFit="1" customWidth="1"/>
    <col min="13588" max="13824" width="8.7109375" style="94"/>
    <col min="13825" max="13825" width="5.28515625" style="94" customWidth="1"/>
    <col min="13826" max="13826" width="0" style="94" hidden="1" customWidth="1"/>
    <col min="13827" max="13827" width="10.140625" style="94" customWidth="1"/>
    <col min="13828" max="13828" width="14.42578125" style="94" customWidth="1"/>
    <col min="13829" max="13829" width="10.7109375" style="94" customWidth="1"/>
    <col min="13830" max="13830" width="13.28515625" style="94" customWidth="1"/>
    <col min="13831" max="13831" width="14" style="94" bestFit="1" customWidth="1"/>
    <col min="13832" max="13832" width="8.7109375" style="94"/>
    <col min="13833" max="13833" width="5.7109375" style="94" bestFit="1" customWidth="1"/>
    <col min="13834" max="13836" width="4.7109375" style="94" customWidth="1"/>
    <col min="13837" max="13837" width="0" style="94" hidden="1" customWidth="1"/>
    <col min="13838" max="13840" width="4.7109375" style="94" customWidth="1"/>
    <col min="13841" max="13841" width="8.140625" style="94" customWidth="1"/>
    <col min="13842" max="13842" width="6.42578125" style="94" bestFit="1" customWidth="1"/>
    <col min="13843" max="13843" width="17.7109375" style="94" bestFit="1" customWidth="1"/>
    <col min="13844" max="14080" width="8.7109375" style="94"/>
    <col min="14081" max="14081" width="5.28515625" style="94" customWidth="1"/>
    <col min="14082" max="14082" width="0" style="94" hidden="1" customWidth="1"/>
    <col min="14083" max="14083" width="10.140625" style="94" customWidth="1"/>
    <col min="14084" max="14084" width="14.42578125" style="94" customWidth="1"/>
    <col min="14085" max="14085" width="10.7109375" style="94" customWidth="1"/>
    <col min="14086" max="14086" width="13.28515625" style="94" customWidth="1"/>
    <col min="14087" max="14087" width="14" style="94" bestFit="1" customWidth="1"/>
    <col min="14088" max="14088" width="8.7109375" style="94"/>
    <col min="14089" max="14089" width="5.7109375" style="94" bestFit="1" customWidth="1"/>
    <col min="14090" max="14092" width="4.7109375" style="94" customWidth="1"/>
    <col min="14093" max="14093" width="0" style="94" hidden="1" customWidth="1"/>
    <col min="14094" max="14096" width="4.7109375" style="94" customWidth="1"/>
    <col min="14097" max="14097" width="8.140625" style="94" customWidth="1"/>
    <col min="14098" max="14098" width="6.42578125" style="94" bestFit="1" customWidth="1"/>
    <col min="14099" max="14099" width="17.7109375" style="94" bestFit="1" customWidth="1"/>
    <col min="14100" max="14336" width="8.7109375" style="94"/>
    <col min="14337" max="14337" width="5.28515625" style="94" customWidth="1"/>
    <col min="14338" max="14338" width="0" style="94" hidden="1" customWidth="1"/>
    <col min="14339" max="14339" width="10.140625" style="94" customWidth="1"/>
    <col min="14340" max="14340" width="14.42578125" style="94" customWidth="1"/>
    <col min="14341" max="14341" width="10.7109375" style="94" customWidth="1"/>
    <col min="14342" max="14342" width="13.28515625" style="94" customWidth="1"/>
    <col min="14343" max="14343" width="14" style="94" bestFit="1" customWidth="1"/>
    <col min="14344" max="14344" width="8.7109375" style="94"/>
    <col min="14345" max="14345" width="5.7109375" style="94" bestFit="1" customWidth="1"/>
    <col min="14346" max="14348" width="4.7109375" style="94" customWidth="1"/>
    <col min="14349" max="14349" width="0" style="94" hidden="1" customWidth="1"/>
    <col min="14350" max="14352" width="4.7109375" style="94" customWidth="1"/>
    <col min="14353" max="14353" width="8.140625" style="94" customWidth="1"/>
    <col min="14354" max="14354" width="6.42578125" style="94" bestFit="1" customWidth="1"/>
    <col min="14355" max="14355" width="17.7109375" style="94" bestFit="1" customWidth="1"/>
    <col min="14356" max="14592" width="8.7109375" style="94"/>
    <col min="14593" max="14593" width="5.28515625" style="94" customWidth="1"/>
    <col min="14594" max="14594" width="0" style="94" hidden="1" customWidth="1"/>
    <col min="14595" max="14595" width="10.140625" style="94" customWidth="1"/>
    <col min="14596" max="14596" width="14.42578125" style="94" customWidth="1"/>
    <col min="14597" max="14597" width="10.7109375" style="94" customWidth="1"/>
    <col min="14598" max="14598" width="13.28515625" style="94" customWidth="1"/>
    <col min="14599" max="14599" width="14" style="94" bestFit="1" customWidth="1"/>
    <col min="14600" max="14600" width="8.7109375" style="94"/>
    <col min="14601" max="14601" width="5.7109375" style="94" bestFit="1" customWidth="1"/>
    <col min="14602" max="14604" width="4.7109375" style="94" customWidth="1"/>
    <col min="14605" max="14605" width="0" style="94" hidden="1" customWidth="1"/>
    <col min="14606" max="14608" width="4.7109375" style="94" customWidth="1"/>
    <col min="14609" max="14609" width="8.140625" style="94" customWidth="1"/>
    <col min="14610" max="14610" width="6.42578125" style="94" bestFit="1" customWidth="1"/>
    <col min="14611" max="14611" width="17.7109375" style="94" bestFit="1" customWidth="1"/>
    <col min="14612" max="14848" width="8.7109375" style="94"/>
    <col min="14849" max="14849" width="5.28515625" style="94" customWidth="1"/>
    <col min="14850" max="14850" width="0" style="94" hidden="1" customWidth="1"/>
    <col min="14851" max="14851" width="10.140625" style="94" customWidth="1"/>
    <col min="14852" max="14852" width="14.42578125" style="94" customWidth="1"/>
    <col min="14853" max="14853" width="10.7109375" style="94" customWidth="1"/>
    <col min="14854" max="14854" width="13.28515625" style="94" customWidth="1"/>
    <col min="14855" max="14855" width="14" style="94" bestFit="1" customWidth="1"/>
    <col min="14856" max="14856" width="8.7109375" style="94"/>
    <col min="14857" max="14857" width="5.7109375" style="94" bestFit="1" customWidth="1"/>
    <col min="14858" max="14860" width="4.7109375" style="94" customWidth="1"/>
    <col min="14861" max="14861" width="0" style="94" hidden="1" customWidth="1"/>
    <col min="14862" max="14864" width="4.7109375" style="94" customWidth="1"/>
    <col min="14865" max="14865" width="8.140625" style="94" customWidth="1"/>
    <col min="14866" max="14866" width="6.42578125" style="94" bestFit="1" customWidth="1"/>
    <col min="14867" max="14867" width="17.7109375" style="94" bestFit="1" customWidth="1"/>
    <col min="14868" max="15104" width="8.7109375" style="94"/>
    <col min="15105" max="15105" width="5.28515625" style="94" customWidth="1"/>
    <col min="15106" max="15106" width="0" style="94" hidden="1" customWidth="1"/>
    <col min="15107" max="15107" width="10.140625" style="94" customWidth="1"/>
    <col min="15108" max="15108" width="14.42578125" style="94" customWidth="1"/>
    <col min="15109" max="15109" width="10.7109375" style="94" customWidth="1"/>
    <col min="15110" max="15110" width="13.28515625" style="94" customWidth="1"/>
    <col min="15111" max="15111" width="14" style="94" bestFit="1" customWidth="1"/>
    <col min="15112" max="15112" width="8.7109375" style="94"/>
    <col min="15113" max="15113" width="5.7109375" style="94" bestFit="1" customWidth="1"/>
    <col min="15114" max="15116" width="4.7109375" style="94" customWidth="1"/>
    <col min="15117" max="15117" width="0" style="94" hidden="1" customWidth="1"/>
    <col min="15118" max="15120" width="4.7109375" style="94" customWidth="1"/>
    <col min="15121" max="15121" width="8.140625" style="94" customWidth="1"/>
    <col min="15122" max="15122" width="6.42578125" style="94" bestFit="1" customWidth="1"/>
    <col min="15123" max="15123" width="17.7109375" style="94" bestFit="1" customWidth="1"/>
    <col min="15124" max="15360" width="8.7109375" style="94"/>
    <col min="15361" max="15361" width="5.28515625" style="94" customWidth="1"/>
    <col min="15362" max="15362" width="0" style="94" hidden="1" customWidth="1"/>
    <col min="15363" max="15363" width="10.140625" style="94" customWidth="1"/>
    <col min="15364" max="15364" width="14.42578125" style="94" customWidth="1"/>
    <col min="15365" max="15365" width="10.7109375" style="94" customWidth="1"/>
    <col min="15366" max="15366" width="13.28515625" style="94" customWidth="1"/>
    <col min="15367" max="15367" width="14" style="94" bestFit="1" customWidth="1"/>
    <col min="15368" max="15368" width="8.7109375" style="94"/>
    <col min="15369" max="15369" width="5.7109375" style="94" bestFit="1" customWidth="1"/>
    <col min="15370" max="15372" width="4.7109375" style="94" customWidth="1"/>
    <col min="15373" max="15373" width="0" style="94" hidden="1" customWidth="1"/>
    <col min="15374" max="15376" width="4.7109375" style="94" customWidth="1"/>
    <col min="15377" max="15377" width="8.140625" style="94" customWidth="1"/>
    <col min="15378" max="15378" width="6.42578125" style="94" bestFit="1" customWidth="1"/>
    <col min="15379" max="15379" width="17.7109375" style="94" bestFit="1" customWidth="1"/>
    <col min="15380" max="15616" width="8.7109375" style="94"/>
    <col min="15617" max="15617" width="5.28515625" style="94" customWidth="1"/>
    <col min="15618" max="15618" width="0" style="94" hidden="1" customWidth="1"/>
    <col min="15619" max="15619" width="10.140625" style="94" customWidth="1"/>
    <col min="15620" max="15620" width="14.42578125" style="94" customWidth="1"/>
    <col min="15621" max="15621" width="10.7109375" style="94" customWidth="1"/>
    <col min="15622" max="15622" width="13.28515625" style="94" customWidth="1"/>
    <col min="15623" max="15623" width="14" style="94" bestFit="1" customWidth="1"/>
    <col min="15624" max="15624" width="8.7109375" style="94"/>
    <col min="15625" max="15625" width="5.7109375" style="94" bestFit="1" customWidth="1"/>
    <col min="15626" max="15628" width="4.7109375" style="94" customWidth="1"/>
    <col min="15629" max="15629" width="0" style="94" hidden="1" customWidth="1"/>
    <col min="15630" max="15632" width="4.7109375" style="94" customWidth="1"/>
    <col min="15633" max="15633" width="8.140625" style="94" customWidth="1"/>
    <col min="15634" max="15634" width="6.42578125" style="94" bestFit="1" customWidth="1"/>
    <col min="15635" max="15635" width="17.7109375" style="94" bestFit="1" customWidth="1"/>
    <col min="15636" max="15872" width="8.7109375" style="94"/>
    <col min="15873" max="15873" width="5.28515625" style="94" customWidth="1"/>
    <col min="15874" max="15874" width="0" style="94" hidden="1" customWidth="1"/>
    <col min="15875" max="15875" width="10.140625" style="94" customWidth="1"/>
    <col min="15876" max="15876" width="14.42578125" style="94" customWidth="1"/>
    <col min="15877" max="15877" width="10.7109375" style="94" customWidth="1"/>
    <col min="15878" max="15878" width="13.28515625" style="94" customWidth="1"/>
    <col min="15879" max="15879" width="14" style="94" bestFit="1" customWidth="1"/>
    <col min="15880" max="15880" width="8.7109375" style="94"/>
    <col min="15881" max="15881" width="5.7109375" style="94" bestFit="1" customWidth="1"/>
    <col min="15882" max="15884" width="4.7109375" style="94" customWidth="1"/>
    <col min="15885" max="15885" width="0" style="94" hidden="1" customWidth="1"/>
    <col min="15886" max="15888" width="4.7109375" style="94" customWidth="1"/>
    <col min="15889" max="15889" width="8.140625" style="94" customWidth="1"/>
    <col min="15890" max="15890" width="6.42578125" style="94" bestFit="1" customWidth="1"/>
    <col min="15891" max="15891" width="17.7109375" style="94" bestFit="1" customWidth="1"/>
    <col min="15892" max="16128" width="8.7109375" style="94"/>
    <col min="16129" max="16129" width="5.28515625" style="94" customWidth="1"/>
    <col min="16130" max="16130" width="0" style="94" hidden="1" customWidth="1"/>
    <col min="16131" max="16131" width="10.140625" style="94" customWidth="1"/>
    <col min="16132" max="16132" width="14.42578125" style="94" customWidth="1"/>
    <col min="16133" max="16133" width="10.7109375" style="94" customWidth="1"/>
    <col min="16134" max="16134" width="13.28515625" style="94" customWidth="1"/>
    <col min="16135" max="16135" width="14" style="94" bestFit="1" customWidth="1"/>
    <col min="16136" max="16136" width="8.7109375" style="94"/>
    <col min="16137" max="16137" width="5.7109375" style="94" bestFit="1" customWidth="1"/>
    <col min="16138" max="16140" width="4.7109375" style="94" customWidth="1"/>
    <col min="16141" max="16141" width="0" style="94" hidden="1" customWidth="1"/>
    <col min="16142" max="16144" width="4.7109375" style="94" customWidth="1"/>
    <col min="16145" max="16145" width="8.140625" style="94" customWidth="1"/>
    <col min="16146" max="16146" width="6.42578125" style="94" bestFit="1" customWidth="1"/>
    <col min="16147" max="16147" width="17.7109375" style="94" bestFit="1" customWidth="1"/>
    <col min="16148" max="16384" width="8.7109375" style="94"/>
  </cols>
  <sheetData>
    <row r="1" spans="1:25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256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256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339"/>
      <c r="R3" s="98"/>
    </row>
    <row r="4" spans="1:256" s="102" customFormat="1" ht="16.5" thickBot="1" x14ac:dyDescent="0.25">
      <c r="A4" s="17"/>
      <c r="B4" s="17"/>
      <c r="C4" s="1" t="s">
        <v>1109</v>
      </c>
      <c r="D4" s="17"/>
      <c r="E4" s="426"/>
      <c r="F4" s="18"/>
      <c r="G4" s="18"/>
      <c r="H4" s="293"/>
      <c r="I4" s="293"/>
      <c r="J4" s="427"/>
      <c r="K4" s="427"/>
      <c r="L4" s="427"/>
      <c r="M4" s="427"/>
      <c r="N4" s="427"/>
      <c r="O4" s="427"/>
      <c r="P4" s="427"/>
      <c r="Q4" s="153"/>
      <c r="R4" s="5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01" customFormat="1" ht="18" customHeight="1" thickBot="1" x14ac:dyDescent="0.25">
      <c r="E5" s="123"/>
      <c r="J5" s="601" t="s">
        <v>931</v>
      </c>
      <c r="K5" s="602"/>
      <c r="L5" s="602"/>
      <c r="M5" s="602"/>
      <c r="N5" s="602"/>
      <c r="O5" s="602"/>
      <c r="P5" s="603"/>
      <c r="Q5" s="428"/>
      <c r="R5" s="429"/>
    </row>
    <row r="6" spans="1:256" s="116" customFormat="1" ht="18" customHeight="1" thickBot="1" x14ac:dyDescent="0.25">
      <c r="A6" s="430" t="s">
        <v>1110</v>
      </c>
      <c r="B6" s="431"/>
      <c r="C6" s="110" t="s">
        <v>4</v>
      </c>
      <c r="D6" s="111" t="s">
        <v>5</v>
      </c>
      <c r="E6" s="112" t="s">
        <v>6</v>
      </c>
      <c r="F6" s="113" t="s">
        <v>7</v>
      </c>
      <c r="G6" s="113" t="s">
        <v>8</v>
      </c>
      <c r="H6" s="113" t="s">
        <v>932</v>
      </c>
      <c r="I6" s="113" t="s">
        <v>178</v>
      </c>
      <c r="J6" s="345">
        <v>1</v>
      </c>
      <c r="K6" s="346">
        <v>2</v>
      </c>
      <c r="L6" s="346">
        <v>3</v>
      </c>
      <c r="M6" s="346" t="s">
        <v>741</v>
      </c>
      <c r="N6" s="398">
        <v>4</v>
      </c>
      <c r="O6" s="346">
        <v>5</v>
      </c>
      <c r="P6" s="347">
        <v>6</v>
      </c>
      <c r="Q6" s="432" t="s">
        <v>10</v>
      </c>
      <c r="R6" s="433" t="s">
        <v>179</v>
      </c>
      <c r="S6" s="434" t="s">
        <v>11</v>
      </c>
    </row>
    <row r="7" spans="1:256" ht="18" customHeight="1" x14ac:dyDescent="0.2">
      <c r="A7" s="278">
        <v>1</v>
      </c>
      <c r="B7" s="435"/>
      <c r="C7" s="33" t="s">
        <v>551</v>
      </c>
      <c r="D7" s="34" t="s">
        <v>1111</v>
      </c>
      <c r="E7" s="35" t="s">
        <v>1112</v>
      </c>
      <c r="F7" s="36" t="s">
        <v>572</v>
      </c>
      <c r="G7" s="36" t="s">
        <v>573</v>
      </c>
      <c r="H7" s="36"/>
      <c r="I7" s="67" t="s">
        <v>1192</v>
      </c>
      <c r="J7" s="350">
        <v>47.53</v>
      </c>
      <c r="K7" s="350">
        <v>47.4</v>
      </c>
      <c r="L7" s="350">
        <v>47.52</v>
      </c>
      <c r="M7" s="350"/>
      <c r="N7" s="350">
        <v>48.75</v>
      </c>
      <c r="O7" s="350">
        <v>46.19</v>
      </c>
      <c r="P7" s="350">
        <v>47.08</v>
      </c>
      <c r="Q7" s="422">
        <f>MAX(J7:P7)</f>
        <v>48.75</v>
      </c>
      <c r="R7" s="436" t="str">
        <f t="shared" ref="R7:R24" si="0">IF(ISBLANK(Q7),"",IF(Q7&gt;=50,"KSM",IF(Q7&gt;=44.5,"I A",IF(Q7&gt;=38,"II A",IF(Q7&gt;=32,"III A",IF(Q7&gt;=27,"I JA",IF(Q7&gt;=23,"II JA",IF(Q7&gt;=20,"III JA"))))))))</f>
        <v>I A</v>
      </c>
      <c r="S7" s="437" t="s">
        <v>1113</v>
      </c>
    </row>
    <row r="8" spans="1:256" ht="18" customHeight="1" x14ac:dyDescent="0.2">
      <c r="A8" s="278">
        <v>2</v>
      </c>
      <c r="B8" s="435"/>
      <c r="C8" s="33" t="s">
        <v>1114</v>
      </c>
      <c r="D8" s="34" t="s">
        <v>1115</v>
      </c>
      <c r="E8" s="35">
        <v>38143</v>
      </c>
      <c r="F8" s="36" t="s">
        <v>191</v>
      </c>
      <c r="G8" s="36" t="s">
        <v>22</v>
      </c>
      <c r="H8" s="36"/>
      <c r="I8" s="67">
        <v>16</v>
      </c>
      <c r="J8" s="350" t="s">
        <v>1002</v>
      </c>
      <c r="K8" s="350">
        <v>26.57</v>
      </c>
      <c r="L8" s="350">
        <v>26.07</v>
      </c>
      <c r="M8" s="350"/>
      <c r="N8" s="350">
        <v>27.26</v>
      </c>
      <c r="O8" s="350">
        <v>29.9</v>
      </c>
      <c r="P8" s="350">
        <v>29.62</v>
      </c>
      <c r="Q8" s="422">
        <f t="shared" ref="Q8:Q21" si="1">MAX(J8:P8)</f>
        <v>29.9</v>
      </c>
      <c r="R8" s="436" t="str">
        <f t="shared" si="0"/>
        <v>I JA</v>
      </c>
      <c r="S8" s="437" t="s">
        <v>1116</v>
      </c>
    </row>
    <row r="9" spans="1:256" ht="18" customHeight="1" x14ac:dyDescent="0.2">
      <c r="A9" s="278">
        <v>3</v>
      </c>
      <c r="B9" s="435"/>
      <c r="C9" s="33" t="s">
        <v>77</v>
      </c>
      <c r="D9" s="34" t="s">
        <v>1117</v>
      </c>
      <c r="E9" s="35">
        <v>38129</v>
      </c>
      <c r="F9" s="36" t="s">
        <v>98</v>
      </c>
      <c r="G9" s="36" t="s">
        <v>68</v>
      </c>
      <c r="H9" s="36"/>
      <c r="I9" s="67">
        <v>14</v>
      </c>
      <c r="J9" s="350">
        <v>27.68</v>
      </c>
      <c r="K9" s="350" t="s">
        <v>1002</v>
      </c>
      <c r="L9" s="350" t="s">
        <v>1002</v>
      </c>
      <c r="M9" s="350"/>
      <c r="N9" s="350">
        <v>25.46</v>
      </c>
      <c r="O9" s="350">
        <v>25.77</v>
      </c>
      <c r="P9" s="350">
        <v>28.1</v>
      </c>
      <c r="Q9" s="422">
        <f t="shared" si="1"/>
        <v>28.1</v>
      </c>
      <c r="R9" s="436" t="str">
        <f t="shared" si="0"/>
        <v>I JA</v>
      </c>
      <c r="S9" s="437" t="s">
        <v>1118</v>
      </c>
    </row>
    <row r="10" spans="1:256" ht="18" customHeight="1" x14ac:dyDescent="0.2">
      <c r="A10" s="278">
        <v>4</v>
      </c>
      <c r="B10" s="435"/>
      <c r="C10" s="33" t="s">
        <v>457</v>
      </c>
      <c r="D10" s="34" t="s">
        <v>1119</v>
      </c>
      <c r="E10" s="35" t="s">
        <v>1120</v>
      </c>
      <c r="F10" s="36" t="s">
        <v>572</v>
      </c>
      <c r="G10" s="36" t="s">
        <v>573</v>
      </c>
      <c r="H10" s="36"/>
      <c r="I10" s="67">
        <v>13</v>
      </c>
      <c r="J10" s="350" t="s">
        <v>1002</v>
      </c>
      <c r="K10" s="350">
        <v>27.05</v>
      </c>
      <c r="L10" s="350" t="s">
        <v>1002</v>
      </c>
      <c r="M10" s="350"/>
      <c r="N10" s="350">
        <v>25.08</v>
      </c>
      <c r="O10" s="350">
        <v>28.07</v>
      </c>
      <c r="P10" s="350" t="s">
        <v>1002</v>
      </c>
      <c r="Q10" s="422">
        <f t="shared" si="1"/>
        <v>28.07</v>
      </c>
      <c r="R10" s="436" t="str">
        <f t="shared" si="0"/>
        <v>I JA</v>
      </c>
      <c r="S10" s="437" t="s">
        <v>1121</v>
      </c>
    </row>
    <row r="11" spans="1:256" ht="18" customHeight="1" x14ac:dyDescent="0.2">
      <c r="A11" s="278">
        <v>5</v>
      </c>
      <c r="B11" s="435"/>
      <c r="C11" s="33" t="s">
        <v>106</v>
      </c>
      <c r="D11" s="34" t="s">
        <v>1122</v>
      </c>
      <c r="E11" s="35" t="s">
        <v>1123</v>
      </c>
      <c r="F11" s="36" t="s">
        <v>53</v>
      </c>
      <c r="G11" s="36" t="s">
        <v>16</v>
      </c>
      <c r="H11" s="36"/>
      <c r="I11" s="67">
        <v>12</v>
      </c>
      <c r="J11" s="350" t="s">
        <v>1002</v>
      </c>
      <c r="K11" s="350">
        <v>27.46</v>
      </c>
      <c r="L11" s="350">
        <v>27.65</v>
      </c>
      <c r="M11" s="350"/>
      <c r="N11" s="350" t="s">
        <v>1002</v>
      </c>
      <c r="O11" s="350" t="s">
        <v>1002</v>
      </c>
      <c r="P11" s="350">
        <v>25.84</v>
      </c>
      <c r="Q11" s="422">
        <f t="shared" si="1"/>
        <v>27.65</v>
      </c>
      <c r="R11" s="436" t="str">
        <f t="shared" si="0"/>
        <v>I JA</v>
      </c>
      <c r="S11" s="437" t="s">
        <v>1124</v>
      </c>
    </row>
    <row r="12" spans="1:256" ht="18" customHeight="1" x14ac:dyDescent="0.2">
      <c r="A12" s="278">
        <v>6</v>
      </c>
      <c r="B12" s="435"/>
      <c r="C12" s="33" t="s">
        <v>810</v>
      </c>
      <c r="D12" s="34" t="s">
        <v>1125</v>
      </c>
      <c r="E12" s="35" t="s">
        <v>1126</v>
      </c>
      <c r="F12" s="36" t="s">
        <v>475</v>
      </c>
      <c r="G12" s="36" t="s">
        <v>476</v>
      </c>
      <c r="H12" s="36"/>
      <c r="I12" s="67">
        <v>11</v>
      </c>
      <c r="J12" s="350">
        <v>20.75</v>
      </c>
      <c r="K12" s="350">
        <v>25.86</v>
      </c>
      <c r="L12" s="350">
        <v>25.37</v>
      </c>
      <c r="M12" s="350"/>
      <c r="N12" s="350">
        <v>27.32</v>
      </c>
      <c r="O12" s="350">
        <v>26.04</v>
      </c>
      <c r="P12" s="350" t="s">
        <v>1002</v>
      </c>
      <c r="Q12" s="422">
        <f>MAX(J12:P12)</f>
        <v>27.32</v>
      </c>
      <c r="R12" s="436" t="str">
        <f>IF(ISBLANK(Q12),"",IF(Q12&gt;=50,"KSM",IF(Q12&gt;=44.5,"I A",IF(Q12&gt;=38,"II A",IF(Q12&gt;=32,"III A",IF(Q12&gt;=27,"I JA",IF(Q12&gt;=23,"II JA",IF(Q12&gt;=20,"III JA"))))))))</f>
        <v>I JA</v>
      </c>
      <c r="S12" s="437" t="s">
        <v>615</v>
      </c>
    </row>
    <row r="13" spans="1:256" ht="18" customHeight="1" x14ac:dyDescent="0.2">
      <c r="A13" s="278">
        <v>7</v>
      </c>
      <c r="B13" s="435"/>
      <c r="C13" s="33" t="s">
        <v>50</v>
      </c>
      <c r="D13" s="34" t="s">
        <v>1127</v>
      </c>
      <c r="E13" s="35" t="s">
        <v>1128</v>
      </c>
      <c r="F13" s="36" t="s">
        <v>53</v>
      </c>
      <c r="G13" s="36" t="s">
        <v>16</v>
      </c>
      <c r="H13" s="36"/>
      <c r="I13" s="67">
        <v>10</v>
      </c>
      <c r="J13" s="350">
        <v>27.13</v>
      </c>
      <c r="K13" s="350" t="s">
        <v>1002</v>
      </c>
      <c r="L13" s="350" t="s">
        <v>1002</v>
      </c>
      <c r="M13" s="350"/>
      <c r="N13" s="350">
        <v>22.43</v>
      </c>
      <c r="O13" s="350" t="s">
        <v>1002</v>
      </c>
      <c r="P13" s="350">
        <v>23.23</v>
      </c>
      <c r="Q13" s="422">
        <f>MAX(J13:P13)</f>
        <v>27.13</v>
      </c>
      <c r="R13" s="436" t="str">
        <f>IF(ISBLANK(Q13),"",IF(Q13&gt;=50,"KSM",IF(Q13&gt;=44.5,"I A",IF(Q13&gt;=38,"II A",IF(Q13&gt;=32,"III A",IF(Q13&gt;=27,"I JA",IF(Q13&gt;=23,"II JA",IF(Q13&gt;=20,"III JA"))))))))</f>
        <v>I JA</v>
      </c>
      <c r="S13" s="437" t="s">
        <v>1124</v>
      </c>
    </row>
    <row r="14" spans="1:256" ht="18" customHeight="1" x14ac:dyDescent="0.2">
      <c r="A14" s="278">
        <v>8</v>
      </c>
      <c r="B14" s="435"/>
      <c r="C14" s="33" t="s">
        <v>90</v>
      </c>
      <c r="D14" s="34" t="s">
        <v>1129</v>
      </c>
      <c r="E14" s="35" t="s">
        <v>1130</v>
      </c>
      <c r="F14" s="36" t="s">
        <v>259</v>
      </c>
      <c r="G14" s="36" t="s">
        <v>260</v>
      </c>
      <c r="H14" s="36"/>
      <c r="I14" s="67">
        <v>9</v>
      </c>
      <c r="J14" s="350">
        <v>24.3</v>
      </c>
      <c r="K14" s="350" t="s">
        <v>1002</v>
      </c>
      <c r="L14" s="350" t="s">
        <v>1002</v>
      </c>
      <c r="M14" s="350"/>
      <c r="N14" s="350">
        <v>22.13</v>
      </c>
      <c r="O14" s="350">
        <v>25</v>
      </c>
      <c r="P14" s="350" t="s">
        <v>1002</v>
      </c>
      <c r="Q14" s="422">
        <f t="shared" si="1"/>
        <v>25</v>
      </c>
      <c r="R14" s="436" t="str">
        <f t="shared" si="0"/>
        <v>II JA</v>
      </c>
      <c r="S14" s="437" t="s">
        <v>715</v>
      </c>
    </row>
    <row r="15" spans="1:256" ht="18" customHeight="1" x14ac:dyDescent="0.2">
      <c r="A15" s="278">
        <v>9</v>
      </c>
      <c r="B15" s="435"/>
      <c r="C15" s="33" t="s">
        <v>437</v>
      </c>
      <c r="D15" s="34" t="s">
        <v>1131</v>
      </c>
      <c r="E15" s="35" t="s">
        <v>1132</v>
      </c>
      <c r="F15" s="36" t="s">
        <v>161</v>
      </c>
      <c r="G15" s="36" t="s">
        <v>162</v>
      </c>
      <c r="H15" s="36"/>
      <c r="I15" s="67">
        <v>8</v>
      </c>
      <c r="J15" s="350">
        <v>24.12</v>
      </c>
      <c r="K15" s="350" t="s">
        <v>1002</v>
      </c>
      <c r="L15" s="350" t="s">
        <v>1002</v>
      </c>
      <c r="M15" s="350"/>
      <c r="N15" s="350"/>
      <c r="O15" s="350"/>
      <c r="P15" s="350"/>
      <c r="Q15" s="422">
        <f t="shared" si="1"/>
        <v>24.12</v>
      </c>
      <c r="R15" s="436" t="str">
        <f t="shared" si="0"/>
        <v>II JA</v>
      </c>
      <c r="S15" s="437" t="s">
        <v>451</v>
      </c>
    </row>
    <row r="16" spans="1:256" ht="18" customHeight="1" x14ac:dyDescent="0.2">
      <c r="A16" s="278">
        <v>10</v>
      </c>
      <c r="B16" s="438"/>
      <c r="C16" s="33" t="s">
        <v>1133</v>
      </c>
      <c r="D16" s="34" t="s">
        <v>1134</v>
      </c>
      <c r="E16" s="35" t="s">
        <v>1135</v>
      </c>
      <c r="F16" s="36" t="s">
        <v>598</v>
      </c>
      <c r="G16" s="36" t="s">
        <v>599</v>
      </c>
      <c r="H16" s="36"/>
      <c r="I16" s="67">
        <v>7</v>
      </c>
      <c r="J16" s="350">
        <v>22.54</v>
      </c>
      <c r="K16" s="350" t="s">
        <v>1002</v>
      </c>
      <c r="L16" s="350">
        <v>24.1</v>
      </c>
      <c r="M16" s="350"/>
      <c r="N16" s="350"/>
      <c r="O16" s="350"/>
      <c r="P16" s="350"/>
      <c r="Q16" s="422">
        <f t="shared" si="1"/>
        <v>24.1</v>
      </c>
      <c r="R16" s="436" t="str">
        <f t="shared" si="0"/>
        <v>II JA</v>
      </c>
      <c r="S16" s="437" t="s">
        <v>600</v>
      </c>
    </row>
    <row r="17" spans="1:19" ht="18" customHeight="1" x14ac:dyDescent="0.2">
      <c r="A17" s="278">
        <v>11</v>
      </c>
      <c r="B17" s="438"/>
      <c r="C17" s="33" t="s">
        <v>843</v>
      </c>
      <c r="D17" s="34" t="s">
        <v>844</v>
      </c>
      <c r="E17" s="35" t="s">
        <v>845</v>
      </c>
      <c r="F17" s="36" t="s">
        <v>27</v>
      </c>
      <c r="G17" s="36" t="s">
        <v>28</v>
      </c>
      <c r="H17" s="36" t="s">
        <v>29</v>
      </c>
      <c r="I17" s="67">
        <v>6</v>
      </c>
      <c r="J17" s="350">
        <v>22.77</v>
      </c>
      <c r="K17" s="350">
        <v>23.82</v>
      </c>
      <c r="L17" s="350">
        <v>23.74</v>
      </c>
      <c r="M17" s="350"/>
      <c r="N17" s="350"/>
      <c r="O17" s="350"/>
      <c r="P17" s="350"/>
      <c r="Q17" s="422">
        <f t="shared" si="1"/>
        <v>23.82</v>
      </c>
      <c r="R17" s="436" t="str">
        <f t="shared" si="0"/>
        <v>II JA</v>
      </c>
      <c r="S17" s="437" t="s">
        <v>30</v>
      </c>
    </row>
    <row r="18" spans="1:19" ht="18" customHeight="1" x14ac:dyDescent="0.2">
      <c r="A18" s="278">
        <v>12</v>
      </c>
      <c r="B18" s="438"/>
      <c r="C18" s="33" t="s">
        <v>1136</v>
      </c>
      <c r="D18" s="34" t="s">
        <v>1137</v>
      </c>
      <c r="E18" s="35">
        <v>38161</v>
      </c>
      <c r="F18" s="36" t="s">
        <v>210</v>
      </c>
      <c r="G18" s="36" t="s">
        <v>211</v>
      </c>
      <c r="H18" s="36"/>
      <c r="I18" s="67">
        <v>5</v>
      </c>
      <c r="J18" s="350" t="s">
        <v>1002</v>
      </c>
      <c r="K18" s="350">
        <v>18.88</v>
      </c>
      <c r="L18" s="350">
        <v>20.34</v>
      </c>
      <c r="M18" s="350"/>
      <c r="N18" s="350"/>
      <c r="O18" s="350"/>
      <c r="P18" s="350"/>
      <c r="Q18" s="422">
        <f t="shared" si="1"/>
        <v>20.34</v>
      </c>
      <c r="R18" s="436" t="str">
        <f t="shared" si="0"/>
        <v>III JA</v>
      </c>
      <c r="S18" s="437" t="s">
        <v>1138</v>
      </c>
    </row>
    <row r="19" spans="1:19" ht="18" customHeight="1" x14ac:dyDescent="0.2">
      <c r="A19" s="278">
        <v>13</v>
      </c>
      <c r="B19" s="438"/>
      <c r="C19" s="33" t="s">
        <v>90</v>
      </c>
      <c r="D19" s="34" t="s">
        <v>1139</v>
      </c>
      <c r="E19" s="35" t="s">
        <v>1140</v>
      </c>
      <c r="F19" s="36" t="s">
        <v>475</v>
      </c>
      <c r="G19" s="36" t="s">
        <v>476</v>
      </c>
      <c r="H19" s="36"/>
      <c r="I19" s="67">
        <v>4</v>
      </c>
      <c r="J19" s="350">
        <v>18.28</v>
      </c>
      <c r="K19" s="350">
        <v>20.13</v>
      </c>
      <c r="L19" s="350">
        <v>19.3</v>
      </c>
      <c r="M19" s="350"/>
      <c r="N19" s="350"/>
      <c r="O19" s="350"/>
      <c r="P19" s="350"/>
      <c r="Q19" s="422">
        <f t="shared" si="1"/>
        <v>20.13</v>
      </c>
      <c r="R19" s="436" t="str">
        <f t="shared" si="0"/>
        <v>III JA</v>
      </c>
      <c r="S19" s="437" t="s">
        <v>615</v>
      </c>
    </row>
    <row r="20" spans="1:19" ht="18" customHeight="1" x14ac:dyDescent="0.2">
      <c r="A20" s="278">
        <v>14</v>
      </c>
      <c r="B20" s="438"/>
      <c r="C20" s="33" t="s">
        <v>1141</v>
      </c>
      <c r="D20" s="34" t="s">
        <v>1142</v>
      </c>
      <c r="E20" s="35">
        <v>38329</v>
      </c>
      <c r="F20" s="36" t="s">
        <v>210</v>
      </c>
      <c r="G20" s="36" t="s">
        <v>211</v>
      </c>
      <c r="H20" s="36"/>
      <c r="I20" s="67">
        <v>3</v>
      </c>
      <c r="J20" s="350">
        <v>19.55</v>
      </c>
      <c r="K20" s="350" t="s">
        <v>1143</v>
      </c>
      <c r="L20" s="350">
        <v>19.7</v>
      </c>
      <c r="M20" s="350"/>
      <c r="N20" s="350"/>
      <c r="O20" s="350"/>
      <c r="P20" s="350"/>
      <c r="Q20" s="422">
        <f t="shared" si="1"/>
        <v>19.7</v>
      </c>
      <c r="R20" s="439" t="b">
        <f t="shared" si="0"/>
        <v>0</v>
      </c>
      <c r="S20" s="437" t="s">
        <v>1144</v>
      </c>
    </row>
    <row r="21" spans="1:19" ht="18" customHeight="1" x14ac:dyDescent="0.2">
      <c r="A21" s="278">
        <v>15</v>
      </c>
      <c r="B21" s="438"/>
      <c r="C21" s="33" t="s">
        <v>1145</v>
      </c>
      <c r="D21" s="34" t="s">
        <v>1146</v>
      </c>
      <c r="E21" s="35" t="s">
        <v>1147</v>
      </c>
      <c r="F21" s="36" t="s">
        <v>1148</v>
      </c>
      <c r="G21" s="38" t="s">
        <v>947</v>
      </c>
      <c r="H21" s="36"/>
      <c r="I21" s="67" t="s">
        <v>379</v>
      </c>
      <c r="J21" s="350" t="s">
        <v>1002</v>
      </c>
      <c r="K21" s="350">
        <v>17.079999999999998</v>
      </c>
      <c r="L21" s="350" t="s">
        <v>1002</v>
      </c>
      <c r="M21" s="350"/>
      <c r="N21" s="350"/>
      <c r="O21" s="350"/>
      <c r="P21" s="350"/>
      <c r="Q21" s="422">
        <f t="shared" si="1"/>
        <v>17.079999999999998</v>
      </c>
      <c r="R21" s="439" t="b">
        <f t="shared" si="0"/>
        <v>0</v>
      </c>
      <c r="S21" s="437" t="s">
        <v>1149</v>
      </c>
    </row>
    <row r="22" spans="1:19" ht="18" customHeight="1" x14ac:dyDescent="0.2">
      <c r="A22" s="278"/>
      <c r="B22" s="438"/>
      <c r="C22" s="33" t="s">
        <v>993</v>
      </c>
      <c r="D22" s="34" t="s">
        <v>1150</v>
      </c>
      <c r="E22" s="35">
        <v>38014</v>
      </c>
      <c r="F22" s="36" t="s">
        <v>210</v>
      </c>
      <c r="G22" s="36" t="s">
        <v>211</v>
      </c>
      <c r="H22" s="36"/>
      <c r="I22" s="67"/>
      <c r="J22" s="350" t="s">
        <v>1002</v>
      </c>
      <c r="K22" s="350" t="s">
        <v>1002</v>
      </c>
      <c r="L22" s="350" t="s">
        <v>1002</v>
      </c>
      <c r="M22" s="350"/>
      <c r="N22" s="350"/>
      <c r="O22" s="350"/>
      <c r="P22" s="350"/>
      <c r="Q22" s="422" t="s">
        <v>965</v>
      </c>
      <c r="R22" s="439" t="str">
        <f t="shared" si="0"/>
        <v>KSM</v>
      </c>
      <c r="S22" s="437" t="s">
        <v>1138</v>
      </c>
    </row>
    <row r="23" spans="1:19" ht="18" customHeight="1" x14ac:dyDescent="0.2">
      <c r="A23" s="278"/>
      <c r="B23" s="438"/>
      <c r="C23" s="33" t="s">
        <v>466</v>
      </c>
      <c r="D23" s="34" t="s">
        <v>1072</v>
      </c>
      <c r="E23" s="35">
        <v>38072</v>
      </c>
      <c r="F23" s="36" t="s">
        <v>21</v>
      </c>
      <c r="G23" s="36" t="s">
        <v>22</v>
      </c>
      <c r="H23" s="36"/>
      <c r="I23" s="67"/>
      <c r="J23" s="350" t="s">
        <v>1002</v>
      </c>
      <c r="K23" s="350" t="s">
        <v>1002</v>
      </c>
      <c r="L23" s="350" t="s">
        <v>1002</v>
      </c>
      <c r="M23" s="350"/>
      <c r="N23" s="350"/>
      <c r="O23" s="350"/>
      <c r="P23" s="350"/>
      <c r="Q23" s="422" t="s">
        <v>965</v>
      </c>
      <c r="R23" s="439" t="str">
        <f t="shared" si="0"/>
        <v>KSM</v>
      </c>
      <c r="S23" s="437" t="s">
        <v>1069</v>
      </c>
    </row>
    <row r="24" spans="1:19" ht="18" customHeight="1" x14ac:dyDescent="0.2">
      <c r="A24" s="278"/>
      <c r="B24" s="438"/>
      <c r="C24" s="33" t="s">
        <v>726</v>
      </c>
      <c r="D24" s="34" t="s">
        <v>1151</v>
      </c>
      <c r="E24" s="35" t="s">
        <v>1152</v>
      </c>
      <c r="F24" s="36" t="s">
        <v>41</v>
      </c>
      <c r="G24" s="36" t="s">
        <v>42</v>
      </c>
      <c r="H24" s="36"/>
      <c r="I24" s="67"/>
      <c r="J24" s="350" t="s">
        <v>1002</v>
      </c>
      <c r="K24" s="350" t="s">
        <v>1002</v>
      </c>
      <c r="L24" s="350" t="s">
        <v>1002</v>
      </c>
      <c r="M24" s="350"/>
      <c r="N24" s="350"/>
      <c r="O24" s="350"/>
      <c r="P24" s="350"/>
      <c r="Q24" s="422" t="s">
        <v>965</v>
      </c>
      <c r="R24" s="439" t="str">
        <f t="shared" si="0"/>
        <v>KSM</v>
      </c>
      <c r="S24" s="437" t="s">
        <v>1153</v>
      </c>
    </row>
  </sheetData>
  <mergeCells count="1">
    <mergeCell ref="J5:P5"/>
  </mergeCells>
  <printOptions horizontalCentered="1"/>
  <pageMargins left="0.15748031496062992" right="0.15748031496062992" top="0.39370078740157483" bottom="0.15748031496062992" header="0.39370078740157483" footer="0.39370078740157483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Normal="100" workbookViewId="0">
      <selection activeCell="A5" sqref="A5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5" style="46" customWidth="1"/>
    <col min="7" max="7" width="17.5703125" style="46" bestFit="1" customWidth="1"/>
    <col min="8" max="8" width="16.85546875" style="46" bestFit="1" customWidth="1"/>
    <col min="9" max="9" width="7.140625" style="46" customWidth="1"/>
    <col min="10" max="10" width="8.42578125" style="62" bestFit="1" customWidth="1"/>
    <col min="11" max="11" width="5.140625" style="62" bestFit="1" customWidth="1"/>
    <col min="12" max="12" width="22.5703125" style="16" bestFit="1" customWidth="1"/>
    <col min="13" max="256" width="9.140625" style="9"/>
    <col min="257" max="257" width="5.7109375" style="9" customWidth="1"/>
    <col min="258" max="258" width="0" style="9" hidden="1" customWidth="1"/>
    <col min="259" max="259" width="11.140625" style="9" customWidth="1"/>
    <col min="260" max="260" width="15.42578125" style="9" bestFit="1" customWidth="1"/>
    <col min="261" max="261" width="10.7109375" style="9" customWidth="1"/>
    <col min="262" max="262" width="15" style="9" customWidth="1"/>
    <col min="263" max="263" width="17.5703125" style="9" bestFit="1" customWidth="1"/>
    <col min="264" max="264" width="16.85546875" style="9" bestFit="1" customWidth="1"/>
    <col min="265" max="265" width="7.140625" style="9" customWidth="1"/>
    <col min="266" max="266" width="8.42578125" style="9" bestFit="1" customWidth="1"/>
    <col min="267" max="267" width="5.140625" style="9" bestFit="1" customWidth="1"/>
    <col min="268" max="268" width="22.5703125" style="9" bestFit="1" customWidth="1"/>
    <col min="269" max="512" width="9.140625" style="9"/>
    <col min="513" max="513" width="5.7109375" style="9" customWidth="1"/>
    <col min="514" max="514" width="0" style="9" hidden="1" customWidth="1"/>
    <col min="515" max="515" width="11.140625" style="9" customWidth="1"/>
    <col min="516" max="516" width="15.42578125" style="9" bestFit="1" customWidth="1"/>
    <col min="517" max="517" width="10.7109375" style="9" customWidth="1"/>
    <col min="518" max="518" width="15" style="9" customWidth="1"/>
    <col min="519" max="519" width="17.5703125" style="9" bestFit="1" customWidth="1"/>
    <col min="520" max="520" width="16.85546875" style="9" bestFit="1" customWidth="1"/>
    <col min="521" max="521" width="7.140625" style="9" customWidth="1"/>
    <col min="522" max="522" width="8.42578125" style="9" bestFit="1" customWidth="1"/>
    <col min="523" max="523" width="5.140625" style="9" bestFit="1" customWidth="1"/>
    <col min="524" max="524" width="22.5703125" style="9" bestFit="1" customWidth="1"/>
    <col min="525" max="768" width="9.140625" style="9"/>
    <col min="769" max="769" width="5.7109375" style="9" customWidth="1"/>
    <col min="770" max="770" width="0" style="9" hidden="1" customWidth="1"/>
    <col min="771" max="771" width="11.140625" style="9" customWidth="1"/>
    <col min="772" max="772" width="15.42578125" style="9" bestFit="1" customWidth="1"/>
    <col min="773" max="773" width="10.7109375" style="9" customWidth="1"/>
    <col min="774" max="774" width="15" style="9" customWidth="1"/>
    <col min="775" max="775" width="17.5703125" style="9" bestFit="1" customWidth="1"/>
    <col min="776" max="776" width="16.85546875" style="9" bestFit="1" customWidth="1"/>
    <col min="777" max="777" width="7.140625" style="9" customWidth="1"/>
    <col min="778" max="778" width="8.42578125" style="9" bestFit="1" customWidth="1"/>
    <col min="779" max="779" width="5.140625" style="9" bestFit="1" customWidth="1"/>
    <col min="780" max="780" width="22.5703125" style="9" bestFit="1" customWidth="1"/>
    <col min="781" max="1024" width="9.140625" style="9"/>
    <col min="1025" max="1025" width="5.7109375" style="9" customWidth="1"/>
    <col min="1026" max="1026" width="0" style="9" hidden="1" customWidth="1"/>
    <col min="1027" max="1027" width="11.140625" style="9" customWidth="1"/>
    <col min="1028" max="1028" width="15.42578125" style="9" bestFit="1" customWidth="1"/>
    <col min="1029" max="1029" width="10.7109375" style="9" customWidth="1"/>
    <col min="1030" max="1030" width="15" style="9" customWidth="1"/>
    <col min="1031" max="1031" width="17.5703125" style="9" bestFit="1" customWidth="1"/>
    <col min="1032" max="1032" width="16.85546875" style="9" bestFit="1" customWidth="1"/>
    <col min="1033" max="1033" width="7.140625" style="9" customWidth="1"/>
    <col min="1034" max="1034" width="8.42578125" style="9" bestFit="1" customWidth="1"/>
    <col min="1035" max="1035" width="5.140625" style="9" bestFit="1" customWidth="1"/>
    <col min="1036" max="1036" width="22.5703125" style="9" bestFit="1" customWidth="1"/>
    <col min="1037" max="1280" width="9.140625" style="9"/>
    <col min="1281" max="1281" width="5.7109375" style="9" customWidth="1"/>
    <col min="1282" max="1282" width="0" style="9" hidden="1" customWidth="1"/>
    <col min="1283" max="1283" width="11.140625" style="9" customWidth="1"/>
    <col min="1284" max="1284" width="15.42578125" style="9" bestFit="1" customWidth="1"/>
    <col min="1285" max="1285" width="10.7109375" style="9" customWidth="1"/>
    <col min="1286" max="1286" width="15" style="9" customWidth="1"/>
    <col min="1287" max="1287" width="17.5703125" style="9" bestFit="1" customWidth="1"/>
    <col min="1288" max="1288" width="16.85546875" style="9" bestFit="1" customWidth="1"/>
    <col min="1289" max="1289" width="7.140625" style="9" customWidth="1"/>
    <col min="1290" max="1290" width="8.42578125" style="9" bestFit="1" customWidth="1"/>
    <col min="1291" max="1291" width="5.140625" style="9" bestFit="1" customWidth="1"/>
    <col min="1292" max="1292" width="22.5703125" style="9" bestFit="1" customWidth="1"/>
    <col min="1293" max="1536" width="9.140625" style="9"/>
    <col min="1537" max="1537" width="5.7109375" style="9" customWidth="1"/>
    <col min="1538" max="1538" width="0" style="9" hidden="1" customWidth="1"/>
    <col min="1539" max="1539" width="11.140625" style="9" customWidth="1"/>
    <col min="1540" max="1540" width="15.42578125" style="9" bestFit="1" customWidth="1"/>
    <col min="1541" max="1541" width="10.7109375" style="9" customWidth="1"/>
    <col min="1542" max="1542" width="15" style="9" customWidth="1"/>
    <col min="1543" max="1543" width="17.5703125" style="9" bestFit="1" customWidth="1"/>
    <col min="1544" max="1544" width="16.85546875" style="9" bestFit="1" customWidth="1"/>
    <col min="1545" max="1545" width="7.140625" style="9" customWidth="1"/>
    <col min="1546" max="1546" width="8.42578125" style="9" bestFit="1" customWidth="1"/>
    <col min="1547" max="1547" width="5.140625" style="9" bestFit="1" customWidth="1"/>
    <col min="1548" max="1548" width="22.5703125" style="9" bestFit="1" customWidth="1"/>
    <col min="1549" max="1792" width="9.140625" style="9"/>
    <col min="1793" max="1793" width="5.7109375" style="9" customWidth="1"/>
    <col min="1794" max="1794" width="0" style="9" hidden="1" customWidth="1"/>
    <col min="1795" max="1795" width="11.140625" style="9" customWidth="1"/>
    <col min="1796" max="1796" width="15.42578125" style="9" bestFit="1" customWidth="1"/>
    <col min="1797" max="1797" width="10.7109375" style="9" customWidth="1"/>
    <col min="1798" max="1798" width="15" style="9" customWidth="1"/>
    <col min="1799" max="1799" width="17.5703125" style="9" bestFit="1" customWidth="1"/>
    <col min="1800" max="1800" width="16.85546875" style="9" bestFit="1" customWidth="1"/>
    <col min="1801" max="1801" width="7.140625" style="9" customWidth="1"/>
    <col min="1802" max="1802" width="8.42578125" style="9" bestFit="1" customWidth="1"/>
    <col min="1803" max="1803" width="5.140625" style="9" bestFit="1" customWidth="1"/>
    <col min="1804" max="1804" width="22.5703125" style="9" bestFit="1" customWidth="1"/>
    <col min="1805" max="2048" width="9.140625" style="9"/>
    <col min="2049" max="2049" width="5.7109375" style="9" customWidth="1"/>
    <col min="2050" max="2050" width="0" style="9" hidden="1" customWidth="1"/>
    <col min="2051" max="2051" width="11.140625" style="9" customWidth="1"/>
    <col min="2052" max="2052" width="15.42578125" style="9" bestFit="1" customWidth="1"/>
    <col min="2053" max="2053" width="10.7109375" style="9" customWidth="1"/>
    <col min="2054" max="2054" width="15" style="9" customWidth="1"/>
    <col min="2055" max="2055" width="17.5703125" style="9" bestFit="1" customWidth="1"/>
    <col min="2056" max="2056" width="16.85546875" style="9" bestFit="1" customWidth="1"/>
    <col min="2057" max="2057" width="7.140625" style="9" customWidth="1"/>
    <col min="2058" max="2058" width="8.42578125" style="9" bestFit="1" customWidth="1"/>
    <col min="2059" max="2059" width="5.140625" style="9" bestFit="1" customWidth="1"/>
    <col min="2060" max="2060" width="22.5703125" style="9" bestFit="1" customWidth="1"/>
    <col min="2061" max="2304" width="9.140625" style="9"/>
    <col min="2305" max="2305" width="5.7109375" style="9" customWidth="1"/>
    <col min="2306" max="2306" width="0" style="9" hidden="1" customWidth="1"/>
    <col min="2307" max="2307" width="11.140625" style="9" customWidth="1"/>
    <col min="2308" max="2308" width="15.42578125" style="9" bestFit="1" customWidth="1"/>
    <col min="2309" max="2309" width="10.7109375" style="9" customWidth="1"/>
    <col min="2310" max="2310" width="15" style="9" customWidth="1"/>
    <col min="2311" max="2311" width="17.5703125" style="9" bestFit="1" customWidth="1"/>
    <col min="2312" max="2312" width="16.85546875" style="9" bestFit="1" customWidth="1"/>
    <col min="2313" max="2313" width="7.140625" style="9" customWidth="1"/>
    <col min="2314" max="2314" width="8.42578125" style="9" bestFit="1" customWidth="1"/>
    <col min="2315" max="2315" width="5.140625" style="9" bestFit="1" customWidth="1"/>
    <col min="2316" max="2316" width="22.5703125" style="9" bestFit="1" customWidth="1"/>
    <col min="2317" max="2560" width="9.140625" style="9"/>
    <col min="2561" max="2561" width="5.7109375" style="9" customWidth="1"/>
    <col min="2562" max="2562" width="0" style="9" hidden="1" customWidth="1"/>
    <col min="2563" max="2563" width="11.140625" style="9" customWidth="1"/>
    <col min="2564" max="2564" width="15.42578125" style="9" bestFit="1" customWidth="1"/>
    <col min="2565" max="2565" width="10.7109375" style="9" customWidth="1"/>
    <col min="2566" max="2566" width="15" style="9" customWidth="1"/>
    <col min="2567" max="2567" width="17.5703125" style="9" bestFit="1" customWidth="1"/>
    <col min="2568" max="2568" width="16.85546875" style="9" bestFit="1" customWidth="1"/>
    <col min="2569" max="2569" width="7.140625" style="9" customWidth="1"/>
    <col min="2570" max="2570" width="8.42578125" style="9" bestFit="1" customWidth="1"/>
    <col min="2571" max="2571" width="5.140625" style="9" bestFit="1" customWidth="1"/>
    <col min="2572" max="2572" width="22.5703125" style="9" bestFit="1" customWidth="1"/>
    <col min="2573" max="2816" width="9.140625" style="9"/>
    <col min="2817" max="2817" width="5.7109375" style="9" customWidth="1"/>
    <col min="2818" max="2818" width="0" style="9" hidden="1" customWidth="1"/>
    <col min="2819" max="2819" width="11.140625" style="9" customWidth="1"/>
    <col min="2820" max="2820" width="15.42578125" style="9" bestFit="1" customWidth="1"/>
    <col min="2821" max="2821" width="10.7109375" style="9" customWidth="1"/>
    <col min="2822" max="2822" width="15" style="9" customWidth="1"/>
    <col min="2823" max="2823" width="17.5703125" style="9" bestFit="1" customWidth="1"/>
    <col min="2824" max="2824" width="16.85546875" style="9" bestFit="1" customWidth="1"/>
    <col min="2825" max="2825" width="7.140625" style="9" customWidth="1"/>
    <col min="2826" max="2826" width="8.42578125" style="9" bestFit="1" customWidth="1"/>
    <col min="2827" max="2827" width="5.140625" style="9" bestFit="1" customWidth="1"/>
    <col min="2828" max="2828" width="22.5703125" style="9" bestFit="1" customWidth="1"/>
    <col min="2829" max="3072" width="9.140625" style="9"/>
    <col min="3073" max="3073" width="5.7109375" style="9" customWidth="1"/>
    <col min="3074" max="3074" width="0" style="9" hidden="1" customWidth="1"/>
    <col min="3075" max="3075" width="11.140625" style="9" customWidth="1"/>
    <col min="3076" max="3076" width="15.42578125" style="9" bestFit="1" customWidth="1"/>
    <col min="3077" max="3077" width="10.7109375" style="9" customWidth="1"/>
    <col min="3078" max="3078" width="15" style="9" customWidth="1"/>
    <col min="3079" max="3079" width="17.5703125" style="9" bestFit="1" customWidth="1"/>
    <col min="3080" max="3080" width="16.85546875" style="9" bestFit="1" customWidth="1"/>
    <col min="3081" max="3081" width="7.140625" style="9" customWidth="1"/>
    <col min="3082" max="3082" width="8.42578125" style="9" bestFit="1" customWidth="1"/>
    <col min="3083" max="3083" width="5.140625" style="9" bestFit="1" customWidth="1"/>
    <col min="3084" max="3084" width="22.5703125" style="9" bestFit="1" customWidth="1"/>
    <col min="3085" max="3328" width="9.140625" style="9"/>
    <col min="3329" max="3329" width="5.7109375" style="9" customWidth="1"/>
    <col min="3330" max="3330" width="0" style="9" hidden="1" customWidth="1"/>
    <col min="3331" max="3331" width="11.140625" style="9" customWidth="1"/>
    <col min="3332" max="3332" width="15.42578125" style="9" bestFit="1" customWidth="1"/>
    <col min="3333" max="3333" width="10.7109375" style="9" customWidth="1"/>
    <col min="3334" max="3334" width="15" style="9" customWidth="1"/>
    <col min="3335" max="3335" width="17.5703125" style="9" bestFit="1" customWidth="1"/>
    <col min="3336" max="3336" width="16.85546875" style="9" bestFit="1" customWidth="1"/>
    <col min="3337" max="3337" width="7.140625" style="9" customWidth="1"/>
    <col min="3338" max="3338" width="8.42578125" style="9" bestFit="1" customWidth="1"/>
    <col min="3339" max="3339" width="5.140625" style="9" bestFit="1" customWidth="1"/>
    <col min="3340" max="3340" width="22.5703125" style="9" bestFit="1" customWidth="1"/>
    <col min="3341" max="3584" width="9.140625" style="9"/>
    <col min="3585" max="3585" width="5.7109375" style="9" customWidth="1"/>
    <col min="3586" max="3586" width="0" style="9" hidden="1" customWidth="1"/>
    <col min="3587" max="3587" width="11.140625" style="9" customWidth="1"/>
    <col min="3588" max="3588" width="15.42578125" style="9" bestFit="1" customWidth="1"/>
    <col min="3589" max="3589" width="10.7109375" style="9" customWidth="1"/>
    <col min="3590" max="3590" width="15" style="9" customWidth="1"/>
    <col min="3591" max="3591" width="17.5703125" style="9" bestFit="1" customWidth="1"/>
    <col min="3592" max="3592" width="16.85546875" style="9" bestFit="1" customWidth="1"/>
    <col min="3593" max="3593" width="7.140625" style="9" customWidth="1"/>
    <col min="3594" max="3594" width="8.42578125" style="9" bestFit="1" customWidth="1"/>
    <col min="3595" max="3595" width="5.140625" style="9" bestFit="1" customWidth="1"/>
    <col min="3596" max="3596" width="22.5703125" style="9" bestFit="1" customWidth="1"/>
    <col min="3597" max="3840" width="9.140625" style="9"/>
    <col min="3841" max="3841" width="5.7109375" style="9" customWidth="1"/>
    <col min="3842" max="3842" width="0" style="9" hidden="1" customWidth="1"/>
    <col min="3843" max="3843" width="11.140625" style="9" customWidth="1"/>
    <col min="3844" max="3844" width="15.42578125" style="9" bestFit="1" customWidth="1"/>
    <col min="3845" max="3845" width="10.7109375" style="9" customWidth="1"/>
    <col min="3846" max="3846" width="15" style="9" customWidth="1"/>
    <col min="3847" max="3847" width="17.5703125" style="9" bestFit="1" customWidth="1"/>
    <col min="3848" max="3848" width="16.85546875" style="9" bestFit="1" customWidth="1"/>
    <col min="3849" max="3849" width="7.140625" style="9" customWidth="1"/>
    <col min="3850" max="3850" width="8.42578125" style="9" bestFit="1" customWidth="1"/>
    <col min="3851" max="3851" width="5.140625" style="9" bestFit="1" customWidth="1"/>
    <col min="3852" max="3852" width="22.5703125" style="9" bestFit="1" customWidth="1"/>
    <col min="3853" max="4096" width="9.140625" style="9"/>
    <col min="4097" max="4097" width="5.7109375" style="9" customWidth="1"/>
    <col min="4098" max="4098" width="0" style="9" hidden="1" customWidth="1"/>
    <col min="4099" max="4099" width="11.140625" style="9" customWidth="1"/>
    <col min="4100" max="4100" width="15.42578125" style="9" bestFit="1" customWidth="1"/>
    <col min="4101" max="4101" width="10.7109375" style="9" customWidth="1"/>
    <col min="4102" max="4102" width="15" style="9" customWidth="1"/>
    <col min="4103" max="4103" width="17.5703125" style="9" bestFit="1" customWidth="1"/>
    <col min="4104" max="4104" width="16.85546875" style="9" bestFit="1" customWidth="1"/>
    <col min="4105" max="4105" width="7.140625" style="9" customWidth="1"/>
    <col min="4106" max="4106" width="8.42578125" style="9" bestFit="1" customWidth="1"/>
    <col min="4107" max="4107" width="5.140625" style="9" bestFit="1" customWidth="1"/>
    <col min="4108" max="4108" width="22.5703125" style="9" bestFit="1" customWidth="1"/>
    <col min="4109" max="4352" width="9.140625" style="9"/>
    <col min="4353" max="4353" width="5.7109375" style="9" customWidth="1"/>
    <col min="4354" max="4354" width="0" style="9" hidden="1" customWidth="1"/>
    <col min="4355" max="4355" width="11.140625" style="9" customWidth="1"/>
    <col min="4356" max="4356" width="15.42578125" style="9" bestFit="1" customWidth="1"/>
    <col min="4357" max="4357" width="10.7109375" style="9" customWidth="1"/>
    <col min="4358" max="4358" width="15" style="9" customWidth="1"/>
    <col min="4359" max="4359" width="17.5703125" style="9" bestFit="1" customWidth="1"/>
    <col min="4360" max="4360" width="16.85546875" style="9" bestFit="1" customWidth="1"/>
    <col min="4361" max="4361" width="7.140625" style="9" customWidth="1"/>
    <col min="4362" max="4362" width="8.42578125" style="9" bestFit="1" customWidth="1"/>
    <col min="4363" max="4363" width="5.140625" style="9" bestFit="1" customWidth="1"/>
    <col min="4364" max="4364" width="22.5703125" style="9" bestFit="1" customWidth="1"/>
    <col min="4365" max="4608" width="9.140625" style="9"/>
    <col min="4609" max="4609" width="5.7109375" style="9" customWidth="1"/>
    <col min="4610" max="4610" width="0" style="9" hidden="1" customWidth="1"/>
    <col min="4611" max="4611" width="11.140625" style="9" customWidth="1"/>
    <col min="4612" max="4612" width="15.42578125" style="9" bestFit="1" customWidth="1"/>
    <col min="4613" max="4613" width="10.7109375" style="9" customWidth="1"/>
    <col min="4614" max="4614" width="15" style="9" customWidth="1"/>
    <col min="4615" max="4615" width="17.5703125" style="9" bestFit="1" customWidth="1"/>
    <col min="4616" max="4616" width="16.85546875" style="9" bestFit="1" customWidth="1"/>
    <col min="4617" max="4617" width="7.140625" style="9" customWidth="1"/>
    <col min="4618" max="4618" width="8.42578125" style="9" bestFit="1" customWidth="1"/>
    <col min="4619" max="4619" width="5.140625" style="9" bestFit="1" customWidth="1"/>
    <col min="4620" max="4620" width="22.5703125" style="9" bestFit="1" customWidth="1"/>
    <col min="4621" max="4864" width="9.140625" style="9"/>
    <col min="4865" max="4865" width="5.7109375" style="9" customWidth="1"/>
    <col min="4866" max="4866" width="0" style="9" hidden="1" customWidth="1"/>
    <col min="4867" max="4867" width="11.140625" style="9" customWidth="1"/>
    <col min="4868" max="4868" width="15.42578125" style="9" bestFit="1" customWidth="1"/>
    <col min="4869" max="4869" width="10.7109375" style="9" customWidth="1"/>
    <col min="4870" max="4870" width="15" style="9" customWidth="1"/>
    <col min="4871" max="4871" width="17.5703125" style="9" bestFit="1" customWidth="1"/>
    <col min="4872" max="4872" width="16.85546875" style="9" bestFit="1" customWidth="1"/>
    <col min="4873" max="4873" width="7.140625" style="9" customWidth="1"/>
    <col min="4874" max="4874" width="8.42578125" style="9" bestFit="1" customWidth="1"/>
    <col min="4875" max="4875" width="5.140625" style="9" bestFit="1" customWidth="1"/>
    <col min="4876" max="4876" width="22.5703125" style="9" bestFit="1" customWidth="1"/>
    <col min="4877" max="5120" width="9.140625" style="9"/>
    <col min="5121" max="5121" width="5.7109375" style="9" customWidth="1"/>
    <col min="5122" max="5122" width="0" style="9" hidden="1" customWidth="1"/>
    <col min="5123" max="5123" width="11.140625" style="9" customWidth="1"/>
    <col min="5124" max="5124" width="15.42578125" style="9" bestFit="1" customWidth="1"/>
    <col min="5125" max="5125" width="10.7109375" style="9" customWidth="1"/>
    <col min="5126" max="5126" width="15" style="9" customWidth="1"/>
    <col min="5127" max="5127" width="17.5703125" style="9" bestFit="1" customWidth="1"/>
    <col min="5128" max="5128" width="16.85546875" style="9" bestFit="1" customWidth="1"/>
    <col min="5129" max="5129" width="7.140625" style="9" customWidth="1"/>
    <col min="5130" max="5130" width="8.42578125" style="9" bestFit="1" customWidth="1"/>
    <col min="5131" max="5131" width="5.140625" style="9" bestFit="1" customWidth="1"/>
    <col min="5132" max="5132" width="22.5703125" style="9" bestFit="1" customWidth="1"/>
    <col min="5133" max="5376" width="9.140625" style="9"/>
    <col min="5377" max="5377" width="5.7109375" style="9" customWidth="1"/>
    <col min="5378" max="5378" width="0" style="9" hidden="1" customWidth="1"/>
    <col min="5379" max="5379" width="11.140625" style="9" customWidth="1"/>
    <col min="5380" max="5380" width="15.42578125" style="9" bestFit="1" customWidth="1"/>
    <col min="5381" max="5381" width="10.7109375" style="9" customWidth="1"/>
    <col min="5382" max="5382" width="15" style="9" customWidth="1"/>
    <col min="5383" max="5383" width="17.5703125" style="9" bestFit="1" customWidth="1"/>
    <col min="5384" max="5384" width="16.85546875" style="9" bestFit="1" customWidth="1"/>
    <col min="5385" max="5385" width="7.140625" style="9" customWidth="1"/>
    <col min="5386" max="5386" width="8.42578125" style="9" bestFit="1" customWidth="1"/>
    <col min="5387" max="5387" width="5.140625" style="9" bestFit="1" customWidth="1"/>
    <col min="5388" max="5388" width="22.5703125" style="9" bestFit="1" customWidth="1"/>
    <col min="5389" max="5632" width="9.140625" style="9"/>
    <col min="5633" max="5633" width="5.7109375" style="9" customWidth="1"/>
    <col min="5634" max="5634" width="0" style="9" hidden="1" customWidth="1"/>
    <col min="5635" max="5635" width="11.140625" style="9" customWidth="1"/>
    <col min="5636" max="5636" width="15.42578125" style="9" bestFit="1" customWidth="1"/>
    <col min="5637" max="5637" width="10.7109375" style="9" customWidth="1"/>
    <col min="5638" max="5638" width="15" style="9" customWidth="1"/>
    <col min="5639" max="5639" width="17.5703125" style="9" bestFit="1" customWidth="1"/>
    <col min="5640" max="5640" width="16.85546875" style="9" bestFit="1" customWidth="1"/>
    <col min="5641" max="5641" width="7.140625" style="9" customWidth="1"/>
    <col min="5642" max="5642" width="8.42578125" style="9" bestFit="1" customWidth="1"/>
    <col min="5643" max="5643" width="5.140625" style="9" bestFit="1" customWidth="1"/>
    <col min="5644" max="5644" width="22.5703125" style="9" bestFit="1" customWidth="1"/>
    <col min="5645" max="5888" width="9.140625" style="9"/>
    <col min="5889" max="5889" width="5.7109375" style="9" customWidth="1"/>
    <col min="5890" max="5890" width="0" style="9" hidden="1" customWidth="1"/>
    <col min="5891" max="5891" width="11.140625" style="9" customWidth="1"/>
    <col min="5892" max="5892" width="15.42578125" style="9" bestFit="1" customWidth="1"/>
    <col min="5893" max="5893" width="10.7109375" style="9" customWidth="1"/>
    <col min="5894" max="5894" width="15" style="9" customWidth="1"/>
    <col min="5895" max="5895" width="17.5703125" style="9" bestFit="1" customWidth="1"/>
    <col min="5896" max="5896" width="16.85546875" style="9" bestFit="1" customWidth="1"/>
    <col min="5897" max="5897" width="7.140625" style="9" customWidth="1"/>
    <col min="5898" max="5898" width="8.42578125" style="9" bestFit="1" customWidth="1"/>
    <col min="5899" max="5899" width="5.140625" style="9" bestFit="1" customWidth="1"/>
    <col min="5900" max="5900" width="22.5703125" style="9" bestFit="1" customWidth="1"/>
    <col min="5901" max="6144" width="9.140625" style="9"/>
    <col min="6145" max="6145" width="5.7109375" style="9" customWidth="1"/>
    <col min="6146" max="6146" width="0" style="9" hidden="1" customWidth="1"/>
    <col min="6147" max="6147" width="11.140625" style="9" customWidth="1"/>
    <col min="6148" max="6148" width="15.42578125" style="9" bestFit="1" customWidth="1"/>
    <col min="6149" max="6149" width="10.7109375" style="9" customWidth="1"/>
    <col min="6150" max="6150" width="15" style="9" customWidth="1"/>
    <col min="6151" max="6151" width="17.5703125" style="9" bestFit="1" customWidth="1"/>
    <col min="6152" max="6152" width="16.85546875" style="9" bestFit="1" customWidth="1"/>
    <col min="6153" max="6153" width="7.140625" style="9" customWidth="1"/>
    <col min="6154" max="6154" width="8.42578125" style="9" bestFit="1" customWidth="1"/>
    <col min="6155" max="6155" width="5.140625" style="9" bestFit="1" customWidth="1"/>
    <col min="6156" max="6156" width="22.5703125" style="9" bestFit="1" customWidth="1"/>
    <col min="6157" max="6400" width="9.140625" style="9"/>
    <col min="6401" max="6401" width="5.7109375" style="9" customWidth="1"/>
    <col min="6402" max="6402" width="0" style="9" hidden="1" customWidth="1"/>
    <col min="6403" max="6403" width="11.140625" style="9" customWidth="1"/>
    <col min="6404" max="6404" width="15.42578125" style="9" bestFit="1" customWidth="1"/>
    <col min="6405" max="6405" width="10.7109375" style="9" customWidth="1"/>
    <col min="6406" max="6406" width="15" style="9" customWidth="1"/>
    <col min="6407" max="6407" width="17.5703125" style="9" bestFit="1" customWidth="1"/>
    <col min="6408" max="6408" width="16.85546875" style="9" bestFit="1" customWidth="1"/>
    <col min="6409" max="6409" width="7.140625" style="9" customWidth="1"/>
    <col min="6410" max="6410" width="8.42578125" style="9" bestFit="1" customWidth="1"/>
    <col min="6411" max="6411" width="5.140625" style="9" bestFit="1" customWidth="1"/>
    <col min="6412" max="6412" width="22.5703125" style="9" bestFit="1" customWidth="1"/>
    <col min="6413" max="6656" width="9.140625" style="9"/>
    <col min="6657" max="6657" width="5.7109375" style="9" customWidth="1"/>
    <col min="6658" max="6658" width="0" style="9" hidden="1" customWidth="1"/>
    <col min="6659" max="6659" width="11.140625" style="9" customWidth="1"/>
    <col min="6660" max="6660" width="15.42578125" style="9" bestFit="1" customWidth="1"/>
    <col min="6661" max="6661" width="10.7109375" style="9" customWidth="1"/>
    <col min="6662" max="6662" width="15" style="9" customWidth="1"/>
    <col min="6663" max="6663" width="17.5703125" style="9" bestFit="1" customWidth="1"/>
    <col min="6664" max="6664" width="16.85546875" style="9" bestFit="1" customWidth="1"/>
    <col min="6665" max="6665" width="7.140625" style="9" customWidth="1"/>
    <col min="6666" max="6666" width="8.42578125" style="9" bestFit="1" customWidth="1"/>
    <col min="6667" max="6667" width="5.140625" style="9" bestFit="1" customWidth="1"/>
    <col min="6668" max="6668" width="22.5703125" style="9" bestFit="1" customWidth="1"/>
    <col min="6669" max="6912" width="9.140625" style="9"/>
    <col min="6913" max="6913" width="5.7109375" style="9" customWidth="1"/>
    <col min="6914" max="6914" width="0" style="9" hidden="1" customWidth="1"/>
    <col min="6915" max="6915" width="11.140625" style="9" customWidth="1"/>
    <col min="6916" max="6916" width="15.42578125" style="9" bestFit="1" customWidth="1"/>
    <col min="6917" max="6917" width="10.7109375" style="9" customWidth="1"/>
    <col min="6918" max="6918" width="15" style="9" customWidth="1"/>
    <col min="6919" max="6919" width="17.5703125" style="9" bestFit="1" customWidth="1"/>
    <col min="6920" max="6920" width="16.85546875" style="9" bestFit="1" customWidth="1"/>
    <col min="6921" max="6921" width="7.140625" style="9" customWidth="1"/>
    <col min="6922" max="6922" width="8.42578125" style="9" bestFit="1" customWidth="1"/>
    <col min="6923" max="6923" width="5.140625" style="9" bestFit="1" customWidth="1"/>
    <col min="6924" max="6924" width="22.5703125" style="9" bestFit="1" customWidth="1"/>
    <col min="6925" max="7168" width="9.140625" style="9"/>
    <col min="7169" max="7169" width="5.7109375" style="9" customWidth="1"/>
    <col min="7170" max="7170" width="0" style="9" hidden="1" customWidth="1"/>
    <col min="7171" max="7171" width="11.140625" style="9" customWidth="1"/>
    <col min="7172" max="7172" width="15.42578125" style="9" bestFit="1" customWidth="1"/>
    <col min="7173" max="7173" width="10.7109375" style="9" customWidth="1"/>
    <col min="7174" max="7174" width="15" style="9" customWidth="1"/>
    <col min="7175" max="7175" width="17.5703125" style="9" bestFit="1" customWidth="1"/>
    <col min="7176" max="7176" width="16.85546875" style="9" bestFit="1" customWidth="1"/>
    <col min="7177" max="7177" width="7.140625" style="9" customWidth="1"/>
    <col min="7178" max="7178" width="8.42578125" style="9" bestFit="1" customWidth="1"/>
    <col min="7179" max="7179" width="5.140625" style="9" bestFit="1" customWidth="1"/>
    <col min="7180" max="7180" width="22.5703125" style="9" bestFit="1" customWidth="1"/>
    <col min="7181" max="7424" width="9.140625" style="9"/>
    <col min="7425" max="7425" width="5.7109375" style="9" customWidth="1"/>
    <col min="7426" max="7426" width="0" style="9" hidden="1" customWidth="1"/>
    <col min="7427" max="7427" width="11.140625" style="9" customWidth="1"/>
    <col min="7428" max="7428" width="15.42578125" style="9" bestFit="1" customWidth="1"/>
    <col min="7429" max="7429" width="10.7109375" style="9" customWidth="1"/>
    <col min="7430" max="7430" width="15" style="9" customWidth="1"/>
    <col min="7431" max="7431" width="17.5703125" style="9" bestFit="1" customWidth="1"/>
    <col min="7432" max="7432" width="16.85546875" style="9" bestFit="1" customWidth="1"/>
    <col min="7433" max="7433" width="7.140625" style="9" customWidth="1"/>
    <col min="7434" max="7434" width="8.42578125" style="9" bestFit="1" customWidth="1"/>
    <col min="7435" max="7435" width="5.140625" style="9" bestFit="1" customWidth="1"/>
    <col min="7436" max="7436" width="22.5703125" style="9" bestFit="1" customWidth="1"/>
    <col min="7437" max="7680" width="9.140625" style="9"/>
    <col min="7681" max="7681" width="5.7109375" style="9" customWidth="1"/>
    <col min="7682" max="7682" width="0" style="9" hidden="1" customWidth="1"/>
    <col min="7683" max="7683" width="11.140625" style="9" customWidth="1"/>
    <col min="7684" max="7684" width="15.42578125" style="9" bestFit="1" customWidth="1"/>
    <col min="7685" max="7685" width="10.7109375" style="9" customWidth="1"/>
    <col min="7686" max="7686" width="15" style="9" customWidth="1"/>
    <col min="7687" max="7687" width="17.5703125" style="9" bestFit="1" customWidth="1"/>
    <col min="7688" max="7688" width="16.85546875" style="9" bestFit="1" customWidth="1"/>
    <col min="7689" max="7689" width="7.140625" style="9" customWidth="1"/>
    <col min="7690" max="7690" width="8.42578125" style="9" bestFit="1" customWidth="1"/>
    <col min="7691" max="7691" width="5.140625" style="9" bestFit="1" customWidth="1"/>
    <col min="7692" max="7692" width="22.5703125" style="9" bestFit="1" customWidth="1"/>
    <col min="7693" max="7936" width="9.140625" style="9"/>
    <col min="7937" max="7937" width="5.7109375" style="9" customWidth="1"/>
    <col min="7938" max="7938" width="0" style="9" hidden="1" customWidth="1"/>
    <col min="7939" max="7939" width="11.140625" style="9" customWidth="1"/>
    <col min="7940" max="7940" width="15.42578125" style="9" bestFit="1" customWidth="1"/>
    <col min="7941" max="7941" width="10.7109375" style="9" customWidth="1"/>
    <col min="7942" max="7942" width="15" style="9" customWidth="1"/>
    <col min="7943" max="7943" width="17.5703125" style="9" bestFit="1" customWidth="1"/>
    <col min="7944" max="7944" width="16.85546875" style="9" bestFit="1" customWidth="1"/>
    <col min="7945" max="7945" width="7.140625" style="9" customWidth="1"/>
    <col min="7946" max="7946" width="8.42578125" style="9" bestFit="1" customWidth="1"/>
    <col min="7947" max="7947" width="5.140625" style="9" bestFit="1" customWidth="1"/>
    <col min="7948" max="7948" width="22.5703125" style="9" bestFit="1" customWidth="1"/>
    <col min="7949" max="8192" width="9.140625" style="9"/>
    <col min="8193" max="8193" width="5.7109375" style="9" customWidth="1"/>
    <col min="8194" max="8194" width="0" style="9" hidden="1" customWidth="1"/>
    <col min="8195" max="8195" width="11.140625" style="9" customWidth="1"/>
    <col min="8196" max="8196" width="15.42578125" style="9" bestFit="1" customWidth="1"/>
    <col min="8197" max="8197" width="10.7109375" style="9" customWidth="1"/>
    <col min="8198" max="8198" width="15" style="9" customWidth="1"/>
    <col min="8199" max="8199" width="17.5703125" style="9" bestFit="1" customWidth="1"/>
    <col min="8200" max="8200" width="16.85546875" style="9" bestFit="1" customWidth="1"/>
    <col min="8201" max="8201" width="7.140625" style="9" customWidth="1"/>
    <col min="8202" max="8202" width="8.42578125" style="9" bestFit="1" customWidth="1"/>
    <col min="8203" max="8203" width="5.140625" style="9" bestFit="1" customWidth="1"/>
    <col min="8204" max="8204" width="22.5703125" style="9" bestFit="1" customWidth="1"/>
    <col min="8205" max="8448" width="9.140625" style="9"/>
    <col min="8449" max="8449" width="5.7109375" style="9" customWidth="1"/>
    <col min="8450" max="8450" width="0" style="9" hidden="1" customWidth="1"/>
    <col min="8451" max="8451" width="11.140625" style="9" customWidth="1"/>
    <col min="8452" max="8452" width="15.42578125" style="9" bestFit="1" customWidth="1"/>
    <col min="8453" max="8453" width="10.7109375" style="9" customWidth="1"/>
    <col min="8454" max="8454" width="15" style="9" customWidth="1"/>
    <col min="8455" max="8455" width="17.5703125" style="9" bestFit="1" customWidth="1"/>
    <col min="8456" max="8456" width="16.85546875" style="9" bestFit="1" customWidth="1"/>
    <col min="8457" max="8457" width="7.140625" style="9" customWidth="1"/>
    <col min="8458" max="8458" width="8.42578125" style="9" bestFit="1" customWidth="1"/>
    <col min="8459" max="8459" width="5.140625" style="9" bestFit="1" customWidth="1"/>
    <col min="8460" max="8460" width="22.5703125" style="9" bestFit="1" customWidth="1"/>
    <col min="8461" max="8704" width="9.140625" style="9"/>
    <col min="8705" max="8705" width="5.7109375" style="9" customWidth="1"/>
    <col min="8706" max="8706" width="0" style="9" hidden="1" customWidth="1"/>
    <col min="8707" max="8707" width="11.140625" style="9" customWidth="1"/>
    <col min="8708" max="8708" width="15.42578125" style="9" bestFit="1" customWidth="1"/>
    <col min="8709" max="8709" width="10.7109375" style="9" customWidth="1"/>
    <col min="8710" max="8710" width="15" style="9" customWidth="1"/>
    <col min="8711" max="8711" width="17.5703125" style="9" bestFit="1" customWidth="1"/>
    <col min="8712" max="8712" width="16.85546875" style="9" bestFit="1" customWidth="1"/>
    <col min="8713" max="8713" width="7.140625" style="9" customWidth="1"/>
    <col min="8714" max="8714" width="8.42578125" style="9" bestFit="1" customWidth="1"/>
    <col min="8715" max="8715" width="5.140625" style="9" bestFit="1" customWidth="1"/>
    <col min="8716" max="8716" width="22.5703125" style="9" bestFit="1" customWidth="1"/>
    <col min="8717" max="8960" width="9.140625" style="9"/>
    <col min="8961" max="8961" width="5.7109375" style="9" customWidth="1"/>
    <col min="8962" max="8962" width="0" style="9" hidden="1" customWidth="1"/>
    <col min="8963" max="8963" width="11.140625" style="9" customWidth="1"/>
    <col min="8964" max="8964" width="15.42578125" style="9" bestFit="1" customWidth="1"/>
    <col min="8965" max="8965" width="10.7109375" style="9" customWidth="1"/>
    <col min="8966" max="8966" width="15" style="9" customWidth="1"/>
    <col min="8967" max="8967" width="17.5703125" style="9" bestFit="1" customWidth="1"/>
    <col min="8968" max="8968" width="16.85546875" style="9" bestFit="1" customWidth="1"/>
    <col min="8969" max="8969" width="7.140625" style="9" customWidth="1"/>
    <col min="8970" max="8970" width="8.42578125" style="9" bestFit="1" customWidth="1"/>
    <col min="8971" max="8971" width="5.140625" style="9" bestFit="1" customWidth="1"/>
    <col min="8972" max="8972" width="22.5703125" style="9" bestFit="1" customWidth="1"/>
    <col min="8973" max="9216" width="9.140625" style="9"/>
    <col min="9217" max="9217" width="5.7109375" style="9" customWidth="1"/>
    <col min="9218" max="9218" width="0" style="9" hidden="1" customWidth="1"/>
    <col min="9219" max="9219" width="11.140625" style="9" customWidth="1"/>
    <col min="9220" max="9220" width="15.42578125" style="9" bestFit="1" customWidth="1"/>
    <col min="9221" max="9221" width="10.7109375" style="9" customWidth="1"/>
    <col min="9222" max="9222" width="15" style="9" customWidth="1"/>
    <col min="9223" max="9223" width="17.5703125" style="9" bestFit="1" customWidth="1"/>
    <col min="9224" max="9224" width="16.85546875" style="9" bestFit="1" customWidth="1"/>
    <col min="9225" max="9225" width="7.140625" style="9" customWidth="1"/>
    <col min="9226" max="9226" width="8.42578125" style="9" bestFit="1" customWidth="1"/>
    <col min="9227" max="9227" width="5.140625" style="9" bestFit="1" customWidth="1"/>
    <col min="9228" max="9228" width="22.5703125" style="9" bestFit="1" customWidth="1"/>
    <col min="9229" max="9472" width="9.140625" style="9"/>
    <col min="9473" max="9473" width="5.7109375" style="9" customWidth="1"/>
    <col min="9474" max="9474" width="0" style="9" hidden="1" customWidth="1"/>
    <col min="9475" max="9475" width="11.140625" style="9" customWidth="1"/>
    <col min="9476" max="9476" width="15.42578125" style="9" bestFit="1" customWidth="1"/>
    <col min="9477" max="9477" width="10.7109375" style="9" customWidth="1"/>
    <col min="9478" max="9478" width="15" style="9" customWidth="1"/>
    <col min="9479" max="9479" width="17.5703125" style="9" bestFit="1" customWidth="1"/>
    <col min="9480" max="9480" width="16.85546875" style="9" bestFit="1" customWidth="1"/>
    <col min="9481" max="9481" width="7.140625" style="9" customWidth="1"/>
    <col min="9482" max="9482" width="8.42578125" style="9" bestFit="1" customWidth="1"/>
    <col min="9483" max="9483" width="5.140625" style="9" bestFit="1" customWidth="1"/>
    <col min="9484" max="9484" width="22.5703125" style="9" bestFit="1" customWidth="1"/>
    <col min="9485" max="9728" width="9.140625" style="9"/>
    <col min="9729" max="9729" width="5.7109375" style="9" customWidth="1"/>
    <col min="9730" max="9730" width="0" style="9" hidden="1" customWidth="1"/>
    <col min="9731" max="9731" width="11.140625" style="9" customWidth="1"/>
    <col min="9732" max="9732" width="15.42578125" style="9" bestFit="1" customWidth="1"/>
    <col min="9733" max="9733" width="10.7109375" style="9" customWidth="1"/>
    <col min="9734" max="9734" width="15" style="9" customWidth="1"/>
    <col min="9735" max="9735" width="17.5703125" style="9" bestFit="1" customWidth="1"/>
    <col min="9736" max="9736" width="16.85546875" style="9" bestFit="1" customWidth="1"/>
    <col min="9737" max="9737" width="7.140625" style="9" customWidth="1"/>
    <col min="9738" max="9738" width="8.42578125" style="9" bestFit="1" customWidth="1"/>
    <col min="9739" max="9739" width="5.140625" style="9" bestFit="1" customWidth="1"/>
    <col min="9740" max="9740" width="22.5703125" style="9" bestFit="1" customWidth="1"/>
    <col min="9741" max="9984" width="9.140625" style="9"/>
    <col min="9985" max="9985" width="5.7109375" style="9" customWidth="1"/>
    <col min="9986" max="9986" width="0" style="9" hidden="1" customWidth="1"/>
    <col min="9987" max="9987" width="11.140625" style="9" customWidth="1"/>
    <col min="9988" max="9988" width="15.42578125" style="9" bestFit="1" customWidth="1"/>
    <col min="9989" max="9989" width="10.7109375" style="9" customWidth="1"/>
    <col min="9990" max="9990" width="15" style="9" customWidth="1"/>
    <col min="9991" max="9991" width="17.5703125" style="9" bestFit="1" customWidth="1"/>
    <col min="9992" max="9992" width="16.85546875" style="9" bestFit="1" customWidth="1"/>
    <col min="9993" max="9993" width="7.140625" style="9" customWidth="1"/>
    <col min="9994" max="9994" width="8.42578125" style="9" bestFit="1" customWidth="1"/>
    <col min="9995" max="9995" width="5.140625" style="9" bestFit="1" customWidth="1"/>
    <col min="9996" max="9996" width="22.5703125" style="9" bestFit="1" customWidth="1"/>
    <col min="9997" max="10240" width="9.140625" style="9"/>
    <col min="10241" max="10241" width="5.7109375" style="9" customWidth="1"/>
    <col min="10242" max="10242" width="0" style="9" hidden="1" customWidth="1"/>
    <col min="10243" max="10243" width="11.140625" style="9" customWidth="1"/>
    <col min="10244" max="10244" width="15.42578125" style="9" bestFit="1" customWidth="1"/>
    <col min="10245" max="10245" width="10.7109375" style="9" customWidth="1"/>
    <col min="10246" max="10246" width="15" style="9" customWidth="1"/>
    <col min="10247" max="10247" width="17.5703125" style="9" bestFit="1" customWidth="1"/>
    <col min="10248" max="10248" width="16.85546875" style="9" bestFit="1" customWidth="1"/>
    <col min="10249" max="10249" width="7.140625" style="9" customWidth="1"/>
    <col min="10250" max="10250" width="8.42578125" style="9" bestFit="1" customWidth="1"/>
    <col min="10251" max="10251" width="5.140625" style="9" bestFit="1" customWidth="1"/>
    <col min="10252" max="10252" width="22.5703125" style="9" bestFit="1" customWidth="1"/>
    <col min="10253" max="10496" width="9.140625" style="9"/>
    <col min="10497" max="10497" width="5.7109375" style="9" customWidth="1"/>
    <col min="10498" max="10498" width="0" style="9" hidden="1" customWidth="1"/>
    <col min="10499" max="10499" width="11.140625" style="9" customWidth="1"/>
    <col min="10500" max="10500" width="15.42578125" style="9" bestFit="1" customWidth="1"/>
    <col min="10501" max="10501" width="10.7109375" style="9" customWidth="1"/>
    <col min="10502" max="10502" width="15" style="9" customWidth="1"/>
    <col min="10503" max="10503" width="17.5703125" style="9" bestFit="1" customWidth="1"/>
    <col min="10504" max="10504" width="16.85546875" style="9" bestFit="1" customWidth="1"/>
    <col min="10505" max="10505" width="7.140625" style="9" customWidth="1"/>
    <col min="10506" max="10506" width="8.42578125" style="9" bestFit="1" customWidth="1"/>
    <col min="10507" max="10507" width="5.140625" style="9" bestFit="1" customWidth="1"/>
    <col min="10508" max="10508" width="22.5703125" style="9" bestFit="1" customWidth="1"/>
    <col min="10509" max="10752" width="9.140625" style="9"/>
    <col min="10753" max="10753" width="5.7109375" style="9" customWidth="1"/>
    <col min="10754" max="10754" width="0" style="9" hidden="1" customWidth="1"/>
    <col min="10755" max="10755" width="11.140625" style="9" customWidth="1"/>
    <col min="10756" max="10756" width="15.42578125" style="9" bestFit="1" customWidth="1"/>
    <col min="10757" max="10757" width="10.7109375" style="9" customWidth="1"/>
    <col min="10758" max="10758" width="15" style="9" customWidth="1"/>
    <col min="10759" max="10759" width="17.5703125" style="9" bestFit="1" customWidth="1"/>
    <col min="10760" max="10760" width="16.85546875" style="9" bestFit="1" customWidth="1"/>
    <col min="10761" max="10761" width="7.140625" style="9" customWidth="1"/>
    <col min="10762" max="10762" width="8.42578125" style="9" bestFit="1" customWidth="1"/>
    <col min="10763" max="10763" width="5.140625" style="9" bestFit="1" customWidth="1"/>
    <col min="10764" max="10764" width="22.5703125" style="9" bestFit="1" customWidth="1"/>
    <col min="10765" max="11008" width="9.140625" style="9"/>
    <col min="11009" max="11009" width="5.7109375" style="9" customWidth="1"/>
    <col min="11010" max="11010" width="0" style="9" hidden="1" customWidth="1"/>
    <col min="11011" max="11011" width="11.140625" style="9" customWidth="1"/>
    <col min="11012" max="11012" width="15.42578125" style="9" bestFit="1" customWidth="1"/>
    <col min="11013" max="11013" width="10.7109375" style="9" customWidth="1"/>
    <col min="11014" max="11014" width="15" style="9" customWidth="1"/>
    <col min="11015" max="11015" width="17.5703125" style="9" bestFit="1" customWidth="1"/>
    <col min="11016" max="11016" width="16.85546875" style="9" bestFit="1" customWidth="1"/>
    <col min="11017" max="11017" width="7.140625" style="9" customWidth="1"/>
    <col min="11018" max="11018" width="8.42578125" style="9" bestFit="1" customWidth="1"/>
    <col min="11019" max="11019" width="5.140625" style="9" bestFit="1" customWidth="1"/>
    <col min="11020" max="11020" width="22.5703125" style="9" bestFit="1" customWidth="1"/>
    <col min="11021" max="11264" width="9.140625" style="9"/>
    <col min="11265" max="11265" width="5.7109375" style="9" customWidth="1"/>
    <col min="11266" max="11266" width="0" style="9" hidden="1" customWidth="1"/>
    <col min="11267" max="11267" width="11.140625" style="9" customWidth="1"/>
    <col min="11268" max="11268" width="15.42578125" style="9" bestFit="1" customWidth="1"/>
    <col min="11269" max="11269" width="10.7109375" style="9" customWidth="1"/>
    <col min="11270" max="11270" width="15" style="9" customWidth="1"/>
    <col min="11271" max="11271" width="17.5703125" style="9" bestFit="1" customWidth="1"/>
    <col min="11272" max="11272" width="16.85546875" style="9" bestFit="1" customWidth="1"/>
    <col min="11273" max="11273" width="7.140625" style="9" customWidth="1"/>
    <col min="11274" max="11274" width="8.42578125" style="9" bestFit="1" customWidth="1"/>
    <col min="11275" max="11275" width="5.140625" style="9" bestFit="1" customWidth="1"/>
    <col min="11276" max="11276" width="22.5703125" style="9" bestFit="1" customWidth="1"/>
    <col min="11277" max="11520" width="9.140625" style="9"/>
    <col min="11521" max="11521" width="5.7109375" style="9" customWidth="1"/>
    <col min="11522" max="11522" width="0" style="9" hidden="1" customWidth="1"/>
    <col min="11523" max="11523" width="11.140625" style="9" customWidth="1"/>
    <col min="11524" max="11524" width="15.42578125" style="9" bestFit="1" customWidth="1"/>
    <col min="11525" max="11525" width="10.7109375" style="9" customWidth="1"/>
    <col min="11526" max="11526" width="15" style="9" customWidth="1"/>
    <col min="11527" max="11527" width="17.5703125" style="9" bestFit="1" customWidth="1"/>
    <col min="11528" max="11528" width="16.85546875" style="9" bestFit="1" customWidth="1"/>
    <col min="11529" max="11529" width="7.140625" style="9" customWidth="1"/>
    <col min="11530" max="11530" width="8.42578125" style="9" bestFit="1" customWidth="1"/>
    <col min="11531" max="11531" width="5.140625" style="9" bestFit="1" customWidth="1"/>
    <col min="11532" max="11532" width="22.5703125" style="9" bestFit="1" customWidth="1"/>
    <col min="11533" max="11776" width="9.140625" style="9"/>
    <col min="11777" max="11777" width="5.7109375" style="9" customWidth="1"/>
    <col min="11778" max="11778" width="0" style="9" hidden="1" customWidth="1"/>
    <col min="11779" max="11779" width="11.140625" style="9" customWidth="1"/>
    <col min="11780" max="11780" width="15.42578125" style="9" bestFit="1" customWidth="1"/>
    <col min="11781" max="11781" width="10.7109375" style="9" customWidth="1"/>
    <col min="11782" max="11782" width="15" style="9" customWidth="1"/>
    <col min="11783" max="11783" width="17.5703125" style="9" bestFit="1" customWidth="1"/>
    <col min="11784" max="11784" width="16.85546875" style="9" bestFit="1" customWidth="1"/>
    <col min="11785" max="11785" width="7.140625" style="9" customWidth="1"/>
    <col min="11786" max="11786" width="8.42578125" style="9" bestFit="1" customWidth="1"/>
    <col min="11787" max="11787" width="5.140625" style="9" bestFit="1" customWidth="1"/>
    <col min="11788" max="11788" width="22.5703125" style="9" bestFit="1" customWidth="1"/>
    <col min="11789" max="12032" width="9.140625" style="9"/>
    <col min="12033" max="12033" width="5.7109375" style="9" customWidth="1"/>
    <col min="12034" max="12034" width="0" style="9" hidden="1" customWidth="1"/>
    <col min="12035" max="12035" width="11.140625" style="9" customWidth="1"/>
    <col min="12036" max="12036" width="15.42578125" style="9" bestFit="1" customWidth="1"/>
    <col min="12037" max="12037" width="10.7109375" style="9" customWidth="1"/>
    <col min="12038" max="12038" width="15" style="9" customWidth="1"/>
    <col min="12039" max="12039" width="17.5703125" style="9" bestFit="1" customWidth="1"/>
    <col min="12040" max="12040" width="16.85546875" style="9" bestFit="1" customWidth="1"/>
    <col min="12041" max="12041" width="7.140625" style="9" customWidth="1"/>
    <col min="12042" max="12042" width="8.42578125" style="9" bestFit="1" customWidth="1"/>
    <col min="12043" max="12043" width="5.140625" style="9" bestFit="1" customWidth="1"/>
    <col min="12044" max="12044" width="22.5703125" style="9" bestFit="1" customWidth="1"/>
    <col min="12045" max="12288" width="9.140625" style="9"/>
    <col min="12289" max="12289" width="5.7109375" style="9" customWidth="1"/>
    <col min="12290" max="12290" width="0" style="9" hidden="1" customWidth="1"/>
    <col min="12291" max="12291" width="11.140625" style="9" customWidth="1"/>
    <col min="12292" max="12292" width="15.42578125" style="9" bestFit="1" customWidth="1"/>
    <col min="12293" max="12293" width="10.7109375" style="9" customWidth="1"/>
    <col min="12294" max="12294" width="15" style="9" customWidth="1"/>
    <col min="12295" max="12295" width="17.5703125" style="9" bestFit="1" customWidth="1"/>
    <col min="12296" max="12296" width="16.85546875" style="9" bestFit="1" customWidth="1"/>
    <col min="12297" max="12297" width="7.140625" style="9" customWidth="1"/>
    <col min="12298" max="12298" width="8.42578125" style="9" bestFit="1" customWidth="1"/>
    <col min="12299" max="12299" width="5.140625" style="9" bestFit="1" customWidth="1"/>
    <col min="12300" max="12300" width="22.5703125" style="9" bestFit="1" customWidth="1"/>
    <col min="12301" max="12544" width="9.140625" style="9"/>
    <col min="12545" max="12545" width="5.7109375" style="9" customWidth="1"/>
    <col min="12546" max="12546" width="0" style="9" hidden="1" customWidth="1"/>
    <col min="12547" max="12547" width="11.140625" style="9" customWidth="1"/>
    <col min="12548" max="12548" width="15.42578125" style="9" bestFit="1" customWidth="1"/>
    <col min="12549" max="12549" width="10.7109375" style="9" customWidth="1"/>
    <col min="12550" max="12550" width="15" style="9" customWidth="1"/>
    <col min="12551" max="12551" width="17.5703125" style="9" bestFit="1" customWidth="1"/>
    <col min="12552" max="12552" width="16.85546875" style="9" bestFit="1" customWidth="1"/>
    <col min="12553" max="12553" width="7.140625" style="9" customWidth="1"/>
    <col min="12554" max="12554" width="8.42578125" style="9" bestFit="1" customWidth="1"/>
    <col min="12555" max="12555" width="5.140625" style="9" bestFit="1" customWidth="1"/>
    <col min="12556" max="12556" width="22.5703125" style="9" bestFit="1" customWidth="1"/>
    <col min="12557" max="12800" width="9.140625" style="9"/>
    <col min="12801" max="12801" width="5.7109375" style="9" customWidth="1"/>
    <col min="12802" max="12802" width="0" style="9" hidden="1" customWidth="1"/>
    <col min="12803" max="12803" width="11.140625" style="9" customWidth="1"/>
    <col min="12804" max="12804" width="15.42578125" style="9" bestFit="1" customWidth="1"/>
    <col min="12805" max="12805" width="10.7109375" style="9" customWidth="1"/>
    <col min="12806" max="12806" width="15" style="9" customWidth="1"/>
    <col min="12807" max="12807" width="17.5703125" style="9" bestFit="1" customWidth="1"/>
    <col min="12808" max="12808" width="16.85546875" style="9" bestFit="1" customWidth="1"/>
    <col min="12809" max="12809" width="7.140625" style="9" customWidth="1"/>
    <col min="12810" max="12810" width="8.42578125" style="9" bestFit="1" customWidth="1"/>
    <col min="12811" max="12811" width="5.140625" style="9" bestFit="1" customWidth="1"/>
    <col min="12812" max="12812" width="22.5703125" style="9" bestFit="1" customWidth="1"/>
    <col min="12813" max="13056" width="9.140625" style="9"/>
    <col min="13057" max="13057" width="5.7109375" style="9" customWidth="1"/>
    <col min="13058" max="13058" width="0" style="9" hidden="1" customWidth="1"/>
    <col min="13059" max="13059" width="11.140625" style="9" customWidth="1"/>
    <col min="13060" max="13060" width="15.42578125" style="9" bestFit="1" customWidth="1"/>
    <col min="13061" max="13061" width="10.7109375" style="9" customWidth="1"/>
    <col min="13062" max="13062" width="15" style="9" customWidth="1"/>
    <col min="13063" max="13063" width="17.5703125" style="9" bestFit="1" customWidth="1"/>
    <col min="13064" max="13064" width="16.85546875" style="9" bestFit="1" customWidth="1"/>
    <col min="13065" max="13065" width="7.140625" style="9" customWidth="1"/>
    <col min="13066" max="13066" width="8.42578125" style="9" bestFit="1" customWidth="1"/>
    <col min="13067" max="13067" width="5.140625" style="9" bestFit="1" customWidth="1"/>
    <col min="13068" max="13068" width="22.5703125" style="9" bestFit="1" customWidth="1"/>
    <col min="13069" max="13312" width="9.140625" style="9"/>
    <col min="13313" max="13313" width="5.7109375" style="9" customWidth="1"/>
    <col min="13314" max="13314" width="0" style="9" hidden="1" customWidth="1"/>
    <col min="13315" max="13315" width="11.140625" style="9" customWidth="1"/>
    <col min="13316" max="13316" width="15.42578125" style="9" bestFit="1" customWidth="1"/>
    <col min="13317" max="13317" width="10.7109375" style="9" customWidth="1"/>
    <col min="13318" max="13318" width="15" style="9" customWidth="1"/>
    <col min="13319" max="13319" width="17.5703125" style="9" bestFit="1" customWidth="1"/>
    <col min="13320" max="13320" width="16.85546875" style="9" bestFit="1" customWidth="1"/>
    <col min="13321" max="13321" width="7.140625" style="9" customWidth="1"/>
    <col min="13322" max="13322" width="8.42578125" style="9" bestFit="1" customWidth="1"/>
    <col min="13323" max="13323" width="5.140625" style="9" bestFit="1" customWidth="1"/>
    <col min="13324" max="13324" width="22.5703125" style="9" bestFit="1" customWidth="1"/>
    <col min="13325" max="13568" width="9.140625" style="9"/>
    <col min="13569" max="13569" width="5.7109375" style="9" customWidth="1"/>
    <col min="13570" max="13570" width="0" style="9" hidden="1" customWidth="1"/>
    <col min="13571" max="13571" width="11.140625" style="9" customWidth="1"/>
    <col min="13572" max="13572" width="15.42578125" style="9" bestFit="1" customWidth="1"/>
    <col min="13573" max="13573" width="10.7109375" style="9" customWidth="1"/>
    <col min="13574" max="13574" width="15" style="9" customWidth="1"/>
    <col min="13575" max="13575" width="17.5703125" style="9" bestFit="1" customWidth="1"/>
    <col min="13576" max="13576" width="16.85546875" style="9" bestFit="1" customWidth="1"/>
    <col min="13577" max="13577" width="7.140625" style="9" customWidth="1"/>
    <col min="13578" max="13578" width="8.42578125" style="9" bestFit="1" customWidth="1"/>
    <col min="13579" max="13579" width="5.140625" style="9" bestFit="1" customWidth="1"/>
    <col min="13580" max="13580" width="22.5703125" style="9" bestFit="1" customWidth="1"/>
    <col min="13581" max="13824" width="9.140625" style="9"/>
    <col min="13825" max="13825" width="5.7109375" style="9" customWidth="1"/>
    <col min="13826" max="13826" width="0" style="9" hidden="1" customWidth="1"/>
    <col min="13827" max="13827" width="11.140625" style="9" customWidth="1"/>
    <col min="13828" max="13828" width="15.42578125" style="9" bestFit="1" customWidth="1"/>
    <col min="13829" max="13829" width="10.7109375" style="9" customWidth="1"/>
    <col min="13830" max="13830" width="15" style="9" customWidth="1"/>
    <col min="13831" max="13831" width="17.5703125" style="9" bestFit="1" customWidth="1"/>
    <col min="13832" max="13832" width="16.85546875" style="9" bestFit="1" customWidth="1"/>
    <col min="13833" max="13833" width="7.140625" style="9" customWidth="1"/>
    <col min="13834" max="13834" width="8.42578125" style="9" bestFit="1" customWidth="1"/>
    <col min="13835" max="13835" width="5.140625" style="9" bestFit="1" customWidth="1"/>
    <col min="13836" max="13836" width="22.5703125" style="9" bestFit="1" customWidth="1"/>
    <col min="13837" max="14080" width="9.140625" style="9"/>
    <col min="14081" max="14081" width="5.7109375" style="9" customWidth="1"/>
    <col min="14082" max="14082" width="0" style="9" hidden="1" customWidth="1"/>
    <col min="14083" max="14083" width="11.140625" style="9" customWidth="1"/>
    <col min="14084" max="14084" width="15.42578125" style="9" bestFit="1" customWidth="1"/>
    <col min="14085" max="14085" width="10.7109375" style="9" customWidth="1"/>
    <col min="14086" max="14086" width="15" style="9" customWidth="1"/>
    <col min="14087" max="14087" width="17.5703125" style="9" bestFit="1" customWidth="1"/>
    <col min="14088" max="14088" width="16.85546875" style="9" bestFit="1" customWidth="1"/>
    <col min="14089" max="14089" width="7.140625" style="9" customWidth="1"/>
    <col min="14090" max="14090" width="8.42578125" style="9" bestFit="1" customWidth="1"/>
    <col min="14091" max="14091" width="5.140625" style="9" bestFit="1" customWidth="1"/>
    <col min="14092" max="14092" width="22.5703125" style="9" bestFit="1" customWidth="1"/>
    <col min="14093" max="14336" width="9.140625" style="9"/>
    <col min="14337" max="14337" width="5.7109375" style="9" customWidth="1"/>
    <col min="14338" max="14338" width="0" style="9" hidden="1" customWidth="1"/>
    <col min="14339" max="14339" width="11.140625" style="9" customWidth="1"/>
    <col min="14340" max="14340" width="15.42578125" style="9" bestFit="1" customWidth="1"/>
    <col min="14341" max="14341" width="10.7109375" style="9" customWidth="1"/>
    <col min="14342" max="14342" width="15" style="9" customWidth="1"/>
    <col min="14343" max="14343" width="17.5703125" style="9" bestFit="1" customWidth="1"/>
    <col min="14344" max="14344" width="16.85546875" style="9" bestFit="1" customWidth="1"/>
    <col min="14345" max="14345" width="7.140625" style="9" customWidth="1"/>
    <col min="14346" max="14346" width="8.42578125" style="9" bestFit="1" customWidth="1"/>
    <col min="14347" max="14347" width="5.140625" style="9" bestFit="1" customWidth="1"/>
    <col min="14348" max="14348" width="22.5703125" style="9" bestFit="1" customWidth="1"/>
    <col min="14349" max="14592" width="9.140625" style="9"/>
    <col min="14593" max="14593" width="5.7109375" style="9" customWidth="1"/>
    <col min="14594" max="14594" width="0" style="9" hidden="1" customWidth="1"/>
    <col min="14595" max="14595" width="11.140625" style="9" customWidth="1"/>
    <col min="14596" max="14596" width="15.42578125" style="9" bestFit="1" customWidth="1"/>
    <col min="14597" max="14597" width="10.7109375" style="9" customWidth="1"/>
    <col min="14598" max="14598" width="15" style="9" customWidth="1"/>
    <col min="14599" max="14599" width="17.5703125" style="9" bestFit="1" customWidth="1"/>
    <col min="14600" max="14600" width="16.85546875" style="9" bestFit="1" customWidth="1"/>
    <col min="14601" max="14601" width="7.140625" style="9" customWidth="1"/>
    <col min="14602" max="14602" width="8.42578125" style="9" bestFit="1" customWidth="1"/>
    <col min="14603" max="14603" width="5.140625" style="9" bestFit="1" customWidth="1"/>
    <col min="14604" max="14604" width="22.5703125" style="9" bestFit="1" customWidth="1"/>
    <col min="14605" max="14848" width="9.140625" style="9"/>
    <col min="14849" max="14849" width="5.7109375" style="9" customWidth="1"/>
    <col min="14850" max="14850" width="0" style="9" hidden="1" customWidth="1"/>
    <col min="14851" max="14851" width="11.140625" style="9" customWidth="1"/>
    <col min="14852" max="14852" width="15.42578125" style="9" bestFit="1" customWidth="1"/>
    <col min="14853" max="14853" width="10.7109375" style="9" customWidth="1"/>
    <col min="14854" max="14854" width="15" style="9" customWidth="1"/>
    <col min="14855" max="14855" width="17.5703125" style="9" bestFit="1" customWidth="1"/>
    <col min="14856" max="14856" width="16.85546875" style="9" bestFit="1" customWidth="1"/>
    <col min="14857" max="14857" width="7.140625" style="9" customWidth="1"/>
    <col min="14858" max="14858" width="8.42578125" style="9" bestFit="1" customWidth="1"/>
    <col min="14859" max="14859" width="5.140625" style="9" bestFit="1" customWidth="1"/>
    <col min="14860" max="14860" width="22.5703125" style="9" bestFit="1" customWidth="1"/>
    <col min="14861" max="15104" width="9.140625" style="9"/>
    <col min="15105" max="15105" width="5.7109375" style="9" customWidth="1"/>
    <col min="15106" max="15106" width="0" style="9" hidden="1" customWidth="1"/>
    <col min="15107" max="15107" width="11.140625" style="9" customWidth="1"/>
    <col min="15108" max="15108" width="15.42578125" style="9" bestFit="1" customWidth="1"/>
    <col min="15109" max="15109" width="10.7109375" style="9" customWidth="1"/>
    <col min="15110" max="15110" width="15" style="9" customWidth="1"/>
    <col min="15111" max="15111" width="17.5703125" style="9" bestFit="1" customWidth="1"/>
    <col min="15112" max="15112" width="16.85546875" style="9" bestFit="1" customWidth="1"/>
    <col min="15113" max="15113" width="7.140625" style="9" customWidth="1"/>
    <col min="15114" max="15114" width="8.42578125" style="9" bestFit="1" customWidth="1"/>
    <col min="15115" max="15115" width="5.140625" style="9" bestFit="1" customWidth="1"/>
    <col min="15116" max="15116" width="22.5703125" style="9" bestFit="1" customWidth="1"/>
    <col min="15117" max="15360" width="9.140625" style="9"/>
    <col min="15361" max="15361" width="5.7109375" style="9" customWidth="1"/>
    <col min="15362" max="15362" width="0" style="9" hidden="1" customWidth="1"/>
    <col min="15363" max="15363" width="11.140625" style="9" customWidth="1"/>
    <col min="15364" max="15364" width="15.42578125" style="9" bestFit="1" customWidth="1"/>
    <col min="15365" max="15365" width="10.7109375" style="9" customWidth="1"/>
    <col min="15366" max="15366" width="15" style="9" customWidth="1"/>
    <col min="15367" max="15367" width="17.5703125" style="9" bestFit="1" customWidth="1"/>
    <col min="15368" max="15368" width="16.85546875" style="9" bestFit="1" customWidth="1"/>
    <col min="15369" max="15369" width="7.140625" style="9" customWidth="1"/>
    <col min="15370" max="15370" width="8.42578125" style="9" bestFit="1" customWidth="1"/>
    <col min="15371" max="15371" width="5.140625" style="9" bestFit="1" customWidth="1"/>
    <col min="15372" max="15372" width="22.5703125" style="9" bestFit="1" customWidth="1"/>
    <col min="15373" max="15616" width="9.140625" style="9"/>
    <col min="15617" max="15617" width="5.7109375" style="9" customWidth="1"/>
    <col min="15618" max="15618" width="0" style="9" hidden="1" customWidth="1"/>
    <col min="15619" max="15619" width="11.140625" style="9" customWidth="1"/>
    <col min="15620" max="15620" width="15.42578125" style="9" bestFit="1" customWidth="1"/>
    <col min="15621" max="15621" width="10.7109375" style="9" customWidth="1"/>
    <col min="15622" max="15622" width="15" style="9" customWidth="1"/>
    <col min="15623" max="15623" width="17.5703125" style="9" bestFit="1" customWidth="1"/>
    <col min="15624" max="15624" width="16.85546875" style="9" bestFit="1" customWidth="1"/>
    <col min="15625" max="15625" width="7.140625" style="9" customWidth="1"/>
    <col min="15626" max="15626" width="8.42578125" style="9" bestFit="1" customWidth="1"/>
    <col min="15627" max="15627" width="5.140625" style="9" bestFit="1" customWidth="1"/>
    <col min="15628" max="15628" width="22.5703125" style="9" bestFit="1" customWidth="1"/>
    <col min="15629" max="15872" width="9.140625" style="9"/>
    <col min="15873" max="15873" width="5.7109375" style="9" customWidth="1"/>
    <col min="15874" max="15874" width="0" style="9" hidden="1" customWidth="1"/>
    <col min="15875" max="15875" width="11.140625" style="9" customWidth="1"/>
    <col min="15876" max="15876" width="15.42578125" style="9" bestFit="1" customWidth="1"/>
    <col min="15877" max="15877" width="10.7109375" style="9" customWidth="1"/>
    <col min="15878" max="15878" width="15" style="9" customWidth="1"/>
    <col min="15879" max="15879" width="17.5703125" style="9" bestFit="1" customWidth="1"/>
    <col min="15880" max="15880" width="16.85546875" style="9" bestFit="1" customWidth="1"/>
    <col min="15881" max="15881" width="7.140625" style="9" customWidth="1"/>
    <col min="15882" max="15882" width="8.42578125" style="9" bestFit="1" customWidth="1"/>
    <col min="15883" max="15883" width="5.140625" style="9" bestFit="1" customWidth="1"/>
    <col min="15884" max="15884" width="22.5703125" style="9" bestFit="1" customWidth="1"/>
    <col min="15885" max="16128" width="9.140625" style="9"/>
    <col min="16129" max="16129" width="5.7109375" style="9" customWidth="1"/>
    <col min="16130" max="16130" width="0" style="9" hidden="1" customWidth="1"/>
    <col min="16131" max="16131" width="11.140625" style="9" customWidth="1"/>
    <col min="16132" max="16132" width="15.42578125" style="9" bestFit="1" customWidth="1"/>
    <col min="16133" max="16133" width="10.7109375" style="9" customWidth="1"/>
    <col min="16134" max="16134" width="15" style="9" customWidth="1"/>
    <col min="16135" max="16135" width="17.5703125" style="9" bestFit="1" customWidth="1"/>
    <col min="16136" max="16136" width="16.85546875" style="9" bestFit="1" customWidth="1"/>
    <col min="16137" max="16137" width="7.140625" style="9" customWidth="1"/>
    <col min="16138" max="16138" width="8.42578125" style="9" bestFit="1" customWidth="1"/>
    <col min="16139" max="16139" width="5.140625" style="9" bestFit="1" customWidth="1"/>
    <col min="16140" max="16140" width="22.5703125" style="9" bestFit="1" customWidth="1"/>
    <col min="16141" max="16384" width="9.140625" style="9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</row>
    <row r="2" spans="1:14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</row>
    <row r="3" spans="1:14" x14ac:dyDescent="0.2">
      <c r="C3" s="10"/>
      <c r="K3" s="60"/>
    </row>
    <row r="4" spans="1:14" s="17" customFormat="1" ht="15.75" x14ac:dyDescent="0.2">
      <c r="C4" s="1" t="s">
        <v>580</v>
      </c>
      <c r="D4" s="1"/>
      <c r="E4" s="2"/>
      <c r="F4" s="2"/>
      <c r="G4" s="2"/>
      <c r="H4" s="18"/>
      <c r="I4" s="18"/>
      <c r="J4" s="80"/>
      <c r="K4" s="62"/>
    </row>
    <row r="5" spans="1:14" s="17" customFormat="1" ht="16.5" thickBot="1" x14ac:dyDescent="0.25">
      <c r="C5" s="63">
        <v>1</v>
      </c>
      <c r="D5" s="1" t="s">
        <v>175</v>
      </c>
      <c r="E5" s="2"/>
      <c r="F5" s="2"/>
      <c r="G5" s="2"/>
      <c r="H5" s="18"/>
      <c r="I5" s="18"/>
      <c r="J5" s="80"/>
      <c r="K5" s="62"/>
    </row>
    <row r="6" spans="1:14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418</v>
      </c>
      <c r="K6" s="25" t="s">
        <v>188</v>
      </c>
      <c r="L6" s="28" t="s">
        <v>11</v>
      </c>
    </row>
    <row r="7" spans="1:14" s="83" customFormat="1" ht="18" customHeight="1" x14ac:dyDescent="0.2">
      <c r="A7" s="81">
        <v>1</v>
      </c>
      <c r="B7" s="40"/>
      <c r="C7" s="33" t="s">
        <v>581</v>
      </c>
      <c r="D7" s="34" t="s">
        <v>582</v>
      </c>
      <c r="E7" s="35">
        <v>38582</v>
      </c>
      <c r="F7" s="36" t="s">
        <v>74</v>
      </c>
      <c r="G7" s="36" t="s">
        <v>75</v>
      </c>
      <c r="H7" s="36"/>
      <c r="I7" s="69"/>
      <c r="J7" s="82">
        <v>16.989999999999998</v>
      </c>
      <c r="K7" s="69">
        <v>1.5</v>
      </c>
      <c r="L7" s="38" t="s">
        <v>424</v>
      </c>
      <c r="M7" s="9"/>
      <c r="N7" s="9"/>
    </row>
    <row r="8" spans="1:14" ht="18" customHeight="1" x14ac:dyDescent="0.2">
      <c r="A8" s="81"/>
      <c r="B8" s="40"/>
      <c r="C8" s="33"/>
      <c r="D8" s="34"/>
      <c r="E8" s="35"/>
      <c r="F8" s="36"/>
      <c r="G8" s="36"/>
      <c r="H8" s="36"/>
      <c r="I8" s="69"/>
      <c r="J8" s="82"/>
      <c r="K8" s="69"/>
      <c r="L8" s="38"/>
    </row>
    <row r="9" spans="1:14" ht="18" customHeight="1" x14ac:dyDescent="0.2">
      <c r="A9" s="81">
        <v>3</v>
      </c>
      <c r="B9" s="40"/>
      <c r="C9" s="33" t="s">
        <v>381</v>
      </c>
      <c r="D9" s="34" t="s">
        <v>585</v>
      </c>
      <c r="E9" s="35" t="s">
        <v>586</v>
      </c>
      <c r="F9" s="36" t="s">
        <v>161</v>
      </c>
      <c r="G9" s="36" t="s">
        <v>162</v>
      </c>
      <c r="H9" s="36"/>
      <c r="I9" s="69"/>
      <c r="J9" s="82">
        <v>12.69</v>
      </c>
      <c r="K9" s="69">
        <v>1.5</v>
      </c>
      <c r="L9" s="38" t="s">
        <v>451</v>
      </c>
    </row>
    <row r="10" spans="1:14" ht="18" customHeight="1" x14ac:dyDescent="0.2">
      <c r="A10" s="81">
        <v>4</v>
      </c>
      <c r="B10" s="40"/>
      <c r="C10" s="33" t="s">
        <v>262</v>
      </c>
      <c r="D10" s="34" t="s">
        <v>587</v>
      </c>
      <c r="E10" s="35">
        <v>38261</v>
      </c>
      <c r="F10" s="36" t="s">
        <v>67</v>
      </c>
      <c r="G10" s="36" t="s">
        <v>68</v>
      </c>
      <c r="H10" s="36"/>
      <c r="I10" s="69"/>
      <c r="J10" s="82">
        <v>12.41</v>
      </c>
      <c r="K10" s="69">
        <v>1.5</v>
      </c>
      <c r="L10" s="38" t="s">
        <v>394</v>
      </c>
    </row>
    <row r="11" spans="1:14" ht="18" customHeight="1" x14ac:dyDescent="0.2">
      <c r="A11" s="81">
        <v>5</v>
      </c>
      <c r="B11" s="40"/>
      <c r="C11" s="33" t="s">
        <v>588</v>
      </c>
      <c r="D11" s="34" t="s">
        <v>589</v>
      </c>
      <c r="E11" s="35">
        <v>38163</v>
      </c>
      <c r="F11" s="36" t="s">
        <v>145</v>
      </c>
      <c r="G11" s="36" t="s">
        <v>146</v>
      </c>
      <c r="H11" s="36"/>
      <c r="I11" s="69"/>
      <c r="J11" s="82">
        <v>13.41</v>
      </c>
      <c r="K11" s="69">
        <v>1.5</v>
      </c>
      <c r="L11" s="38" t="s">
        <v>147</v>
      </c>
    </row>
    <row r="12" spans="1:14" ht="18" customHeight="1" x14ac:dyDescent="0.2">
      <c r="A12" s="81">
        <v>6</v>
      </c>
      <c r="B12" s="40"/>
      <c r="C12" s="33" t="s">
        <v>275</v>
      </c>
      <c r="D12" s="34" t="s">
        <v>590</v>
      </c>
      <c r="E12" s="35">
        <v>38790</v>
      </c>
      <c r="F12" s="36" t="s">
        <v>74</v>
      </c>
      <c r="G12" s="36" t="s">
        <v>75</v>
      </c>
      <c r="H12" s="36"/>
      <c r="I12" s="69"/>
      <c r="J12" s="82" t="s">
        <v>151</v>
      </c>
      <c r="K12" s="69"/>
      <c r="L12" s="38" t="s">
        <v>424</v>
      </c>
    </row>
    <row r="13" spans="1:14" ht="18" customHeight="1" x14ac:dyDescent="0.2">
      <c r="A13" s="81">
        <v>7</v>
      </c>
      <c r="B13" s="40"/>
      <c r="C13" s="33" t="s">
        <v>268</v>
      </c>
      <c r="D13" s="34" t="s">
        <v>591</v>
      </c>
      <c r="E13" s="35">
        <v>38028</v>
      </c>
      <c r="F13" s="36" t="s">
        <v>499</v>
      </c>
      <c r="G13" s="36" t="s">
        <v>500</v>
      </c>
      <c r="H13" s="36"/>
      <c r="I13" s="69"/>
      <c r="J13" s="82">
        <v>11.98</v>
      </c>
      <c r="K13" s="69">
        <v>1.5</v>
      </c>
      <c r="L13" s="38" t="s">
        <v>592</v>
      </c>
    </row>
    <row r="14" spans="1:14" ht="18" customHeight="1" x14ac:dyDescent="0.2">
      <c r="A14" s="81">
        <v>8</v>
      </c>
      <c r="B14" s="40"/>
      <c r="C14" s="33" t="s">
        <v>593</v>
      </c>
      <c r="D14" s="34" t="s">
        <v>594</v>
      </c>
      <c r="E14" s="35" t="s">
        <v>46</v>
      </c>
      <c r="F14" s="36" t="s">
        <v>517</v>
      </c>
      <c r="G14" s="36" t="s">
        <v>518</v>
      </c>
      <c r="H14" s="36"/>
      <c r="I14" s="69"/>
      <c r="J14" s="82">
        <v>13.48</v>
      </c>
      <c r="K14" s="69">
        <v>1.5</v>
      </c>
      <c r="L14" s="38" t="s">
        <v>519</v>
      </c>
    </row>
    <row r="15" spans="1:14" ht="18" customHeight="1" x14ac:dyDescent="0.2">
      <c r="A15" s="84"/>
      <c r="B15" s="50"/>
      <c r="C15" s="51"/>
      <c r="D15" s="52"/>
      <c r="E15" s="53"/>
      <c r="F15" s="54"/>
      <c r="G15" s="54"/>
      <c r="H15" s="54"/>
      <c r="I15" s="54"/>
      <c r="J15" s="85"/>
      <c r="K15" s="49"/>
      <c r="L15" s="56"/>
    </row>
    <row r="16" spans="1:14" s="17" customFormat="1" ht="16.5" thickBot="1" x14ac:dyDescent="0.25">
      <c r="C16" s="63">
        <v>2</v>
      </c>
      <c r="D16" s="1" t="s">
        <v>175</v>
      </c>
      <c r="E16" s="2"/>
      <c r="F16" s="2"/>
      <c r="G16" s="2"/>
      <c r="H16" s="18"/>
      <c r="I16" s="18"/>
      <c r="J16" s="80"/>
      <c r="K16" s="62"/>
    </row>
    <row r="17" spans="1:12" s="30" customFormat="1" ht="18" customHeight="1" thickBot="1" x14ac:dyDescent="0.25">
      <c r="A17" s="21" t="s">
        <v>176</v>
      </c>
      <c r="B17" s="22" t="s">
        <v>3</v>
      </c>
      <c r="C17" s="23" t="s">
        <v>4</v>
      </c>
      <c r="D17" s="24" t="s">
        <v>5</v>
      </c>
      <c r="E17" s="25" t="s">
        <v>6</v>
      </c>
      <c r="F17" s="26" t="s">
        <v>7</v>
      </c>
      <c r="G17" s="26" t="s">
        <v>8</v>
      </c>
      <c r="H17" s="26" t="s">
        <v>9</v>
      </c>
      <c r="I17" s="26"/>
      <c r="J17" s="25" t="s">
        <v>418</v>
      </c>
      <c r="K17" s="25" t="s">
        <v>188</v>
      </c>
      <c r="L17" s="28" t="s">
        <v>11</v>
      </c>
    </row>
    <row r="18" spans="1:12" ht="18" customHeight="1" x14ac:dyDescent="0.2">
      <c r="A18" s="81">
        <v>1</v>
      </c>
      <c r="B18" s="40"/>
      <c r="C18" s="33" t="s">
        <v>595</v>
      </c>
      <c r="D18" s="34" t="s">
        <v>596</v>
      </c>
      <c r="E18" s="35" t="s">
        <v>597</v>
      </c>
      <c r="F18" s="36" t="s">
        <v>598</v>
      </c>
      <c r="G18" s="36" t="s">
        <v>599</v>
      </c>
      <c r="H18" s="36"/>
      <c r="I18" s="86"/>
      <c r="J18" s="82">
        <v>15.73</v>
      </c>
      <c r="K18" s="69">
        <v>1.2</v>
      </c>
      <c r="L18" s="38" t="s">
        <v>600</v>
      </c>
    </row>
    <row r="19" spans="1:12" ht="18" customHeight="1" x14ac:dyDescent="0.2">
      <c r="A19" s="81">
        <v>2</v>
      </c>
      <c r="B19" s="40"/>
      <c r="C19" s="33" t="s">
        <v>583</v>
      </c>
      <c r="D19" s="34" t="s">
        <v>601</v>
      </c>
      <c r="E19" s="35">
        <v>38123</v>
      </c>
      <c r="F19" s="36" t="s">
        <v>92</v>
      </c>
      <c r="G19" s="36" t="s">
        <v>93</v>
      </c>
      <c r="H19" s="36" t="s">
        <v>94</v>
      </c>
      <c r="I19" s="87"/>
      <c r="J19" s="82">
        <v>11.91</v>
      </c>
      <c r="K19" s="69">
        <v>1.2</v>
      </c>
      <c r="L19" s="38" t="s">
        <v>95</v>
      </c>
    </row>
    <row r="20" spans="1:12" ht="18" customHeight="1" x14ac:dyDescent="0.2">
      <c r="A20" s="81">
        <v>3</v>
      </c>
      <c r="B20" s="40"/>
      <c r="C20" s="33" t="s">
        <v>381</v>
      </c>
      <c r="D20" s="34" t="s">
        <v>602</v>
      </c>
      <c r="E20" s="35" t="s">
        <v>603</v>
      </c>
      <c r="F20" s="36" t="s">
        <v>598</v>
      </c>
      <c r="G20" s="36" t="s">
        <v>599</v>
      </c>
      <c r="H20" s="36"/>
      <c r="I20" s="87"/>
      <c r="J20" s="82">
        <v>13.44</v>
      </c>
      <c r="K20" s="69">
        <v>1.2</v>
      </c>
      <c r="L20" s="38" t="s">
        <v>600</v>
      </c>
    </row>
    <row r="21" spans="1:12" ht="18" customHeight="1" x14ac:dyDescent="0.2">
      <c r="A21" s="81">
        <v>4</v>
      </c>
      <c r="B21" s="40"/>
      <c r="C21" s="33" t="s">
        <v>604</v>
      </c>
      <c r="D21" s="34" t="s">
        <v>605</v>
      </c>
      <c r="E21" s="35" t="s">
        <v>606</v>
      </c>
      <c r="F21" s="36" t="s">
        <v>517</v>
      </c>
      <c r="G21" s="36" t="s">
        <v>518</v>
      </c>
      <c r="H21" s="36"/>
      <c r="I21" s="87"/>
      <c r="J21" s="82">
        <v>12.81</v>
      </c>
      <c r="K21" s="69">
        <v>1.2</v>
      </c>
      <c r="L21" s="38" t="s">
        <v>519</v>
      </c>
    </row>
    <row r="22" spans="1:12" ht="18" customHeight="1" x14ac:dyDescent="0.2">
      <c r="A22" s="81">
        <v>5</v>
      </c>
      <c r="B22" s="40"/>
      <c r="C22" s="33" t="s">
        <v>607</v>
      </c>
      <c r="D22" s="34" t="s">
        <v>608</v>
      </c>
      <c r="E22" s="35">
        <v>38219</v>
      </c>
      <c r="F22" s="36" t="s">
        <v>396</v>
      </c>
      <c r="G22" s="36" t="s">
        <v>397</v>
      </c>
      <c r="H22" s="36"/>
      <c r="I22" s="87"/>
      <c r="J22" s="82">
        <v>13.28</v>
      </c>
      <c r="K22" s="69">
        <v>1.2</v>
      </c>
      <c r="L22" s="38" t="s">
        <v>398</v>
      </c>
    </row>
    <row r="23" spans="1:12" ht="18" customHeight="1" x14ac:dyDescent="0.2">
      <c r="A23" s="81">
        <v>6</v>
      </c>
      <c r="B23" s="40"/>
      <c r="C23" s="33" t="s">
        <v>609</v>
      </c>
      <c r="D23" s="34" t="s">
        <v>610</v>
      </c>
      <c r="E23" s="35" t="s">
        <v>611</v>
      </c>
      <c r="F23" s="36" t="s">
        <v>207</v>
      </c>
      <c r="G23" s="36"/>
      <c r="H23" s="36"/>
      <c r="I23" s="87"/>
      <c r="J23" s="82">
        <v>12.4</v>
      </c>
      <c r="K23" s="69">
        <v>1.2</v>
      </c>
      <c r="L23" s="38" t="s">
        <v>208</v>
      </c>
    </row>
    <row r="24" spans="1:12" ht="18" customHeight="1" x14ac:dyDescent="0.2">
      <c r="A24" s="81">
        <v>7</v>
      </c>
      <c r="B24" s="40"/>
      <c r="C24" s="33" t="s">
        <v>268</v>
      </c>
      <c r="D24" s="34" t="s">
        <v>612</v>
      </c>
      <c r="E24" s="35" t="s">
        <v>14</v>
      </c>
      <c r="F24" s="36" t="s">
        <v>53</v>
      </c>
      <c r="G24" s="36" t="s">
        <v>16</v>
      </c>
      <c r="H24" s="36"/>
      <c r="I24" s="87"/>
      <c r="J24" s="82">
        <v>12.85</v>
      </c>
      <c r="K24" s="69">
        <v>1.2</v>
      </c>
      <c r="L24" s="38" t="s">
        <v>54</v>
      </c>
    </row>
    <row r="25" spans="1:12" ht="18" customHeight="1" x14ac:dyDescent="0.2">
      <c r="A25" s="81">
        <v>8</v>
      </c>
      <c r="B25" s="40"/>
      <c r="C25" s="33" t="s">
        <v>360</v>
      </c>
      <c r="D25" s="34" t="s">
        <v>361</v>
      </c>
      <c r="E25" s="35" t="s">
        <v>362</v>
      </c>
      <c r="F25" s="36" t="s">
        <v>363</v>
      </c>
      <c r="G25" s="36" t="s">
        <v>364</v>
      </c>
      <c r="H25" s="36"/>
      <c r="I25" s="87"/>
      <c r="J25" s="82">
        <v>12.82</v>
      </c>
      <c r="K25" s="69"/>
      <c r="L25" s="38" t="s">
        <v>366</v>
      </c>
    </row>
    <row r="26" spans="1:12" ht="18" customHeight="1" x14ac:dyDescent="0.2">
      <c r="A26" s="84"/>
      <c r="B26" s="50"/>
      <c r="C26" s="51"/>
      <c r="D26" s="52"/>
      <c r="E26" s="53"/>
      <c r="F26" s="54"/>
      <c r="G26" s="54"/>
      <c r="H26" s="54"/>
      <c r="I26" s="54"/>
      <c r="J26" s="85"/>
      <c r="K26" s="49"/>
      <c r="L26" s="56"/>
    </row>
    <row r="27" spans="1:12" s="17" customFormat="1" ht="16.5" thickBot="1" x14ac:dyDescent="0.25">
      <c r="C27" s="63">
        <v>3</v>
      </c>
      <c r="D27" s="1" t="s">
        <v>175</v>
      </c>
      <c r="E27" s="2"/>
      <c r="F27" s="2"/>
      <c r="G27" s="2"/>
      <c r="H27" s="18"/>
      <c r="I27" s="18"/>
      <c r="J27" s="80"/>
      <c r="K27" s="62"/>
    </row>
    <row r="28" spans="1:12" s="30" customFormat="1" ht="18" customHeight="1" thickBot="1" x14ac:dyDescent="0.25">
      <c r="A28" s="21" t="s">
        <v>176</v>
      </c>
      <c r="B28" s="22" t="s">
        <v>3</v>
      </c>
      <c r="C28" s="23" t="s">
        <v>4</v>
      </c>
      <c r="D28" s="24" t="s">
        <v>5</v>
      </c>
      <c r="E28" s="25" t="s">
        <v>6</v>
      </c>
      <c r="F28" s="26" t="s">
        <v>7</v>
      </c>
      <c r="G28" s="26" t="s">
        <v>8</v>
      </c>
      <c r="H28" s="26" t="s">
        <v>9</v>
      </c>
      <c r="I28" s="26"/>
      <c r="J28" s="25" t="s">
        <v>418</v>
      </c>
      <c r="K28" s="25" t="s">
        <v>188</v>
      </c>
      <c r="L28" s="28" t="s">
        <v>11</v>
      </c>
    </row>
    <row r="29" spans="1:12" ht="18" customHeight="1" x14ac:dyDescent="0.2">
      <c r="A29" s="81">
        <v>1</v>
      </c>
      <c r="B29" s="40"/>
      <c r="C29" s="33"/>
      <c r="D29" s="34"/>
      <c r="E29" s="35"/>
      <c r="F29" s="36"/>
      <c r="G29" s="36"/>
      <c r="H29" s="36"/>
      <c r="I29" s="87"/>
      <c r="J29" s="82"/>
      <c r="K29" s="69"/>
      <c r="L29" s="38"/>
    </row>
    <row r="30" spans="1:12" ht="18" customHeight="1" x14ac:dyDescent="0.2">
      <c r="A30" s="81">
        <v>2</v>
      </c>
      <c r="B30" s="40"/>
      <c r="C30" s="33" t="s">
        <v>616</v>
      </c>
      <c r="D30" s="34" t="s">
        <v>617</v>
      </c>
      <c r="E30" s="35" t="s">
        <v>618</v>
      </c>
      <c r="F30" s="36" t="s">
        <v>541</v>
      </c>
      <c r="G30" s="36" t="s">
        <v>542</v>
      </c>
      <c r="H30" s="36"/>
      <c r="I30" s="87"/>
      <c r="J30" s="82">
        <v>13.53</v>
      </c>
      <c r="K30" s="69">
        <v>-1.3</v>
      </c>
      <c r="L30" s="38" t="s">
        <v>543</v>
      </c>
    </row>
    <row r="31" spans="1:12" ht="18" customHeight="1" x14ac:dyDescent="0.2">
      <c r="A31" s="81">
        <v>3</v>
      </c>
      <c r="B31" s="40"/>
      <c r="C31" s="33" t="s">
        <v>381</v>
      </c>
      <c r="D31" s="34" t="s">
        <v>619</v>
      </c>
      <c r="E31" s="35" t="s">
        <v>620</v>
      </c>
      <c r="F31" s="36" t="s">
        <v>41</v>
      </c>
      <c r="G31" s="36" t="s">
        <v>42</v>
      </c>
      <c r="H31" s="36" t="s">
        <v>455</v>
      </c>
      <c r="I31" s="87"/>
      <c r="J31" s="82">
        <v>13.55</v>
      </c>
      <c r="K31" s="69">
        <v>-1.3</v>
      </c>
      <c r="L31" s="38" t="s">
        <v>456</v>
      </c>
    </row>
    <row r="32" spans="1:12" ht="18" customHeight="1" x14ac:dyDescent="0.2">
      <c r="A32" s="81">
        <v>4</v>
      </c>
      <c r="B32" s="40"/>
      <c r="C32" s="33" t="s">
        <v>621</v>
      </c>
      <c r="D32" s="34" t="s">
        <v>622</v>
      </c>
      <c r="E32" s="35" t="s">
        <v>623</v>
      </c>
      <c r="F32" s="36" t="s">
        <v>21</v>
      </c>
      <c r="G32" s="36" t="s">
        <v>22</v>
      </c>
      <c r="H32" s="36"/>
      <c r="I32" s="87"/>
      <c r="J32" s="82">
        <v>12.74</v>
      </c>
      <c r="K32" s="69">
        <v>-1.3</v>
      </c>
      <c r="L32" s="38" t="s">
        <v>624</v>
      </c>
    </row>
    <row r="33" spans="1:14" ht="18" customHeight="1" x14ac:dyDescent="0.2">
      <c r="A33" s="81">
        <v>5</v>
      </c>
      <c r="B33" s="40"/>
      <c r="C33" s="33"/>
      <c r="D33" s="34"/>
      <c r="E33" s="35"/>
      <c r="F33" s="36"/>
      <c r="G33" s="36"/>
      <c r="H33" s="36"/>
      <c r="I33" s="87"/>
      <c r="J33" s="82"/>
      <c r="K33" s="69"/>
      <c r="L33" s="38"/>
    </row>
    <row r="34" spans="1:14" ht="18" customHeight="1" x14ac:dyDescent="0.2">
      <c r="A34" s="81">
        <v>6</v>
      </c>
      <c r="B34" s="40"/>
      <c r="C34" s="33" t="s">
        <v>625</v>
      </c>
      <c r="D34" s="34" t="s">
        <v>626</v>
      </c>
      <c r="E34" s="35">
        <v>38449</v>
      </c>
      <c r="F34" s="36" t="s">
        <v>74</v>
      </c>
      <c r="G34" s="36" t="s">
        <v>75</v>
      </c>
      <c r="H34" s="36"/>
      <c r="I34" s="87"/>
      <c r="J34" s="82">
        <v>15.82</v>
      </c>
      <c r="K34" s="69">
        <v>-1.3</v>
      </c>
      <c r="L34" s="38" t="s">
        <v>528</v>
      </c>
    </row>
    <row r="35" spans="1:14" ht="18" customHeight="1" x14ac:dyDescent="0.2">
      <c r="A35" s="81">
        <v>7</v>
      </c>
      <c r="B35" s="40"/>
      <c r="C35" s="33" t="s">
        <v>627</v>
      </c>
      <c r="D35" s="34" t="s">
        <v>628</v>
      </c>
      <c r="E35" s="35" t="s">
        <v>629</v>
      </c>
      <c r="F35" s="36" t="s">
        <v>41</v>
      </c>
      <c r="G35" s="36" t="s">
        <v>42</v>
      </c>
      <c r="H35" s="36" t="s">
        <v>455</v>
      </c>
      <c r="I35" s="87"/>
      <c r="J35" s="82">
        <v>14.85</v>
      </c>
      <c r="K35" s="69">
        <v>-1.3</v>
      </c>
      <c r="L35" s="38" t="s">
        <v>456</v>
      </c>
    </row>
    <row r="36" spans="1:14" ht="18" customHeight="1" x14ac:dyDescent="0.2">
      <c r="A36" s="81">
        <v>8</v>
      </c>
      <c r="B36" s="40"/>
      <c r="C36" s="33" t="s">
        <v>630</v>
      </c>
      <c r="D36" s="34" t="s">
        <v>631</v>
      </c>
      <c r="E36" s="35">
        <v>38195</v>
      </c>
      <c r="F36" s="36" t="s">
        <v>21</v>
      </c>
      <c r="G36" s="36" t="s">
        <v>22</v>
      </c>
      <c r="H36" s="36"/>
      <c r="I36" s="87"/>
      <c r="J36" s="82">
        <v>12.33</v>
      </c>
      <c r="K36" s="69">
        <v>-1.3</v>
      </c>
      <c r="L36" s="38" t="s">
        <v>156</v>
      </c>
    </row>
    <row r="37" spans="1:14" s="1" customFormat="1" ht="15.75" x14ac:dyDescent="0.2">
      <c r="A37" s="1" t="s">
        <v>1388</v>
      </c>
      <c r="D37" s="2"/>
      <c r="E37" s="3"/>
      <c r="F37" s="3"/>
      <c r="G37" s="3"/>
      <c r="H37" s="4"/>
      <c r="I37" s="4"/>
      <c r="J37" s="5"/>
      <c r="K37" s="5"/>
    </row>
    <row r="38" spans="1:14" s="1" customFormat="1" ht="15.75" x14ac:dyDescent="0.2">
      <c r="A38" s="1" t="s">
        <v>0</v>
      </c>
      <c r="D38" s="2"/>
      <c r="E38" s="3"/>
      <c r="F38" s="3"/>
      <c r="G38" s="4"/>
      <c r="H38" s="4"/>
      <c r="I38" s="4"/>
      <c r="J38" s="5"/>
      <c r="K38" s="5"/>
    </row>
    <row r="39" spans="1:14" x14ac:dyDescent="0.2">
      <c r="C39" s="10"/>
      <c r="K39" s="60"/>
    </row>
    <row r="40" spans="1:14" s="17" customFormat="1" ht="15.75" x14ac:dyDescent="0.2">
      <c r="C40" s="1" t="s">
        <v>580</v>
      </c>
      <c r="D40" s="1"/>
      <c r="E40" s="2"/>
      <c r="F40" s="2"/>
      <c r="G40" s="2"/>
      <c r="H40" s="18"/>
      <c r="I40" s="18"/>
      <c r="J40" s="80"/>
      <c r="K40" s="62"/>
    </row>
    <row r="41" spans="1:14" s="17" customFormat="1" ht="16.5" thickBot="1" x14ac:dyDescent="0.25">
      <c r="C41" s="63">
        <v>4</v>
      </c>
      <c r="D41" s="1" t="s">
        <v>175</v>
      </c>
      <c r="E41" s="2"/>
      <c r="F41" s="2"/>
      <c r="G41" s="2"/>
      <c r="H41" s="18"/>
      <c r="I41" s="18"/>
      <c r="J41" s="80"/>
      <c r="K41" s="62"/>
    </row>
    <row r="42" spans="1:14" s="30" customFormat="1" ht="18" customHeight="1" thickBot="1" x14ac:dyDescent="0.25">
      <c r="A42" s="21" t="s">
        <v>176</v>
      </c>
      <c r="B42" s="22" t="s">
        <v>3</v>
      </c>
      <c r="C42" s="23" t="s">
        <v>4</v>
      </c>
      <c r="D42" s="24" t="s">
        <v>5</v>
      </c>
      <c r="E42" s="25" t="s">
        <v>6</v>
      </c>
      <c r="F42" s="26" t="s">
        <v>7</v>
      </c>
      <c r="G42" s="26" t="s">
        <v>8</v>
      </c>
      <c r="H42" s="26" t="s">
        <v>9</v>
      </c>
      <c r="I42" s="26"/>
      <c r="J42" s="25" t="s">
        <v>418</v>
      </c>
      <c r="K42" s="25" t="s">
        <v>188</v>
      </c>
      <c r="L42" s="28" t="s">
        <v>11</v>
      </c>
    </row>
    <row r="43" spans="1:14" ht="18" customHeight="1" x14ac:dyDescent="0.2">
      <c r="A43" s="81">
        <v>1</v>
      </c>
      <c r="B43" s="40"/>
      <c r="C43" s="33" t="s">
        <v>632</v>
      </c>
      <c r="D43" s="34" t="s">
        <v>633</v>
      </c>
      <c r="E43" s="35" t="s">
        <v>634</v>
      </c>
      <c r="F43" s="36" t="s">
        <v>598</v>
      </c>
      <c r="G43" s="36" t="s">
        <v>599</v>
      </c>
      <c r="H43" s="36"/>
      <c r="I43" s="87"/>
      <c r="J43" s="82">
        <v>17.25</v>
      </c>
      <c r="K43" s="69">
        <v>0</v>
      </c>
      <c r="L43" s="38" t="s">
        <v>600</v>
      </c>
    </row>
    <row r="44" spans="1:14" ht="18" customHeight="1" x14ac:dyDescent="0.2">
      <c r="A44" s="81">
        <v>2</v>
      </c>
      <c r="B44" s="40"/>
      <c r="C44" s="33"/>
      <c r="D44" s="34"/>
      <c r="E44" s="35"/>
      <c r="F44" s="36"/>
      <c r="G44" s="36"/>
      <c r="H44" s="36"/>
      <c r="I44" s="87"/>
      <c r="J44" s="82"/>
      <c r="K44" s="69"/>
      <c r="L44" s="38"/>
    </row>
    <row r="45" spans="1:14" ht="18" customHeight="1" x14ac:dyDescent="0.2">
      <c r="A45" s="81">
        <v>3</v>
      </c>
      <c r="B45" s="40"/>
      <c r="C45" s="33" t="s">
        <v>349</v>
      </c>
      <c r="D45" s="34" t="s">
        <v>635</v>
      </c>
      <c r="E45" s="35">
        <v>38160</v>
      </c>
      <c r="F45" s="36" t="s">
        <v>191</v>
      </c>
      <c r="G45" s="36" t="s">
        <v>22</v>
      </c>
      <c r="H45" s="36"/>
      <c r="I45" s="87"/>
      <c r="J45" s="82">
        <v>12.82</v>
      </c>
      <c r="K45" s="69">
        <v>0</v>
      </c>
      <c r="L45" s="38" t="s">
        <v>636</v>
      </c>
    </row>
    <row r="46" spans="1:14" ht="18" customHeight="1" x14ac:dyDescent="0.2">
      <c r="A46" s="81">
        <v>4</v>
      </c>
      <c r="B46" s="40"/>
      <c r="C46" s="33" t="s">
        <v>391</v>
      </c>
      <c r="D46" s="34" t="s">
        <v>637</v>
      </c>
      <c r="E46" s="35">
        <v>38595</v>
      </c>
      <c r="F46" s="36" t="s">
        <v>108</v>
      </c>
      <c r="G46" s="36" t="s">
        <v>109</v>
      </c>
      <c r="H46" s="36" t="s">
        <v>110</v>
      </c>
      <c r="I46" s="87"/>
      <c r="J46" s="82">
        <v>12.55</v>
      </c>
      <c r="K46" s="69">
        <v>0</v>
      </c>
      <c r="L46" s="38" t="s">
        <v>111</v>
      </c>
    </row>
    <row r="47" spans="1:14" ht="18" customHeight="1" x14ac:dyDescent="0.2">
      <c r="A47" s="81">
        <v>5</v>
      </c>
      <c r="B47" s="40"/>
      <c r="C47" s="33" t="s">
        <v>638</v>
      </c>
      <c r="D47" s="34" t="s">
        <v>639</v>
      </c>
      <c r="E47" s="35">
        <v>38259</v>
      </c>
      <c r="F47" s="36" t="s">
        <v>98</v>
      </c>
      <c r="G47" s="36" t="s">
        <v>68</v>
      </c>
      <c r="H47" s="36"/>
      <c r="I47" s="87"/>
      <c r="J47" s="82">
        <v>13.23</v>
      </c>
      <c r="K47" s="69">
        <v>0</v>
      </c>
      <c r="L47" s="38" t="s">
        <v>640</v>
      </c>
      <c r="M47" s="83"/>
      <c r="N47" s="83"/>
    </row>
    <row r="48" spans="1:14" ht="18" customHeight="1" x14ac:dyDescent="0.2">
      <c r="A48" s="81">
        <v>6</v>
      </c>
      <c r="B48" s="40"/>
      <c r="C48" s="33"/>
      <c r="D48" s="34"/>
      <c r="E48" s="35"/>
      <c r="F48" s="36"/>
      <c r="G48" s="36"/>
      <c r="H48" s="36"/>
      <c r="I48" s="87"/>
      <c r="J48" s="82"/>
      <c r="K48" s="69"/>
      <c r="L48" s="38"/>
    </row>
    <row r="49" spans="1:14" ht="18" customHeight="1" x14ac:dyDescent="0.2">
      <c r="A49" s="81">
        <v>7</v>
      </c>
      <c r="B49" s="40"/>
      <c r="C49" s="33"/>
      <c r="D49" s="34"/>
      <c r="E49" s="35"/>
      <c r="F49" s="36"/>
      <c r="G49" s="36"/>
      <c r="H49" s="36"/>
      <c r="I49" s="87"/>
      <c r="J49" s="82"/>
      <c r="K49" s="69"/>
      <c r="L49" s="38"/>
    </row>
    <row r="50" spans="1:14" ht="18" customHeight="1" x14ac:dyDescent="0.2">
      <c r="A50" s="81">
        <v>8</v>
      </c>
      <c r="B50" s="40"/>
      <c r="C50" s="33" t="s">
        <v>630</v>
      </c>
      <c r="D50" s="34" t="s">
        <v>643</v>
      </c>
      <c r="E50" s="35" t="s">
        <v>644</v>
      </c>
      <c r="F50" s="36" t="s">
        <v>41</v>
      </c>
      <c r="G50" s="36" t="s">
        <v>42</v>
      </c>
      <c r="H50" s="36" t="s">
        <v>455</v>
      </c>
      <c r="I50" s="87"/>
      <c r="J50" s="82">
        <v>12.28</v>
      </c>
      <c r="K50" s="69">
        <v>0</v>
      </c>
      <c r="L50" s="38" t="s">
        <v>456</v>
      </c>
    </row>
    <row r="51" spans="1:14" s="17" customFormat="1" ht="15.75" x14ac:dyDescent="0.2">
      <c r="C51" s="1" t="s">
        <v>580</v>
      </c>
      <c r="D51" s="1"/>
      <c r="E51" s="2"/>
      <c r="F51" s="2"/>
      <c r="G51" s="2"/>
      <c r="H51" s="18"/>
      <c r="I51" s="18"/>
      <c r="J51" s="80"/>
      <c r="K51" s="62"/>
    </row>
    <row r="52" spans="1:14" s="17" customFormat="1" ht="16.5" thickBot="1" x14ac:dyDescent="0.25">
      <c r="C52" s="63">
        <v>5</v>
      </c>
      <c r="D52" s="1" t="s">
        <v>175</v>
      </c>
      <c r="E52" s="2"/>
      <c r="F52" s="2"/>
      <c r="G52" s="2"/>
      <c r="H52" s="18"/>
      <c r="I52" s="18"/>
      <c r="J52" s="80"/>
      <c r="K52" s="62"/>
    </row>
    <row r="53" spans="1:14" s="30" customFormat="1" ht="18" customHeight="1" thickBot="1" x14ac:dyDescent="0.25">
      <c r="A53" s="21" t="s">
        <v>176</v>
      </c>
      <c r="B53" s="22" t="s">
        <v>3</v>
      </c>
      <c r="C53" s="23" t="s">
        <v>4</v>
      </c>
      <c r="D53" s="24" t="s">
        <v>5</v>
      </c>
      <c r="E53" s="25" t="s">
        <v>6</v>
      </c>
      <c r="F53" s="26" t="s">
        <v>7</v>
      </c>
      <c r="G53" s="26" t="s">
        <v>8</v>
      </c>
      <c r="H53" s="26" t="s">
        <v>9</v>
      </c>
      <c r="I53" s="26"/>
      <c r="J53" s="25" t="s">
        <v>418</v>
      </c>
      <c r="K53" s="25" t="s">
        <v>188</v>
      </c>
      <c r="L53" s="28" t="s">
        <v>11</v>
      </c>
    </row>
    <row r="54" spans="1:14" ht="18" customHeight="1" x14ac:dyDescent="0.2">
      <c r="A54" s="81">
        <v>1</v>
      </c>
      <c r="B54" s="40"/>
      <c r="C54" s="33"/>
      <c r="D54" s="34"/>
      <c r="E54" s="35"/>
      <c r="F54" s="36"/>
      <c r="G54" s="36"/>
      <c r="H54" s="36"/>
      <c r="I54" s="87"/>
      <c r="J54" s="82"/>
      <c r="K54" s="69"/>
      <c r="L54" s="38"/>
    </row>
    <row r="55" spans="1:14" ht="18" customHeight="1" x14ac:dyDescent="0.2">
      <c r="A55" s="81">
        <v>2</v>
      </c>
      <c r="B55" s="40"/>
      <c r="C55" s="33" t="s">
        <v>645</v>
      </c>
      <c r="D55" s="34" t="s">
        <v>646</v>
      </c>
      <c r="E55" s="35" t="s">
        <v>614</v>
      </c>
      <c r="F55" s="36" t="s">
        <v>475</v>
      </c>
      <c r="G55" s="36" t="s">
        <v>476</v>
      </c>
      <c r="H55" s="36"/>
      <c r="I55" s="87"/>
      <c r="J55" s="82">
        <v>13.62</v>
      </c>
      <c r="K55" s="69">
        <v>-1.3</v>
      </c>
      <c r="L55" s="38" t="s">
        <v>477</v>
      </c>
    </row>
    <row r="56" spans="1:14" ht="18" customHeight="1" x14ac:dyDescent="0.2">
      <c r="A56" s="81">
        <v>3</v>
      </c>
      <c r="B56" s="40"/>
      <c r="C56" s="33" t="s">
        <v>293</v>
      </c>
      <c r="D56" s="34" t="s">
        <v>647</v>
      </c>
      <c r="E56" s="35">
        <v>38726</v>
      </c>
      <c r="F56" s="36" t="s">
        <v>155</v>
      </c>
      <c r="G56" s="36" t="s">
        <v>22</v>
      </c>
      <c r="H56" s="36"/>
      <c r="I56" s="87"/>
      <c r="J56" s="82">
        <v>13.56</v>
      </c>
      <c r="K56" s="69">
        <v>-1.3</v>
      </c>
      <c r="L56" s="38" t="s">
        <v>284</v>
      </c>
    </row>
    <row r="57" spans="1:14" ht="18" customHeight="1" x14ac:dyDescent="0.2">
      <c r="A57" s="81">
        <v>4</v>
      </c>
      <c r="B57" s="40"/>
      <c r="C57" s="33" t="s">
        <v>648</v>
      </c>
      <c r="D57" s="34" t="s">
        <v>649</v>
      </c>
      <c r="E57" s="35" t="s">
        <v>650</v>
      </c>
      <c r="F57" s="36" t="s">
        <v>87</v>
      </c>
      <c r="G57" s="36" t="s">
        <v>88</v>
      </c>
      <c r="H57" s="36"/>
      <c r="I57" s="87"/>
      <c r="J57" s="82">
        <v>12.68</v>
      </c>
      <c r="K57" s="69">
        <v>-1.3</v>
      </c>
      <c r="L57" s="38" t="s">
        <v>651</v>
      </c>
    </row>
    <row r="58" spans="1:14" ht="18" customHeight="1" x14ac:dyDescent="0.2">
      <c r="A58" s="81">
        <v>5</v>
      </c>
      <c r="B58" s="40"/>
      <c r="C58" s="33" t="s">
        <v>638</v>
      </c>
      <c r="D58" s="34" t="s">
        <v>652</v>
      </c>
      <c r="E58" s="35">
        <v>38230</v>
      </c>
      <c r="F58" s="36" t="s">
        <v>295</v>
      </c>
      <c r="G58" s="36" t="s">
        <v>301</v>
      </c>
      <c r="H58" s="36" t="s">
        <v>297</v>
      </c>
      <c r="I58" s="87"/>
      <c r="J58" s="82">
        <v>12.8</v>
      </c>
      <c r="K58" s="69">
        <v>-1.3</v>
      </c>
      <c r="L58" s="38" t="s">
        <v>298</v>
      </c>
      <c r="M58" s="83"/>
      <c r="N58" s="83"/>
    </row>
    <row r="59" spans="1:14" ht="18" customHeight="1" x14ac:dyDescent="0.2">
      <c r="A59" s="81">
        <v>6</v>
      </c>
      <c r="B59" s="40"/>
      <c r="C59" s="33"/>
      <c r="D59" s="34"/>
      <c r="E59" s="35"/>
      <c r="F59" s="36"/>
      <c r="G59" s="36"/>
      <c r="H59" s="36"/>
      <c r="I59" s="87"/>
      <c r="J59" s="82"/>
      <c r="K59" s="69"/>
      <c r="L59" s="38"/>
    </row>
    <row r="60" spans="1:14" ht="18" customHeight="1" x14ac:dyDescent="0.2">
      <c r="A60" s="81">
        <v>7</v>
      </c>
      <c r="B60" s="40"/>
      <c r="C60" s="33" t="s">
        <v>287</v>
      </c>
      <c r="D60" s="34" t="s">
        <v>653</v>
      </c>
      <c r="E60" s="35" t="s">
        <v>276</v>
      </c>
      <c r="F60" s="36" t="s">
        <v>121</v>
      </c>
      <c r="G60" s="36" t="s">
        <v>122</v>
      </c>
      <c r="H60" s="36"/>
      <c r="I60" s="87"/>
      <c r="J60" s="88" t="s">
        <v>654</v>
      </c>
      <c r="K60" s="69">
        <v>-1.3</v>
      </c>
      <c r="L60" s="38" t="s">
        <v>227</v>
      </c>
    </row>
    <row r="61" spans="1:14" ht="18" customHeight="1" x14ac:dyDescent="0.2">
      <c r="A61" s="81">
        <v>8</v>
      </c>
      <c r="B61" s="40"/>
      <c r="C61" s="33" t="s">
        <v>655</v>
      </c>
      <c r="D61" s="34" t="s">
        <v>656</v>
      </c>
      <c r="E61" s="35" t="s">
        <v>657</v>
      </c>
      <c r="F61" s="36" t="s">
        <v>396</v>
      </c>
      <c r="G61" s="36" t="s">
        <v>397</v>
      </c>
      <c r="H61" s="36"/>
      <c r="I61" s="87"/>
      <c r="J61" s="82">
        <v>12.42</v>
      </c>
      <c r="K61" s="69">
        <v>-1.3</v>
      </c>
      <c r="L61" s="38" t="s">
        <v>658</v>
      </c>
    </row>
    <row r="62" spans="1:14" s="17" customFormat="1" ht="15.75" x14ac:dyDescent="0.2">
      <c r="C62" s="1" t="s">
        <v>580</v>
      </c>
      <c r="D62" s="1"/>
      <c r="E62" s="2"/>
      <c r="F62" s="2"/>
      <c r="G62" s="2"/>
      <c r="H62" s="18"/>
      <c r="I62" s="18"/>
      <c r="J62" s="80"/>
      <c r="K62" s="62"/>
    </row>
    <row r="63" spans="1:14" s="17" customFormat="1" ht="16.5" thickBot="1" x14ac:dyDescent="0.25">
      <c r="C63" s="63">
        <v>6</v>
      </c>
      <c r="D63" s="1" t="s">
        <v>175</v>
      </c>
      <c r="E63" s="2"/>
      <c r="F63" s="2"/>
      <c r="G63" s="2"/>
      <c r="H63" s="18"/>
      <c r="I63" s="18"/>
      <c r="J63" s="80"/>
      <c r="K63" s="62"/>
    </row>
    <row r="64" spans="1:14" s="30" customFormat="1" ht="18" customHeight="1" thickBot="1" x14ac:dyDescent="0.25">
      <c r="A64" s="21" t="s">
        <v>176</v>
      </c>
      <c r="B64" s="22" t="s">
        <v>3</v>
      </c>
      <c r="C64" s="23" t="s">
        <v>4</v>
      </c>
      <c r="D64" s="24" t="s">
        <v>5</v>
      </c>
      <c r="E64" s="25" t="s">
        <v>6</v>
      </c>
      <c r="F64" s="26" t="s">
        <v>7</v>
      </c>
      <c r="G64" s="26" t="s">
        <v>8</v>
      </c>
      <c r="H64" s="26" t="s">
        <v>9</v>
      </c>
      <c r="I64" s="26"/>
      <c r="J64" s="25" t="s">
        <v>418</v>
      </c>
      <c r="K64" s="25" t="s">
        <v>188</v>
      </c>
      <c r="L64" s="28" t="s">
        <v>11</v>
      </c>
    </row>
    <row r="65" spans="1:14" ht="18" customHeight="1" x14ac:dyDescent="0.2">
      <c r="A65" s="81">
        <v>1</v>
      </c>
      <c r="B65" s="40"/>
      <c r="C65" s="33"/>
      <c r="D65" s="34"/>
      <c r="E65" s="35"/>
      <c r="F65" s="36"/>
      <c r="G65" s="36"/>
      <c r="H65" s="36"/>
      <c r="I65" s="87"/>
      <c r="J65" s="82"/>
      <c r="K65" s="69"/>
      <c r="L65" s="38"/>
    </row>
    <row r="66" spans="1:14" ht="18" customHeight="1" x14ac:dyDescent="0.2">
      <c r="A66" s="81">
        <v>2</v>
      </c>
      <c r="B66" s="40"/>
      <c r="C66" s="33"/>
      <c r="D66" s="34"/>
      <c r="E66" s="35"/>
      <c r="F66" s="36"/>
      <c r="G66" s="36"/>
      <c r="H66" s="36"/>
      <c r="I66" s="87"/>
      <c r="J66" s="82"/>
      <c r="K66" s="69"/>
      <c r="L66" s="38"/>
    </row>
    <row r="67" spans="1:14" ht="18" customHeight="1" x14ac:dyDescent="0.2">
      <c r="A67" s="81">
        <v>3</v>
      </c>
      <c r="B67" s="40"/>
      <c r="C67" s="33" t="s">
        <v>662</v>
      </c>
      <c r="D67" s="34" t="s">
        <v>663</v>
      </c>
      <c r="E67" s="35" t="s">
        <v>664</v>
      </c>
      <c r="F67" s="36" t="s">
        <v>41</v>
      </c>
      <c r="G67" s="36" t="s">
        <v>42</v>
      </c>
      <c r="H67" s="36" t="s">
        <v>455</v>
      </c>
      <c r="I67" s="87"/>
      <c r="J67" s="82">
        <v>14.29</v>
      </c>
      <c r="K67" s="69">
        <v>1.4</v>
      </c>
      <c r="L67" s="38" t="s">
        <v>456</v>
      </c>
    </row>
    <row r="68" spans="1:14" ht="18" customHeight="1" x14ac:dyDescent="0.2">
      <c r="A68" s="81">
        <v>4</v>
      </c>
      <c r="B68" s="40"/>
      <c r="C68" s="33" t="s">
        <v>665</v>
      </c>
      <c r="D68" s="34" t="s">
        <v>666</v>
      </c>
      <c r="E68" s="35" t="s">
        <v>667</v>
      </c>
      <c r="F68" s="36" t="s">
        <v>517</v>
      </c>
      <c r="G68" s="36" t="s">
        <v>518</v>
      </c>
      <c r="H68" s="36"/>
      <c r="I68" s="87"/>
      <c r="J68" s="82">
        <v>13.96</v>
      </c>
      <c r="K68" s="69">
        <v>1.4</v>
      </c>
      <c r="L68" s="38" t="s">
        <v>519</v>
      </c>
    </row>
    <row r="69" spans="1:14" ht="18" customHeight="1" x14ac:dyDescent="0.2">
      <c r="A69" s="81">
        <v>5</v>
      </c>
      <c r="B69" s="40"/>
      <c r="C69" s="33" t="s">
        <v>668</v>
      </c>
      <c r="D69" s="34" t="s">
        <v>669</v>
      </c>
      <c r="E69" s="35" t="s">
        <v>534</v>
      </c>
      <c r="F69" s="36" t="s">
        <v>41</v>
      </c>
      <c r="G69" s="36" t="s">
        <v>42</v>
      </c>
      <c r="H69" s="36" t="s">
        <v>455</v>
      </c>
      <c r="I69" s="87"/>
      <c r="J69" s="82">
        <v>14.68</v>
      </c>
      <c r="K69" s="69">
        <v>1.4</v>
      </c>
      <c r="L69" s="38" t="s">
        <v>456</v>
      </c>
      <c r="M69" s="83"/>
      <c r="N69" s="83"/>
    </row>
    <row r="70" spans="1:14" ht="18" customHeight="1" x14ac:dyDescent="0.2">
      <c r="A70" s="81">
        <v>6</v>
      </c>
      <c r="B70" s="40"/>
      <c r="C70" s="33" t="s">
        <v>670</v>
      </c>
      <c r="D70" s="34" t="s">
        <v>671</v>
      </c>
      <c r="E70" s="35" t="s">
        <v>672</v>
      </c>
      <c r="F70" s="36" t="s">
        <v>53</v>
      </c>
      <c r="G70" s="36" t="s">
        <v>16</v>
      </c>
      <c r="H70" s="36"/>
      <c r="I70" s="87"/>
      <c r="J70" s="82">
        <v>12.82</v>
      </c>
      <c r="K70" s="69">
        <v>1.4</v>
      </c>
      <c r="L70" s="38" t="s">
        <v>54</v>
      </c>
    </row>
    <row r="71" spans="1:14" ht="18" customHeight="1" x14ac:dyDescent="0.2">
      <c r="A71" s="81">
        <v>7</v>
      </c>
      <c r="B71" s="40"/>
      <c r="C71" s="33" t="s">
        <v>673</v>
      </c>
      <c r="D71" s="34" t="s">
        <v>391</v>
      </c>
      <c r="E71" s="35" t="s">
        <v>674</v>
      </c>
      <c r="F71" s="36" t="s">
        <v>675</v>
      </c>
      <c r="G71" s="36" t="s">
        <v>676</v>
      </c>
      <c r="H71" s="36"/>
      <c r="I71" s="87"/>
      <c r="J71" s="82">
        <v>12.1</v>
      </c>
      <c r="K71" s="69">
        <v>1.4</v>
      </c>
      <c r="L71" s="38" t="s">
        <v>677</v>
      </c>
    </row>
    <row r="72" spans="1:14" ht="18" customHeight="1" x14ac:dyDescent="0.2">
      <c r="A72" s="81">
        <v>8</v>
      </c>
      <c r="B72" s="40"/>
      <c r="C72" s="33"/>
      <c r="D72" s="34"/>
      <c r="E72" s="35"/>
      <c r="F72" s="36"/>
      <c r="G72" s="36"/>
      <c r="H72" s="36"/>
      <c r="I72" s="87"/>
      <c r="J72" s="82"/>
      <c r="K72" s="69"/>
      <c r="L72" s="38"/>
    </row>
    <row r="74" spans="1:14" s="1" customFormat="1" ht="15.75" x14ac:dyDescent="0.2">
      <c r="A74" s="1" t="s">
        <v>1388</v>
      </c>
      <c r="D74" s="2"/>
      <c r="E74" s="3"/>
      <c r="F74" s="3"/>
      <c r="G74" s="3"/>
      <c r="H74" s="4"/>
      <c r="I74" s="4"/>
      <c r="J74" s="5"/>
      <c r="K74" s="5"/>
    </row>
    <row r="75" spans="1:14" s="1" customFormat="1" ht="15.75" x14ac:dyDescent="0.2">
      <c r="A75" s="1" t="s">
        <v>0</v>
      </c>
      <c r="D75" s="2"/>
      <c r="E75" s="3"/>
      <c r="F75" s="3"/>
      <c r="G75" s="4"/>
      <c r="H75" s="4"/>
      <c r="I75" s="4"/>
      <c r="J75" s="5"/>
      <c r="K75" s="5"/>
    </row>
    <row r="77" spans="1:14" s="17" customFormat="1" ht="15.75" x14ac:dyDescent="0.2">
      <c r="C77" s="1" t="s">
        <v>580</v>
      </c>
      <c r="D77" s="1"/>
      <c r="E77" s="2"/>
      <c r="F77" s="2"/>
      <c r="G77" s="2"/>
      <c r="H77" s="18"/>
      <c r="I77" s="18"/>
      <c r="J77" s="80"/>
      <c r="K77" s="62"/>
    </row>
    <row r="78" spans="1:14" s="17" customFormat="1" ht="16.5" thickBot="1" x14ac:dyDescent="0.25">
      <c r="C78" s="63">
        <v>7</v>
      </c>
      <c r="D78" s="1" t="s">
        <v>175</v>
      </c>
      <c r="E78" s="2"/>
      <c r="F78" s="2"/>
      <c r="G78" s="2"/>
      <c r="H78" s="18"/>
      <c r="I78" s="18"/>
      <c r="J78" s="80"/>
      <c r="K78" s="62"/>
    </row>
    <row r="79" spans="1:14" s="30" customFormat="1" ht="18" customHeight="1" thickBot="1" x14ac:dyDescent="0.25">
      <c r="A79" s="21" t="s">
        <v>176</v>
      </c>
      <c r="B79" s="22" t="s">
        <v>3</v>
      </c>
      <c r="C79" s="23" t="s">
        <v>4</v>
      </c>
      <c r="D79" s="24" t="s">
        <v>5</v>
      </c>
      <c r="E79" s="25" t="s">
        <v>6</v>
      </c>
      <c r="F79" s="26" t="s">
        <v>7</v>
      </c>
      <c r="G79" s="26" t="s">
        <v>8</v>
      </c>
      <c r="H79" s="26" t="s">
        <v>9</v>
      </c>
      <c r="I79" s="26"/>
      <c r="J79" s="25" t="s">
        <v>418</v>
      </c>
      <c r="K79" s="25" t="s">
        <v>188</v>
      </c>
      <c r="L79" s="28" t="s">
        <v>11</v>
      </c>
    </row>
    <row r="80" spans="1:14" ht="18" customHeight="1" x14ac:dyDescent="0.2">
      <c r="A80" s="81">
        <v>1</v>
      </c>
      <c r="B80" s="40"/>
      <c r="C80" s="33"/>
      <c r="D80" s="34"/>
      <c r="E80" s="35"/>
      <c r="F80" s="36"/>
      <c r="G80" s="36"/>
      <c r="H80" s="36"/>
      <c r="I80" s="86"/>
      <c r="J80" s="82"/>
      <c r="K80" s="69"/>
      <c r="L80" s="38"/>
    </row>
    <row r="81" spans="1:14" ht="18" customHeight="1" x14ac:dyDescent="0.2">
      <c r="A81" s="81">
        <v>2</v>
      </c>
      <c r="B81" s="40"/>
      <c r="C81" s="33" t="s">
        <v>415</v>
      </c>
      <c r="D81" s="34" t="s">
        <v>679</v>
      </c>
      <c r="E81" s="35">
        <v>38475</v>
      </c>
      <c r="F81" s="36" t="s">
        <v>680</v>
      </c>
      <c r="G81" s="36" t="s">
        <v>68</v>
      </c>
      <c r="H81" s="36"/>
      <c r="I81" s="87"/>
      <c r="J81" s="82">
        <v>14.2</v>
      </c>
      <c r="K81" s="69">
        <v>1.4</v>
      </c>
      <c r="L81" s="38" t="s">
        <v>238</v>
      </c>
    </row>
    <row r="82" spans="1:14" ht="18" customHeight="1" x14ac:dyDescent="0.2">
      <c r="A82" s="81">
        <v>3</v>
      </c>
      <c r="B82" s="40"/>
      <c r="C82" s="33" t="s">
        <v>681</v>
      </c>
      <c r="D82" s="34" t="s">
        <v>682</v>
      </c>
      <c r="E82" s="35" t="s">
        <v>683</v>
      </c>
      <c r="F82" s="36" t="s">
        <v>546</v>
      </c>
      <c r="G82" s="36"/>
      <c r="H82" s="36"/>
      <c r="I82" s="89"/>
      <c r="J82" s="82">
        <v>12.23</v>
      </c>
      <c r="K82" s="69">
        <v>1.4</v>
      </c>
      <c r="L82" s="38" t="s">
        <v>684</v>
      </c>
    </row>
    <row r="83" spans="1:14" ht="18" customHeight="1" x14ac:dyDescent="0.2">
      <c r="A83" s="81">
        <v>4</v>
      </c>
      <c r="B83" s="40"/>
      <c r="C83" s="33" t="s">
        <v>401</v>
      </c>
      <c r="D83" s="34" t="s">
        <v>685</v>
      </c>
      <c r="E83" s="35" t="s">
        <v>686</v>
      </c>
      <c r="F83" s="36" t="s">
        <v>21</v>
      </c>
      <c r="G83" s="36" t="s">
        <v>22</v>
      </c>
      <c r="H83" s="36"/>
      <c r="I83" s="87"/>
      <c r="J83" s="82">
        <v>12.63</v>
      </c>
      <c r="K83" s="69">
        <v>1.4</v>
      </c>
      <c r="L83" s="38" t="s">
        <v>687</v>
      </c>
    </row>
    <row r="84" spans="1:14" ht="18" customHeight="1" x14ac:dyDescent="0.2">
      <c r="A84" s="81">
        <v>5</v>
      </c>
      <c r="B84" s="40"/>
      <c r="C84" s="33"/>
      <c r="D84" s="34"/>
      <c r="E84" s="35"/>
      <c r="F84" s="36"/>
      <c r="G84" s="36"/>
      <c r="H84" s="36"/>
      <c r="I84" s="87"/>
      <c r="J84" s="82"/>
      <c r="K84" s="69"/>
      <c r="L84" s="38"/>
      <c r="M84" s="83"/>
      <c r="N84" s="83"/>
    </row>
    <row r="85" spans="1:14" ht="18" customHeight="1" x14ac:dyDescent="0.2">
      <c r="A85" s="81">
        <v>6</v>
      </c>
      <c r="B85" s="40"/>
      <c r="C85" s="33" t="s">
        <v>688</v>
      </c>
      <c r="D85" s="34" t="s">
        <v>678</v>
      </c>
      <c r="E85" s="35" t="s">
        <v>689</v>
      </c>
      <c r="F85" s="36" t="s">
        <v>61</v>
      </c>
      <c r="G85" s="36" t="s">
        <v>62</v>
      </c>
      <c r="H85" s="36" t="s">
        <v>63</v>
      </c>
      <c r="I85" s="87"/>
      <c r="J85" s="82">
        <v>12.15</v>
      </c>
      <c r="K85" s="69">
        <v>1.4</v>
      </c>
      <c r="L85" s="38" t="s">
        <v>64</v>
      </c>
    </row>
    <row r="86" spans="1:14" ht="18" customHeight="1" x14ac:dyDescent="0.2">
      <c r="A86" s="81">
        <v>7</v>
      </c>
      <c r="B86" s="40"/>
      <c r="C86" s="33" t="s">
        <v>673</v>
      </c>
      <c r="D86" s="34" t="s">
        <v>690</v>
      </c>
      <c r="E86" s="35" t="s">
        <v>691</v>
      </c>
      <c r="F86" s="36" t="s">
        <v>517</v>
      </c>
      <c r="G86" s="36" t="s">
        <v>518</v>
      </c>
      <c r="H86" s="36"/>
      <c r="I86" s="87"/>
      <c r="J86" s="82">
        <v>13.12</v>
      </c>
      <c r="K86" s="69">
        <v>1.4</v>
      </c>
      <c r="L86" s="38" t="s">
        <v>519</v>
      </c>
    </row>
    <row r="87" spans="1:14" ht="18" customHeight="1" x14ac:dyDescent="0.2">
      <c r="A87" s="81">
        <v>8</v>
      </c>
      <c r="B87" s="40"/>
      <c r="C87" s="33" t="s">
        <v>692</v>
      </c>
      <c r="D87" s="34" t="s">
        <v>693</v>
      </c>
      <c r="E87" s="35" t="s">
        <v>694</v>
      </c>
      <c r="F87" s="36" t="s">
        <v>41</v>
      </c>
      <c r="G87" s="36" t="s">
        <v>42</v>
      </c>
      <c r="H87" s="36" t="s">
        <v>455</v>
      </c>
      <c r="I87" s="89"/>
      <c r="J87" s="82">
        <v>14.18</v>
      </c>
      <c r="K87" s="69">
        <v>1.4</v>
      </c>
      <c r="L87" s="38" t="s">
        <v>456</v>
      </c>
    </row>
  </sheetData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opLeftCell="A13" workbookViewId="0">
      <selection activeCell="I25" sqref="I25"/>
    </sheetView>
  </sheetViews>
  <sheetFormatPr defaultColWidth="8.7109375" defaultRowHeight="12.75" x14ac:dyDescent="0.2"/>
  <cols>
    <col min="1" max="1" width="5.28515625" style="94" customWidth="1"/>
    <col min="2" max="2" width="5.28515625" style="94" hidden="1" customWidth="1"/>
    <col min="3" max="3" width="10.7109375" style="94" customWidth="1"/>
    <col min="4" max="4" width="14.85546875" style="94" bestFit="1" customWidth="1"/>
    <col min="5" max="5" width="10.7109375" style="123" customWidth="1"/>
    <col min="6" max="6" width="10.7109375" style="124" customWidth="1"/>
    <col min="7" max="7" width="17.42578125" style="443" bestFit="1" customWidth="1"/>
    <col min="8" max="8" width="11.28515625" style="277" hidden="1" customWidth="1"/>
    <col min="9" max="9" width="5.7109375" style="277" bestFit="1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339" customWidth="1"/>
    <col min="18" max="18" width="5.28515625" style="98" bestFit="1" customWidth="1"/>
    <col min="19" max="19" width="13" style="101" customWidth="1"/>
    <col min="20" max="256" width="8.7109375" style="94"/>
    <col min="257" max="257" width="5.28515625" style="94" customWidth="1"/>
    <col min="258" max="258" width="0" style="94" hidden="1" customWidth="1"/>
    <col min="259" max="259" width="10.7109375" style="94" customWidth="1"/>
    <col min="260" max="260" width="14.85546875" style="94" bestFit="1" customWidth="1"/>
    <col min="261" max="262" width="10.7109375" style="94" customWidth="1"/>
    <col min="263" max="263" width="17.42578125" style="94" bestFit="1" customWidth="1"/>
    <col min="264" max="264" width="0" style="94" hidden="1" customWidth="1"/>
    <col min="265" max="265" width="5.7109375" style="94" bestFit="1" customWidth="1"/>
    <col min="266" max="268" width="4.7109375" style="94" customWidth="1"/>
    <col min="269" max="269" width="0" style="94" hidden="1" customWidth="1"/>
    <col min="270" max="272" width="4.7109375" style="94" customWidth="1"/>
    <col min="273" max="273" width="8.140625" style="94" customWidth="1"/>
    <col min="274" max="274" width="5.28515625" style="94" bestFit="1" customWidth="1"/>
    <col min="275" max="275" width="13" style="94" customWidth="1"/>
    <col min="276" max="512" width="8.7109375" style="94"/>
    <col min="513" max="513" width="5.28515625" style="94" customWidth="1"/>
    <col min="514" max="514" width="0" style="94" hidden="1" customWidth="1"/>
    <col min="515" max="515" width="10.7109375" style="94" customWidth="1"/>
    <col min="516" max="516" width="14.85546875" style="94" bestFit="1" customWidth="1"/>
    <col min="517" max="518" width="10.7109375" style="94" customWidth="1"/>
    <col min="519" max="519" width="17.42578125" style="94" bestFit="1" customWidth="1"/>
    <col min="520" max="520" width="0" style="94" hidden="1" customWidth="1"/>
    <col min="521" max="521" width="5.7109375" style="94" bestFit="1" customWidth="1"/>
    <col min="522" max="524" width="4.7109375" style="94" customWidth="1"/>
    <col min="525" max="525" width="0" style="94" hidden="1" customWidth="1"/>
    <col min="526" max="528" width="4.7109375" style="94" customWidth="1"/>
    <col min="529" max="529" width="8.140625" style="94" customWidth="1"/>
    <col min="530" max="530" width="5.28515625" style="94" bestFit="1" customWidth="1"/>
    <col min="531" max="531" width="13" style="94" customWidth="1"/>
    <col min="532" max="768" width="8.7109375" style="94"/>
    <col min="769" max="769" width="5.28515625" style="94" customWidth="1"/>
    <col min="770" max="770" width="0" style="94" hidden="1" customWidth="1"/>
    <col min="771" max="771" width="10.7109375" style="94" customWidth="1"/>
    <col min="772" max="772" width="14.85546875" style="94" bestFit="1" customWidth="1"/>
    <col min="773" max="774" width="10.7109375" style="94" customWidth="1"/>
    <col min="775" max="775" width="17.42578125" style="94" bestFit="1" customWidth="1"/>
    <col min="776" max="776" width="0" style="94" hidden="1" customWidth="1"/>
    <col min="777" max="777" width="5.7109375" style="94" bestFit="1" customWidth="1"/>
    <col min="778" max="780" width="4.7109375" style="94" customWidth="1"/>
    <col min="781" max="781" width="0" style="94" hidden="1" customWidth="1"/>
    <col min="782" max="784" width="4.7109375" style="94" customWidth="1"/>
    <col min="785" max="785" width="8.140625" style="94" customWidth="1"/>
    <col min="786" max="786" width="5.28515625" style="94" bestFit="1" customWidth="1"/>
    <col min="787" max="787" width="13" style="94" customWidth="1"/>
    <col min="788" max="1024" width="8.7109375" style="94"/>
    <col min="1025" max="1025" width="5.28515625" style="94" customWidth="1"/>
    <col min="1026" max="1026" width="0" style="94" hidden="1" customWidth="1"/>
    <col min="1027" max="1027" width="10.7109375" style="94" customWidth="1"/>
    <col min="1028" max="1028" width="14.85546875" style="94" bestFit="1" customWidth="1"/>
    <col min="1029" max="1030" width="10.7109375" style="94" customWidth="1"/>
    <col min="1031" max="1031" width="17.42578125" style="94" bestFit="1" customWidth="1"/>
    <col min="1032" max="1032" width="0" style="94" hidden="1" customWidth="1"/>
    <col min="1033" max="1033" width="5.7109375" style="94" bestFit="1" customWidth="1"/>
    <col min="1034" max="1036" width="4.7109375" style="94" customWidth="1"/>
    <col min="1037" max="1037" width="0" style="94" hidden="1" customWidth="1"/>
    <col min="1038" max="1040" width="4.7109375" style="94" customWidth="1"/>
    <col min="1041" max="1041" width="8.140625" style="94" customWidth="1"/>
    <col min="1042" max="1042" width="5.28515625" style="94" bestFit="1" customWidth="1"/>
    <col min="1043" max="1043" width="13" style="94" customWidth="1"/>
    <col min="1044" max="1280" width="8.7109375" style="94"/>
    <col min="1281" max="1281" width="5.28515625" style="94" customWidth="1"/>
    <col min="1282" max="1282" width="0" style="94" hidden="1" customWidth="1"/>
    <col min="1283" max="1283" width="10.7109375" style="94" customWidth="1"/>
    <col min="1284" max="1284" width="14.85546875" style="94" bestFit="1" customWidth="1"/>
    <col min="1285" max="1286" width="10.7109375" style="94" customWidth="1"/>
    <col min="1287" max="1287" width="17.42578125" style="94" bestFit="1" customWidth="1"/>
    <col min="1288" max="1288" width="0" style="94" hidden="1" customWidth="1"/>
    <col min="1289" max="1289" width="5.7109375" style="94" bestFit="1" customWidth="1"/>
    <col min="1290" max="1292" width="4.7109375" style="94" customWidth="1"/>
    <col min="1293" max="1293" width="0" style="94" hidden="1" customWidth="1"/>
    <col min="1294" max="1296" width="4.7109375" style="94" customWidth="1"/>
    <col min="1297" max="1297" width="8.140625" style="94" customWidth="1"/>
    <col min="1298" max="1298" width="5.28515625" style="94" bestFit="1" customWidth="1"/>
    <col min="1299" max="1299" width="13" style="94" customWidth="1"/>
    <col min="1300" max="1536" width="8.7109375" style="94"/>
    <col min="1537" max="1537" width="5.28515625" style="94" customWidth="1"/>
    <col min="1538" max="1538" width="0" style="94" hidden="1" customWidth="1"/>
    <col min="1539" max="1539" width="10.7109375" style="94" customWidth="1"/>
    <col min="1540" max="1540" width="14.85546875" style="94" bestFit="1" customWidth="1"/>
    <col min="1541" max="1542" width="10.7109375" style="94" customWidth="1"/>
    <col min="1543" max="1543" width="17.42578125" style="94" bestFit="1" customWidth="1"/>
    <col min="1544" max="1544" width="0" style="94" hidden="1" customWidth="1"/>
    <col min="1545" max="1545" width="5.7109375" style="94" bestFit="1" customWidth="1"/>
    <col min="1546" max="1548" width="4.7109375" style="94" customWidth="1"/>
    <col min="1549" max="1549" width="0" style="94" hidden="1" customWidth="1"/>
    <col min="1550" max="1552" width="4.7109375" style="94" customWidth="1"/>
    <col min="1553" max="1553" width="8.140625" style="94" customWidth="1"/>
    <col min="1554" max="1554" width="5.28515625" style="94" bestFit="1" customWidth="1"/>
    <col min="1555" max="1555" width="13" style="94" customWidth="1"/>
    <col min="1556" max="1792" width="8.7109375" style="94"/>
    <col min="1793" max="1793" width="5.28515625" style="94" customWidth="1"/>
    <col min="1794" max="1794" width="0" style="94" hidden="1" customWidth="1"/>
    <col min="1795" max="1795" width="10.7109375" style="94" customWidth="1"/>
    <col min="1796" max="1796" width="14.85546875" style="94" bestFit="1" customWidth="1"/>
    <col min="1797" max="1798" width="10.7109375" style="94" customWidth="1"/>
    <col min="1799" max="1799" width="17.42578125" style="94" bestFit="1" customWidth="1"/>
    <col min="1800" max="1800" width="0" style="94" hidden="1" customWidth="1"/>
    <col min="1801" max="1801" width="5.7109375" style="94" bestFit="1" customWidth="1"/>
    <col min="1802" max="1804" width="4.7109375" style="94" customWidth="1"/>
    <col min="1805" max="1805" width="0" style="94" hidden="1" customWidth="1"/>
    <col min="1806" max="1808" width="4.7109375" style="94" customWidth="1"/>
    <col min="1809" max="1809" width="8.140625" style="94" customWidth="1"/>
    <col min="1810" max="1810" width="5.28515625" style="94" bestFit="1" customWidth="1"/>
    <col min="1811" max="1811" width="13" style="94" customWidth="1"/>
    <col min="1812" max="2048" width="8.7109375" style="94"/>
    <col min="2049" max="2049" width="5.28515625" style="94" customWidth="1"/>
    <col min="2050" max="2050" width="0" style="94" hidden="1" customWidth="1"/>
    <col min="2051" max="2051" width="10.7109375" style="94" customWidth="1"/>
    <col min="2052" max="2052" width="14.85546875" style="94" bestFit="1" customWidth="1"/>
    <col min="2053" max="2054" width="10.7109375" style="94" customWidth="1"/>
    <col min="2055" max="2055" width="17.42578125" style="94" bestFit="1" customWidth="1"/>
    <col min="2056" max="2056" width="0" style="94" hidden="1" customWidth="1"/>
    <col min="2057" max="2057" width="5.7109375" style="94" bestFit="1" customWidth="1"/>
    <col min="2058" max="2060" width="4.7109375" style="94" customWidth="1"/>
    <col min="2061" max="2061" width="0" style="94" hidden="1" customWidth="1"/>
    <col min="2062" max="2064" width="4.7109375" style="94" customWidth="1"/>
    <col min="2065" max="2065" width="8.140625" style="94" customWidth="1"/>
    <col min="2066" max="2066" width="5.28515625" style="94" bestFit="1" customWidth="1"/>
    <col min="2067" max="2067" width="13" style="94" customWidth="1"/>
    <col min="2068" max="2304" width="8.7109375" style="94"/>
    <col min="2305" max="2305" width="5.28515625" style="94" customWidth="1"/>
    <col min="2306" max="2306" width="0" style="94" hidden="1" customWidth="1"/>
    <col min="2307" max="2307" width="10.7109375" style="94" customWidth="1"/>
    <col min="2308" max="2308" width="14.85546875" style="94" bestFit="1" customWidth="1"/>
    <col min="2309" max="2310" width="10.7109375" style="94" customWidth="1"/>
    <col min="2311" max="2311" width="17.42578125" style="94" bestFit="1" customWidth="1"/>
    <col min="2312" max="2312" width="0" style="94" hidden="1" customWidth="1"/>
    <col min="2313" max="2313" width="5.7109375" style="94" bestFit="1" customWidth="1"/>
    <col min="2314" max="2316" width="4.7109375" style="94" customWidth="1"/>
    <col min="2317" max="2317" width="0" style="94" hidden="1" customWidth="1"/>
    <col min="2318" max="2320" width="4.7109375" style="94" customWidth="1"/>
    <col min="2321" max="2321" width="8.140625" style="94" customWidth="1"/>
    <col min="2322" max="2322" width="5.28515625" style="94" bestFit="1" customWidth="1"/>
    <col min="2323" max="2323" width="13" style="94" customWidth="1"/>
    <col min="2324" max="2560" width="8.7109375" style="94"/>
    <col min="2561" max="2561" width="5.28515625" style="94" customWidth="1"/>
    <col min="2562" max="2562" width="0" style="94" hidden="1" customWidth="1"/>
    <col min="2563" max="2563" width="10.7109375" style="94" customWidth="1"/>
    <col min="2564" max="2564" width="14.85546875" style="94" bestFit="1" customWidth="1"/>
    <col min="2565" max="2566" width="10.7109375" style="94" customWidth="1"/>
    <col min="2567" max="2567" width="17.42578125" style="94" bestFit="1" customWidth="1"/>
    <col min="2568" max="2568" width="0" style="94" hidden="1" customWidth="1"/>
    <col min="2569" max="2569" width="5.7109375" style="94" bestFit="1" customWidth="1"/>
    <col min="2570" max="2572" width="4.7109375" style="94" customWidth="1"/>
    <col min="2573" max="2573" width="0" style="94" hidden="1" customWidth="1"/>
    <col min="2574" max="2576" width="4.7109375" style="94" customWidth="1"/>
    <col min="2577" max="2577" width="8.140625" style="94" customWidth="1"/>
    <col min="2578" max="2578" width="5.28515625" style="94" bestFit="1" customWidth="1"/>
    <col min="2579" max="2579" width="13" style="94" customWidth="1"/>
    <col min="2580" max="2816" width="8.7109375" style="94"/>
    <col min="2817" max="2817" width="5.28515625" style="94" customWidth="1"/>
    <col min="2818" max="2818" width="0" style="94" hidden="1" customWidth="1"/>
    <col min="2819" max="2819" width="10.7109375" style="94" customWidth="1"/>
    <col min="2820" max="2820" width="14.85546875" style="94" bestFit="1" customWidth="1"/>
    <col min="2821" max="2822" width="10.7109375" style="94" customWidth="1"/>
    <col min="2823" max="2823" width="17.42578125" style="94" bestFit="1" customWidth="1"/>
    <col min="2824" max="2824" width="0" style="94" hidden="1" customWidth="1"/>
    <col min="2825" max="2825" width="5.7109375" style="94" bestFit="1" customWidth="1"/>
    <col min="2826" max="2828" width="4.7109375" style="94" customWidth="1"/>
    <col min="2829" max="2829" width="0" style="94" hidden="1" customWidth="1"/>
    <col min="2830" max="2832" width="4.7109375" style="94" customWidth="1"/>
    <col min="2833" max="2833" width="8.140625" style="94" customWidth="1"/>
    <col min="2834" max="2834" width="5.28515625" style="94" bestFit="1" customWidth="1"/>
    <col min="2835" max="2835" width="13" style="94" customWidth="1"/>
    <col min="2836" max="3072" width="8.7109375" style="94"/>
    <col min="3073" max="3073" width="5.28515625" style="94" customWidth="1"/>
    <col min="3074" max="3074" width="0" style="94" hidden="1" customWidth="1"/>
    <col min="3075" max="3075" width="10.7109375" style="94" customWidth="1"/>
    <col min="3076" max="3076" width="14.85546875" style="94" bestFit="1" customWidth="1"/>
    <col min="3077" max="3078" width="10.7109375" style="94" customWidth="1"/>
    <col min="3079" max="3079" width="17.42578125" style="94" bestFit="1" customWidth="1"/>
    <col min="3080" max="3080" width="0" style="94" hidden="1" customWidth="1"/>
    <col min="3081" max="3081" width="5.7109375" style="94" bestFit="1" customWidth="1"/>
    <col min="3082" max="3084" width="4.7109375" style="94" customWidth="1"/>
    <col min="3085" max="3085" width="0" style="94" hidden="1" customWidth="1"/>
    <col min="3086" max="3088" width="4.7109375" style="94" customWidth="1"/>
    <col min="3089" max="3089" width="8.140625" style="94" customWidth="1"/>
    <col min="3090" max="3090" width="5.28515625" style="94" bestFit="1" customWidth="1"/>
    <col min="3091" max="3091" width="13" style="94" customWidth="1"/>
    <col min="3092" max="3328" width="8.7109375" style="94"/>
    <col min="3329" max="3329" width="5.28515625" style="94" customWidth="1"/>
    <col min="3330" max="3330" width="0" style="94" hidden="1" customWidth="1"/>
    <col min="3331" max="3331" width="10.7109375" style="94" customWidth="1"/>
    <col min="3332" max="3332" width="14.85546875" style="94" bestFit="1" customWidth="1"/>
    <col min="3333" max="3334" width="10.7109375" style="94" customWidth="1"/>
    <col min="3335" max="3335" width="17.42578125" style="94" bestFit="1" customWidth="1"/>
    <col min="3336" max="3336" width="0" style="94" hidden="1" customWidth="1"/>
    <col min="3337" max="3337" width="5.7109375" style="94" bestFit="1" customWidth="1"/>
    <col min="3338" max="3340" width="4.7109375" style="94" customWidth="1"/>
    <col min="3341" max="3341" width="0" style="94" hidden="1" customWidth="1"/>
    <col min="3342" max="3344" width="4.7109375" style="94" customWidth="1"/>
    <col min="3345" max="3345" width="8.140625" style="94" customWidth="1"/>
    <col min="3346" max="3346" width="5.28515625" style="94" bestFit="1" customWidth="1"/>
    <col min="3347" max="3347" width="13" style="94" customWidth="1"/>
    <col min="3348" max="3584" width="8.7109375" style="94"/>
    <col min="3585" max="3585" width="5.28515625" style="94" customWidth="1"/>
    <col min="3586" max="3586" width="0" style="94" hidden="1" customWidth="1"/>
    <col min="3587" max="3587" width="10.7109375" style="94" customWidth="1"/>
    <col min="3588" max="3588" width="14.85546875" style="94" bestFit="1" customWidth="1"/>
    <col min="3589" max="3590" width="10.7109375" style="94" customWidth="1"/>
    <col min="3591" max="3591" width="17.42578125" style="94" bestFit="1" customWidth="1"/>
    <col min="3592" max="3592" width="0" style="94" hidden="1" customWidth="1"/>
    <col min="3593" max="3593" width="5.7109375" style="94" bestFit="1" customWidth="1"/>
    <col min="3594" max="3596" width="4.7109375" style="94" customWidth="1"/>
    <col min="3597" max="3597" width="0" style="94" hidden="1" customWidth="1"/>
    <col min="3598" max="3600" width="4.7109375" style="94" customWidth="1"/>
    <col min="3601" max="3601" width="8.140625" style="94" customWidth="1"/>
    <col min="3602" max="3602" width="5.28515625" style="94" bestFit="1" customWidth="1"/>
    <col min="3603" max="3603" width="13" style="94" customWidth="1"/>
    <col min="3604" max="3840" width="8.7109375" style="94"/>
    <col min="3841" max="3841" width="5.28515625" style="94" customWidth="1"/>
    <col min="3842" max="3842" width="0" style="94" hidden="1" customWidth="1"/>
    <col min="3843" max="3843" width="10.7109375" style="94" customWidth="1"/>
    <col min="3844" max="3844" width="14.85546875" style="94" bestFit="1" customWidth="1"/>
    <col min="3845" max="3846" width="10.7109375" style="94" customWidth="1"/>
    <col min="3847" max="3847" width="17.42578125" style="94" bestFit="1" customWidth="1"/>
    <col min="3848" max="3848" width="0" style="94" hidden="1" customWidth="1"/>
    <col min="3849" max="3849" width="5.7109375" style="94" bestFit="1" customWidth="1"/>
    <col min="3850" max="3852" width="4.7109375" style="94" customWidth="1"/>
    <col min="3853" max="3853" width="0" style="94" hidden="1" customWidth="1"/>
    <col min="3854" max="3856" width="4.7109375" style="94" customWidth="1"/>
    <col min="3857" max="3857" width="8.140625" style="94" customWidth="1"/>
    <col min="3858" max="3858" width="5.28515625" style="94" bestFit="1" customWidth="1"/>
    <col min="3859" max="3859" width="13" style="94" customWidth="1"/>
    <col min="3860" max="4096" width="8.7109375" style="94"/>
    <col min="4097" max="4097" width="5.28515625" style="94" customWidth="1"/>
    <col min="4098" max="4098" width="0" style="94" hidden="1" customWidth="1"/>
    <col min="4099" max="4099" width="10.7109375" style="94" customWidth="1"/>
    <col min="4100" max="4100" width="14.85546875" style="94" bestFit="1" customWidth="1"/>
    <col min="4101" max="4102" width="10.7109375" style="94" customWidth="1"/>
    <col min="4103" max="4103" width="17.42578125" style="94" bestFit="1" customWidth="1"/>
    <col min="4104" max="4104" width="0" style="94" hidden="1" customWidth="1"/>
    <col min="4105" max="4105" width="5.7109375" style="94" bestFit="1" customWidth="1"/>
    <col min="4106" max="4108" width="4.7109375" style="94" customWidth="1"/>
    <col min="4109" max="4109" width="0" style="94" hidden="1" customWidth="1"/>
    <col min="4110" max="4112" width="4.7109375" style="94" customWidth="1"/>
    <col min="4113" max="4113" width="8.140625" style="94" customWidth="1"/>
    <col min="4114" max="4114" width="5.28515625" style="94" bestFit="1" customWidth="1"/>
    <col min="4115" max="4115" width="13" style="94" customWidth="1"/>
    <col min="4116" max="4352" width="8.7109375" style="94"/>
    <col min="4353" max="4353" width="5.28515625" style="94" customWidth="1"/>
    <col min="4354" max="4354" width="0" style="94" hidden="1" customWidth="1"/>
    <col min="4355" max="4355" width="10.7109375" style="94" customWidth="1"/>
    <col min="4356" max="4356" width="14.85546875" style="94" bestFit="1" customWidth="1"/>
    <col min="4357" max="4358" width="10.7109375" style="94" customWidth="1"/>
    <col min="4359" max="4359" width="17.42578125" style="94" bestFit="1" customWidth="1"/>
    <col min="4360" max="4360" width="0" style="94" hidden="1" customWidth="1"/>
    <col min="4361" max="4361" width="5.7109375" style="94" bestFit="1" customWidth="1"/>
    <col min="4362" max="4364" width="4.7109375" style="94" customWidth="1"/>
    <col min="4365" max="4365" width="0" style="94" hidden="1" customWidth="1"/>
    <col min="4366" max="4368" width="4.7109375" style="94" customWidth="1"/>
    <col min="4369" max="4369" width="8.140625" style="94" customWidth="1"/>
    <col min="4370" max="4370" width="5.28515625" style="94" bestFit="1" customWidth="1"/>
    <col min="4371" max="4371" width="13" style="94" customWidth="1"/>
    <col min="4372" max="4608" width="8.7109375" style="94"/>
    <col min="4609" max="4609" width="5.28515625" style="94" customWidth="1"/>
    <col min="4610" max="4610" width="0" style="94" hidden="1" customWidth="1"/>
    <col min="4611" max="4611" width="10.7109375" style="94" customWidth="1"/>
    <col min="4612" max="4612" width="14.85546875" style="94" bestFit="1" customWidth="1"/>
    <col min="4613" max="4614" width="10.7109375" style="94" customWidth="1"/>
    <col min="4615" max="4615" width="17.42578125" style="94" bestFit="1" customWidth="1"/>
    <col min="4616" max="4616" width="0" style="94" hidden="1" customWidth="1"/>
    <col min="4617" max="4617" width="5.7109375" style="94" bestFit="1" customWidth="1"/>
    <col min="4618" max="4620" width="4.7109375" style="94" customWidth="1"/>
    <col min="4621" max="4621" width="0" style="94" hidden="1" customWidth="1"/>
    <col min="4622" max="4624" width="4.7109375" style="94" customWidth="1"/>
    <col min="4625" max="4625" width="8.140625" style="94" customWidth="1"/>
    <col min="4626" max="4626" width="5.28515625" style="94" bestFit="1" customWidth="1"/>
    <col min="4627" max="4627" width="13" style="94" customWidth="1"/>
    <col min="4628" max="4864" width="8.7109375" style="94"/>
    <col min="4865" max="4865" width="5.28515625" style="94" customWidth="1"/>
    <col min="4866" max="4866" width="0" style="94" hidden="1" customWidth="1"/>
    <col min="4867" max="4867" width="10.7109375" style="94" customWidth="1"/>
    <col min="4868" max="4868" width="14.85546875" style="94" bestFit="1" customWidth="1"/>
    <col min="4869" max="4870" width="10.7109375" style="94" customWidth="1"/>
    <col min="4871" max="4871" width="17.42578125" style="94" bestFit="1" customWidth="1"/>
    <col min="4872" max="4872" width="0" style="94" hidden="1" customWidth="1"/>
    <col min="4873" max="4873" width="5.7109375" style="94" bestFit="1" customWidth="1"/>
    <col min="4874" max="4876" width="4.7109375" style="94" customWidth="1"/>
    <col min="4877" max="4877" width="0" style="94" hidden="1" customWidth="1"/>
    <col min="4878" max="4880" width="4.7109375" style="94" customWidth="1"/>
    <col min="4881" max="4881" width="8.140625" style="94" customWidth="1"/>
    <col min="4882" max="4882" width="5.28515625" style="94" bestFit="1" customWidth="1"/>
    <col min="4883" max="4883" width="13" style="94" customWidth="1"/>
    <col min="4884" max="5120" width="8.7109375" style="94"/>
    <col min="5121" max="5121" width="5.28515625" style="94" customWidth="1"/>
    <col min="5122" max="5122" width="0" style="94" hidden="1" customWidth="1"/>
    <col min="5123" max="5123" width="10.7109375" style="94" customWidth="1"/>
    <col min="5124" max="5124" width="14.85546875" style="94" bestFit="1" customWidth="1"/>
    <col min="5125" max="5126" width="10.7109375" style="94" customWidth="1"/>
    <col min="5127" max="5127" width="17.42578125" style="94" bestFit="1" customWidth="1"/>
    <col min="5128" max="5128" width="0" style="94" hidden="1" customWidth="1"/>
    <col min="5129" max="5129" width="5.7109375" style="94" bestFit="1" customWidth="1"/>
    <col min="5130" max="5132" width="4.7109375" style="94" customWidth="1"/>
    <col min="5133" max="5133" width="0" style="94" hidden="1" customWidth="1"/>
    <col min="5134" max="5136" width="4.7109375" style="94" customWidth="1"/>
    <col min="5137" max="5137" width="8.140625" style="94" customWidth="1"/>
    <col min="5138" max="5138" width="5.28515625" style="94" bestFit="1" customWidth="1"/>
    <col min="5139" max="5139" width="13" style="94" customWidth="1"/>
    <col min="5140" max="5376" width="8.7109375" style="94"/>
    <col min="5377" max="5377" width="5.28515625" style="94" customWidth="1"/>
    <col min="5378" max="5378" width="0" style="94" hidden="1" customWidth="1"/>
    <col min="5379" max="5379" width="10.7109375" style="94" customWidth="1"/>
    <col min="5380" max="5380" width="14.85546875" style="94" bestFit="1" customWidth="1"/>
    <col min="5381" max="5382" width="10.7109375" style="94" customWidth="1"/>
    <col min="5383" max="5383" width="17.42578125" style="94" bestFit="1" customWidth="1"/>
    <col min="5384" max="5384" width="0" style="94" hidden="1" customWidth="1"/>
    <col min="5385" max="5385" width="5.7109375" style="94" bestFit="1" customWidth="1"/>
    <col min="5386" max="5388" width="4.7109375" style="94" customWidth="1"/>
    <col min="5389" max="5389" width="0" style="94" hidden="1" customWidth="1"/>
    <col min="5390" max="5392" width="4.7109375" style="94" customWidth="1"/>
    <col min="5393" max="5393" width="8.140625" style="94" customWidth="1"/>
    <col min="5394" max="5394" width="5.28515625" style="94" bestFit="1" customWidth="1"/>
    <col min="5395" max="5395" width="13" style="94" customWidth="1"/>
    <col min="5396" max="5632" width="8.7109375" style="94"/>
    <col min="5633" max="5633" width="5.28515625" style="94" customWidth="1"/>
    <col min="5634" max="5634" width="0" style="94" hidden="1" customWidth="1"/>
    <col min="5635" max="5635" width="10.7109375" style="94" customWidth="1"/>
    <col min="5636" max="5636" width="14.85546875" style="94" bestFit="1" customWidth="1"/>
    <col min="5637" max="5638" width="10.7109375" style="94" customWidth="1"/>
    <col min="5639" max="5639" width="17.42578125" style="94" bestFit="1" customWidth="1"/>
    <col min="5640" max="5640" width="0" style="94" hidden="1" customWidth="1"/>
    <col min="5641" max="5641" width="5.7109375" style="94" bestFit="1" customWidth="1"/>
    <col min="5642" max="5644" width="4.7109375" style="94" customWidth="1"/>
    <col min="5645" max="5645" width="0" style="94" hidden="1" customWidth="1"/>
    <col min="5646" max="5648" width="4.7109375" style="94" customWidth="1"/>
    <col min="5649" max="5649" width="8.140625" style="94" customWidth="1"/>
    <col min="5650" max="5650" width="5.28515625" style="94" bestFit="1" customWidth="1"/>
    <col min="5651" max="5651" width="13" style="94" customWidth="1"/>
    <col min="5652" max="5888" width="8.7109375" style="94"/>
    <col min="5889" max="5889" width="5.28515625" style="94" customWidth="1"/>
    <col min="5890" max="5890" width="0" style="94" hidden="1" customWidth="1"/>
    <col min="5891" max="5891" width="10.7109375" style="94" customWidth="1"/>
    <col min="5892" max="5892" width="14.85546875" style="94" bestFit="1" customWidth="1"/>
    <col min="5893" max="5894" width="10.7109375" style="94" customWidth="1"/>
    <col min="5895" max="5895" width="17.42578125" style="94" bestFit="1" customWidth="1"/>
    <col min="5896" max="5896" width="0" style="94" hidden="1" customWidth="1"/>
    <col min="5897" max="5897" width="5.7109375" style="94" bestFit="1" customWidth="1"/>
    <col min="5898" max="5900" width="4.7109375" style="94" customWidth="1"/>
    <col min="5901" max="5901" width="0" style="94" hidden="1" customWidth="1"/>
    <col min="5902" max="5904" width="4.7109375" style="94" customWidth="1"/>
    <col min="5905" max="5905" width="8.140625" style="94" customWidth="1"/>
    <col min="5906" max="5906" width="5.28515625" style="94" bestFit="1" customWidth="1"/>
    <col min="5907" max="5907" width="13" style="94" customWidth="1"/>
    <col min="5908" max="6144" width="8.7109375" style="94"/>
    <col min="6145" max="6145" width="5.28515625" style="94" customWidth="1"/>
    <col min="6146" max="6146" width="0" style="94" hidden="1" customWidth="1"/>
    <col min="6147" max="6147" width="10.7109375" style="94" customWidth="1"/>
    <col min="6148" max="6148" width="14.85546875" style="94" bestFit="1" customWidth="1"/>
    <col min="6149" max="6150" width="10.7109375" style="94" customWidth="1"/>
    <col min="6151" max="6151" width="17.42578125" style="94" bestFit="1" customWidth="1"/>
    <col min="6152" max="6152" width="0" style="94" hidden="1" customWidth="1"/>
    <col min="6153" max="6153" width="5.7109375" style="94" bestFit="1" customWidth="1"/>
    <col min="6154" max="6156" width="4.7109375" style="94" customWidth="1"/>
    <col min="6157" max="6157" width="0" style="94" hidden="1" customWidth="1"/>
    <col min="6158" max="6160" width="4.7109375" style="94" customWidth="1"/>
    <col min="6161" max="6161" width="8.140625" style="94" customWidth="1"/>
    <col min="6162" max="6162" width="5.28515625" style="94" bestFit="1" customWidth="1"/>
    <col min="6163" max="6163" width="13" style="94" customWidth="1"/>
    <col min="6164" max="6400" width="8.7109375" style="94"/>
    <col min="6401" max="6401" width="5.28515625" style="94" customWidth="1"/>
    <col min="6402" max="6402" width="0" style="94" hidden="1" customWidth="1"/>
    <col min="6403" max="6403" width="10.7109375" style="94" customWidth="1"/>
    <col min="6404" max="6404" width="14.85546875" style="94" bestFit="1" customWidth="1"/>
    <col min="6405" max="6406" width="10.7109375" style="94" customWidth="1"/>
    <col min="6407" max="6407" width="17.42578125" style="94" bestFit="1" customWidth="1"/>
    <col min="6408" max="6408" width="0" style="94" hidden="1" customWidth="1"/>
    <col min="6409" max="6409" width="5.7109375" style="94" bestFit="1" customWidth="1"/>
    <col min="6410" max="6412" width="4.7109375" style="94" customWidth="1"/>
    <col min="6413" max="6413" width="0" style="94" hidden="1" customWidth="1"/>
    <col min="6414" max="6416" width="4.7109375" style="94" customWidth="1"/>
    <col min="6417" max="6417" width="8.140625" style="94" customWidth="1"/>
    <col min="6418" max="6418" width="5.28515625" style="94" bestFit="1" customWidth="1"/>
    <col min="6419" max="6419" width="13" style="94" customWidth="1"/>
    <col min="6420" max="6656" width="8.7109375" style="94"/>
    <col min="6657" max="6657" width="5.28515625" style="94" customWidth="1"/>
    <col min="6658" max="6658" width="0" style="94" hidden="1" customWidth="1"/>
    <col min="6659" max="6659" width="10.7109375" style="94" customWidth="1"/>
    <col min="6660" max="6660" width="14.85546875" style="94" bestFit="1" customWidth="1"/>
    <col min="6661" max="6662" width="10.7109375" style="94" customWidth="1"/>
    <col min="6663" max="6663" width="17.42578125" style="94" bestFit="1" customWidth="1"/>
    <col min="6664" max="6664" width="0" style="94" hidden="1" customWidth="1"/>
    <col min="6665" max="6665" width="5.7109375" style="94" bestFit="1" customWidth="1"/>
    <col min="6666" max="6668" width="4.7109375" style="94" customWidth="1"/>
    <col min="6669" max="6669" width="0" style="94" hidden="1" customWidth="1"/>
    <col min="6670" max="6672" width="4.7109375" style="94" customWidth="1"/>
    <col min="6673" max="6673" width="8.140625" style="94" customWidth="1"/>
    <col min="6674" max="6674" width="5.28515625" style="94" bestFit="1" customWidth="1"/>
    <col min="6675" max="6675" width="13" style="94" customWidth="1"/>
    <col min="6676" max="6912" width="8.7109375" style="94"/>
    <col min="6913" max="6913" width="5.28515625" style="94" customWidth="1"/>
    <col min="6914" max="6914" width="0" style="94" hidden="1" customWidth="1"/>
    <col min="6915" max="6915" width="10.7109375" style="94" customWidth="1"/>
    <col min="6916" max="6916" width="14.85546875" style="94" bestFit="1" customWidth="1"/>
    <col min="6917" max="6918" width="10.7109375" style="94" customWidth="1"/>
    <col min="6919" max="6919" width="17.42578125" style="94" bestFit="1" customWidth="1"/>
    <col min="6920" max="6920" width="0" style="94" hidden="1" customWidth="1"/>
    <col min="6921" max="6921" width="5.7109375" style="94" bestFit="1" customWidth="1"/>
    <col min="6922" max="6924" width="4.7109375" style="94" customWidth="1"/>
    <col min="6925" max="6925" width="0" style="94" hidden="1" customWidth="1"/>
    <col min="6926" max="6928" width="4.7109375" style="94" customWidth="1"/>
    <col min="6929" max="6929" width="8.140625" style="94" customWidth="1"/>
    <col min="6930" max="6930" width="5.28515625" style="94" bestFit="1" customWidth="1"/>
    <col min="6931" max="6931" width="13" style="94" customWidth="1"/>
    <col min="6932" max="7168" width="8.7109375" style="94"/>
    <col min="7169" max="7169" width="5.28515625" style="94" customWidth="1"/>
    <col min="7170" max="7170" width="0" style="94" hidden="1" customWidth="1"/>
    <col min="7171" max="7171" width="10.7109375" style="94" customWidth="1"/>
    <col min="7172" max="7172" width="14.85546875" style="94" bestFit="1" customWidth="1"/>
    <col min="7173" max="7174" width="10.7109375" style="94" customWidth="1"/>
    <col min="7175" max="7175" width="17.42578125" style="94" bestFit="1" customWidth="1"/>
    <col min="7176" max="7176" width="0" style="94" hidden="1" customWidth="1"/>
    <col min="7177" max="7177" width="5.7109375" style="94" bestFit="1" customWidth="1"/>
    <col min="7178" max="7180" width="4.7109375" style="94" customWidth="1"/>
    <col min="7181" max="7181" width="0" style="94" hidden="1" customWidth="1"/>
    <col min="7182" max="7184" width="4.7109375" style="94" customWidth="1"/>
    <col min="7185" max="7185" width="8.140625" style="94" customWidth="1"/>
    <col min="7186" max="7186" width="5.28515625" style="94" bestFit="1" customWidth="1"/>
    <col min="7187" max="7187" width="13" style="94" customWidth="1"/>
    <col min="7188" max="7424" width="8.7109375" style="94"/>
    <col min="7425" max="7425" width="5.28515625" style="94" customWidth="1"/>
    <col min="7426" max="7426" width="0" style="94" hidden="1" customWidth="1"/>
    <col min="7427" max="7427" width="10.7109375" style="94" customWidth="1"/>
    <col min="7428" max="7428" width="14.85546875" style="94" bestFit="1" customWidth="1"/>
    <col min="7429" max="7430" width="10.7109375" style="94" customWidth="1"/>
    <col min="7431" max="7431" width="17.42578125" style="94" bestFit="1" customWidth="1"/>
    <col min="7432" max="7432" width="0" style="94" hidden="1" customWidth="1"/>
    <col min="7433" max="7433" width="5.7109375" style="94" bestFit="1" customWidth="1"/>
    <col min="7434" max="7436" width="4.7109375" style="94" customWidth="1"/>
    <col min="7437" max="7437" width="0" style="94" hidden="1" customWidth="1"/>
    <col min="7438" max="7440" width="4.7109375" style="94" customWidth="1"/>
    <col min="7441" max="7441" width="8.140625" style="94" customWidth="1"/>
    <col min="7442" max="7442" width="5.28515625" style="94" bestFit="1" customWidth="1"/>
    <col min="7443" max="7443" width="13" style="94" customWidth="1"/>
    <col min="7444" max="7680" width="8.7109375" style="94"/>
    <col min="7681" max="7681" width="5.28515625" style="94" customWidth="1"/>
    <col min="7682" max="7682" width="0" style="94" hidden="1" customWidth="1"/>
    <col min="7683" max="7683" width="10.7109375" style="94" customWidth="1"/>
    <col min="7684" max="7684" width="14.85546875" style="94" bestFit="1" customWidth="1"/>
    <col min="7685" max="7686" width="10.7109375" style="94" customWidth="1"/>
    <col min="7687" max="7687" width="17.42578125" style="94" bestFit="1" customWidth="1"/>
    <col min="7688" max="7688" width="0" style="94" hidden="1" customWidth="1"/>
    <col min="7689" max="7689" width="5.7109375" style="94" bestFit="1" customWidth="1"/>
    <col min="7690" max="7692" width="4.7109375" style="94" customWidth="1"/>
    <col min="7693" max="7693" width="0" style="94" hidden="1" customWidth="1"/>
    <col min="7694" max="7696" width="4.7109375" style="94" customWidth="1"/>
    <col min="7697" max="7697" width="8.140625" style="94" customWidth="1"/>
    <col min="7698" max="7698" width="5.28515625" style="94" bestFit="1" customWidth="1"/>
    <col min="7699" max="7699" width="13" style="94" customWidth="1"/>
    <col min="7700" max="7936" width="8.7109375" style="94"/>
    <col min="7937" max="7937" width="5.28515625" style="94" customWidth="1"/>
    <col min="7938" max="7938" width="0" style="94" hidden="1" customWidth="1"/>
    <col min="7939" max="7939" width="10.7109375" style="94" customWidth="1"/>
    <col min="7940" max="7940" width="14.85546875" style="94" bestFit="1" customWidth="1"/>
    <col min="7941" max="7942" width="10.7109375" style="94" customWidth="1"/>
    <col min="7943" max="7943" width="17.42578125" style="94" bestFit="1" customWidth="1"/>
    <col min="7944" max="7944" width="0" style="94" hidden="1" customWidth="1"/>
    <col min="7945" max="7945" width="5.7109375" style="94" bestFit="1" customWidth="1"/>
    <col min="7946" max="7948" width="4.7109375" style="94" customWidth="1"/>
    <col min="7949" max="7949" width="0" style="94" hidden="1" customWidth="1"/>
    <col min="7950" max="7952" width="4.7109375" style="94" customWidth="1"/>
    <col min="7953" max="7953" width="8.140625" style="94" customWidth="1"/>
    <col min="7954" max="7954" width="5.28515625" style="94" bestFit="1" customWidth="1"/>
    <col min="7955" max="7955" width="13" style="94" customWidth="1"/>
    <col min="7956" max="8192" width="8.7109375" style="94"/>
    <col min="8193" max="8193" width="5.28515625" style="94" customWidth="1"/>
    <col min="8194" max="8194" width="0" style="94" hidden="1" customWidth="1"/>
    <col min="8195" max="8195" width="10.7109375" style="94" customWidth="1"/>
    <col min="8196" max="8196" width="14.85546875" style="94" bestFit="1" customWidth="1"/>
    <col min="8197" max="8198" width="10.7109375" style="94" customWidth="1"/>
    <col min="8199" max="8199" width="17.42578125" style="94" bestFit="1" customWidth="1"/>
    <col min="8200" max="8200" width="0" style="94" hidden="1" customWidth="1"/>
    <col min="8201" max="8201" width="5.7109375" style="94" bestFit="1" customWidth="1"/>
    <col min="8202" max="8204" width="4.7109375" style="94" customWidth="1"/>
    <col min="8205" max="8205" width="0" style="94" hidden="1" customWidth="1"/>
    <col min="8206" max="8208" width="4.7109375" style="94" customWidth="1"/>
    <col min="8209" max="8209" width="8.140625" style="94" customWidth="1"/>
    <col min="8210" max="8210" width="5.28515625" style="94" bestFit="1" customWidth="1"/>
    <col min="8211" max="8211" width="13" style="94" customWidth="1"/>
    <col min="8212" max="8448" width="8.7109375" style="94"/>
    <col min="8449" max="8449" width="5.28515625" style="94" customWidth="1"/>
    <col min="8450" max="8450" width="0" style="94" hidden="1" customWidth="1"/>
    <col min="8451" max="8451" width="10.7109375" style="94" customWidth="1"/>
    <col min="8452" max="8452" width="14.85546875" style="94" bestFit="1" customWidth="1"/>
    <col min="8453" max="8454" width="10.7109375" style="94" customWidth="1"/>
    <col min="8455" max="8455" width="17.42578125" style="94" bestFit="1" customWidth="1"/>
    <col min="8456" max="8456" width="0" style="94" hidden="1" customWidth="1"/>
    <col min="8457" max="8457" width="5.7109375" style="94" bestFit="1" customWidth="1"/>
    <col min="8458" max="8460" width="4.7109375" style="94" customWidth="1"/>
    <col min="8461" max="8461" width="0" style="94" hidden="1" customWidth="1"/>
    <col min="8462" max="8464" width="4.7109375" style="94" customWidth="1"/>
    <col min="8465" max="8465" width="8.140625" style="94" customWidth="1"/>
    <col min="8466" max="8466" width="5.28515625" style="94" bestFit="1" customWidth="1"/>
    <col min="8467" max="8467" width="13" style="94" customWidth="1"/>
    <col min="8468" max="8704" width="8.7109375" style="94"/>
    <col min="8705" max="8705" width="5.28515625" style="94" customWidth="1"/>
    <col min="8706" max="8706" width="0" style="94" hidden="1" customWidth="1"/>
    <col min="8707" max="8707" width="10.7109375" style="94" customWidth="1"/>
    <col min="8708" max="8708" width="14.85546875" style="94" bestFit="1" customWidth="1"/>
    <col min="8709" max="8710" width="10.7109375" style="94" customWidth="1"/>
    <col min="8711" max="8711" width="17.42578125" style="94" bestFit="1" customWidth="1"/>
    <col min="8712" max="8712" width="0" style="94" hidden="1" customWidth="1"/>
    <col min="8713" max="8713" width="5.7109375" style="94" bestFit="1" customWidth="1"/>
    <col min="8714" max="8716" width="4.7109375" style="94" customWidth="1"/>
    <col min="8717" max="8717" width="0" style="94" hidden="1" customWidth="1"/>
    <col min="8718" max="8720" width="4.7109375" style="94" customWidth="1"/>
    <col min="8721" max="8721" width="8.140625" style="94" customWidth="1"/>
    <col min="8722" max="8722" width="5.28515625" style="94" bestFit="1" customWidth="1"/>
    <col min="8723" max="8723" width="13" style="94" customWidth="1"/>
    <col min="8724" max="8960" width="8.7109375" style="94"/>
    <col min="8961" max="8961" width="5.28515625" style="94" customWidth="1"/>
    <col min="8962" max="8962" width="0" style="94" hidden="1" customWidth="1"/>
    <col min="8963" max="8963" width="10.7109375" style="94" customWidth="1"/>
    <col min="8964" max="8964" width="14.85546875" style="94" bestFit="1" customWidth="1"/>
    <col min="8965" max="8966" width="10.7109375" style="94" customWidth="1"/>
    <col min="8967" max="8967" width="17.42578125" style="94" bestFit="1" customWidth="1"/>
    <col min="8968" max="8968" width="0" style="94" hidden="1" customWidth="1"/>
    <col min="8969" max="8969" width="5.7109375" style="94" bestFit="1" customWidth="1"/>
    <col min="8970" max="8972" width="4.7109375" style="94" customWidth="1"/>
    <col min="8973" max="8973" width="0" style="94" hidden="1" customWidth="1"/>
    <col min="8974" max="8976" width="4.7109375" style="94" customWidth="1"/>
    <col min="8977" max="8977" width="8.140625" style="94" customWidth="1"/>
    <col min="8978" max="8978" width="5.28515625" style="94" bestFit="1" customWidth="1"/>
    <col min="8979" max="8979" width="13" style="94" customWidth="1"/>
    <col min="8980" max="9216" width="8.7109375" style="94"/>
    <col min="9217" max="9217" width="5.28515625" style="94" customWidth="1"/>
    <col min="9218" max="9218" width="0" style="94" hidden="1" customWidth="1"/>
    <col min="9219" max="9219" width="10.7109375" style="94" customWidth="1"/>
    <col min="9220" max="9220" width="14.85546875" style="94" bestFit="1" customWidth="1"/>
    <col min="9221" max="9222" width="10.7109375" style="94" customWidth="1"/>
    <col min="9223" max="9223" width="17.42578125" style="94" bestFit="1" customWidth="1"/>
    <col min="9224" max="9224" width="0" style="94" hidden="1" customWidth="1"/>
    <col min="9225" max="9225" width="5.7109375" style="94" bestFit="1" customWidth="1"/>
    <col min="9226" max="9228" width="4.7109375" style="94" customWidth="1"/>
    <col min="9229" max="9229" width="0" style="94" hidden="1" customWidth="1"/>
    <col min="9230" max="9232" width="4.7109375" style="94" customWidth="1"/>
    <col min="9233" max="9233" width="8.140625" style="94" customWidth="1"/>
    <col min="9234" max="9234" width="5.28515625" style="94" bestFit="1" customWidth="1"/>
    <col min="9235" max="9235" width="13" style="94" customWidth="1"/>
    <col min="9236" max="9472" width="8.7109375" style="94"/>
    <col min="9473" max="9473" width="5.28515625" style="94" customWidth="1"/>
    <col min="9474" max="9474" width="0" style="94" hidden="1" customWidth="1"/>
    <col min="9475" max="9475" width="10.7109375" style="94" customWidth="1"/>
    <col min="9476" max="9476" width="14.85546875" style="94" bestFit="1" customWidth="1"/>
    <col min="9477" max="9478" width="10.7109375" style="94" customWidth="1"/>
    <col min="9479" max="9479" width="17.42578125" style="94" bestFit="1" customWidth="1"/>
    <col min="9480" max="9480" width="0" style="94" hidden="1" customWidth="1"/>
    <col min="9481" max="9481" width="5.7109375" style="94" bestFit="1" customWidth="1"/>
    <col min="9482" max="9484" width="4.7109375" style="94" customWidth="1"/>
    <col min="9485" max="9485" width="0" style="94" hidden="1" customWidth="1"/>
    <col min="9486" max="9488" width="4.7109375" style="94" customWidth="1"/>
    <col min="9489" max="9489" width="8.140625" style="94" customWidth="1"/>
    <col min="9490" max="9490" width="5.28515625" style="94" bestFit="1" customWidth="1"/>
    <col min="9491" max="9491" width="13" style="94" customWidth="1"/>
    <col min="9492" max="9728" width="8.7109375" style="94"/>
    <col min="9729" max="9729" width="5.28515625" style="94" customWidth="1"/>
    <col min="9730" max="9730" width="0" style="94" hidden="1" customWidth="1"/>
    <col min="9731" max="9731" width="10.7109375" style="94" customWidth="1"/>
    <col min="9732" max="9732" width="14.85546875" style="94" bestFit="1" customWidth="1"/>
    <col min="9733" max="9734" width="10.7109375" style="94" customWidth="1"/>
    <col min="9735" max="9735" width="17.42578125" style="94" bestFit="1" customWidth="1"/>
    <col min="9736" max="9736" width="0" style="94" hidden="1" customWidth="1"/>
    <col min="9737" max="9737" width="5.7109375" style="94" bestFit="1" customWidth="1"/>
    <col min="9738" max="9740" width="4.7109375" style="94" customWidth="1"/>
    <col min="9741" max="9741" width="0" style="94" hidden="1" customWidth="1"/>
    <col min="9742" max="9744" width="4.7109375" style="94" customWidth="1"/>
    <col min="9745" max="9745" width="8.140625" style="94" customWidth="1"/>
    <col min="9746" max="9746" width="5.28515625" style="94" bestFit="1" customWidth="1"/>
    <col min="9747" max="9747" width="13" style="94" customWidth="1"/>
    <col min="9748" max="9984" width="8.7109375" style="94"/>
    <col min="9985" max="9985" width="5.28515625" style="94" customWidth="1"/>
    <col min="9986" max="9986" width="0" style="94" hidden="1" customWidth="1"/>
    <col min="9987" max="9987" width="10.7109375" style="94" customWidth="1"/>
    <col min="9988" max="9988" width="14.85546875" style="94" bestFit="1" customWidth="1"/>
    <col min="9989" max="9990" width="10.7109375" style="94" customWidth="1"/>
    <col min="9991" max="9991" width="17.42578125" style="94" bestFit="1" customWidth="1"/>
    <col min="9992" max="9992" width="0" style="94" hidden="1" customWidth="1"/>
    <col min="9993" max="9993" width="5.7109375" style="94" bestFit="1" customWidth="1"/>
    <col min="9994" max="9996" width="4.7109375" style="94" customWidth="1"/>
    <col min="9997" max="9997" width="0" style="94" hidden="1" customWidth="1"/>
    <col min="9998" max="10000" width="4.7109375" style="94" customWidth="1"/>
    <col min="10001" max="10001" width="8.140625" style="94" customWidth="1"/>
    <col min="10002" max="10002" width="5.28515625" style="94" bestFit="1" customWidth="1"/>
    <col min="10003" max="10003" width="13" style="94" customWidth="1"/>
    <col min="10004" max="10240" width="8.7109375" style="94"/>
    <col min="10241" max="10241" width="5.28515625" style="94" customWidth="1"/>
    <col min="10242" max="10242" width="0" style="94" hidden="1" customWidth="1"/>
    <col min="10243" max="10243" width="10.7109375" style="94" customWidth="1"/>
    <col min="10244" max="10244" width="14.85546875" style="94" bestFit="1" customWidth="1"/>
    <col min="10245" max="10246" width="10.7109375" style="94" customWidth="1"/>
    <col min="10247" max="10247" width="17.42578125" style="94" bestFit="1" customWidth="1"/>
    <col min="10248" max="10248" width="0" style="94" hidden="1" customWidth="1"/>
    <col min="10249" max="10249" width="5.7109375" style="94" bestFit="1" customWidth="1"/>
    <col min="10250" max="10252" width="4.7109375" style="94" customWidth="1"/>
    <col min="10253" max="10253" width="0" style="94" hidden="1" customWidth="1"/>
    <col min="10254" max="10256" width="4.7109375" style="94" customWidth="1"/>
    <col min="10257" max="10257" width="8.140625" style="94" customWidth="1"/>
    <col min="10258" max="10258" width="5.28515625" style="94" bestFit="1" customWidth="1"/>
    <col min="10259" max="10259" width="13" style="94" customWidth="1"/>
    <col min="10260" max="10496" width="8.7109375" style="94"/>
    <col min="10497" max="10497" width="5.28515625" style="94" customWidth="1"/>
    <col min="10498" max="10498" width="0" style="94" hidden="1" customWidth="1"/>
    <col min="10499" max="10499" width="10.7109375" style="94" customWidth="1"/>
    <col min="10500" max="10500" width="14.85546875" style="94" bestFit="1" customWidth="1"/>
    <col min="10501" max="10502" width="10.7109375" style="94" customWidth="1"/>
    <col min="10503" max="10503" width="17.42578125" style="94" bestFit="1" customWidth="1"/>
    <col min="10504" max="10504" width="0" style="94" hidden="1" customWidth="1"/>
    <col min="10505" max="10505" width="5.7109375" style="94" bestFit="1" customWidth="1"/>
    <col min="10506" max="10508" width="4.7109375" style="94" customWidth="1"/>
    <col min="10509" max="10509" width="0" style="94" hidden="1" customWidth="1"/>
    <col min="10510" max="10512" width="4.7109375" style="94" customWidth="1"/>
    <col min="10513" max="10513" width="8.140625" style="94" customWidth="1"/>
    <col min="10514" max="10514" width="5.28515625" style="94" bestFit="1" customWidth="1"/>
    <col min="10515" max="10515" width="13" style="94" customWidth="1"/>
    <col min="10516" max="10752" width="8.7109375" style="94"/>
    <col min="10753" max="10753" width="5.28515625" style="94" customWidth="1"/>
    <col min="10754" max="10754" width="0" style="94" hidden="1" customWidth="1"/>
    <col min="10755" max="10755" width="10.7109375" style="94" customWidth="1"/>
    <col min="10756" max="10756" width="14.85546875" style="94" bestFit="1" customWidth="1"/>
    <col min="10757" max="10758" width="10.7109375" style="94" customWidth="1"/>
    <col min="10759" max="10759" width="17.42578125" style="94" bestFit="1" customWidth="1"/>
    <col min="10760" max="10760" width="0" style="94" hidden="1" customWidth="1"/>
    <col min="10761" max="10761" width="5.7109375" style="94" bestFit="1" customWidth="1"/>
    <col min="10762" max="10764" width="4.7109375" style="94" customWidth="1"/>
    <col min="10765" max="10765" width="0" style="94" hidden="1" customWidth="1"/>
    <col min="10766" max="10768" width="4.7109375" style="94" customWidth="1"/>
    <col min="10769" max="10769" width="8.140625" style="94" customWidth="1"/>
    <col min="10770" max="10770" width="5.28515625" style="94" bestFit="1" customWidth="1"/>
    <col min="10771" max="10771" width="13" style="94" customWidth="1"/>
    <col min="10772" max="11008" width="8.7109375" style="94"/>
    <col min="11009" max="11009" width="5.28515625" style="94" customWidth="1"/>
    <col min="11010" max="11010" width="0" style="94" hidden="1" customWidth="1"/>
    <col min="11011" max="11011" width="10.7109375" style="94" customWidth="1"/>
    <col min="11012" max="11012" width="14.85546875" style="94" bestFit="1" customWidth="1"/>
    <col min="11013" max="11014" width="10.7109375" style="94" customWidth="1"/>
    <col min="11015" max="11015" width="17.42578125" style="94" bestFit="1" customWidth="1"/>
    <col min="11016" max="11016" width="0" style="94" hidden="1" customWidth="1"/>
    <col min="11017" max="11017" width="5.7109375" style="94" bestFit="1" customWidth="1"/>
    <col min="11018" max="11020" width="4.7109375" style="94" customWidth="1"/>
    <col min="11021" max="11021" width="0" style="94" hidden="1" customWidth="1"/>
    <col min="11022" max="11024" width="4.7109375" style="94" customWidth="1"/>
    <col min="11025" max="11025" width="8.140625" style="94" customWidth="1"/>
    <col min="11026" max="11026" width="5.28515625" style="94" bestFit="1" customWidth="1"/>
    <col min="11027" max="11027" width="13" style="94" customWidth="1"/>
    <col min="11028" max="11264" width="8.7109375" style="94"/>
    <col min="11265" max="11265" width="5.28515625" style="94" customWidth="1"/>
    <col min="11266" max="11266" width="0" style="94" hidden="1" customWidth="1"/>
    <col min="11267" max="11267" width="10.7109375" style="94" customWidth="1"/>
    <col min="11268" max="11268" width="14.85546875" style="94" bestFit="1" customWidth="1"/>
    <col min="11269" max="11270" width="10.7109375" style="94" customWidth="1"/>
    <col min="11271" max="11271" width="17.42578125" style="94" bestFit="1" customWidth="1"/>
    <col min="11272" max="11272" width="0" style="94" hidden="1" customWidth="1"/>
    <col min="11273" max="11273" width="5.7109375" style="94" bestFit="1" customWidth="1"/>
    <col min="11274" max="11276" width="4.7109375" style="94" customWidth="1"/>
    <col min="11277" max="11277" width="0" style="94" hidden="1" customWidth="1"/>
    <col min="11278" max="11280" width="4.7109375" style="94" customWidth="1"/>
    <col min="11281" max="11281" width="8.140625" style="94" customWidth="1"/>
    <col min="11282" max="11282" width="5.28515625" style="94" bestFit="1" customWidth="1"/>
    <col min="11283" max="11283" width="13" style="94" customWidth="1"/>
    <col min="11284" max="11520" width="8.7109375" style="94"/>
    <col min="11521" max="11521" width="5.28515625" style="94" customWidth="1"/>
    <col min="11522" max="11522" width="0" style="94" hidden="1" customWidth="1"/>
    <col min="11523" max="11523" width="10.7109375" style="94" customWidth="1"/>
    <col min="11524" max="11524" width="14.85546875" style="94" bestFit="1" customWidth="1"/>
    <col min="11525" max="11526" width="10.7109375" style="94" customWidth="1"/>
    <col min="11527" max="11527" width="17.42578125" style="94" bestFit="1" customWidth="1"/>
    <col min="11528" max="11528" width="0" style="94" hidden="1" customWidth="1"/>
    <col min="11529" max="11529" width="5.7109375" style="94" bestFit="1" customWidth="1"/>
    <col min="11530" max="11532" width="4.7109375" style="94" customWidth="1"/>
    <col min="11533" max="11533" width="0" style="94" hidden="1" customWidth="1"/>
    <col min="11534" max="11536" width="4.7109375" style="94" customWidth="1"/>
    <col min="11537" max="11537" width="8.140625" style="94" customWidth="1"/>
    <col min="11538" max="11538" width="5.28515625" style="94" bestFit="1" customWidth="1"/>
    <col min="11539" max="11539" width="13" style="94" customWidth="1"/>
    <col min="11540" max="11776" width="8.7109375" style="94"/>
    <col min="11777" max="11777" width="5.28515625" style="94" customWidth="1"/>
    <col min="11778" max="11778" width="0" style="94" hidden="1" customWidth="1"/>
    <col min="11779" max="11779" width="10.7109375" style="94" customWidth="1"/>
    <col min="11780" max="11780" width="14.85546875" style="94" bestFit="1" customWidth="1"/>
    <col min="11781" max="11782" width="10.7109375" style="94" customWidth="1"/>
    <col min="11783" max="11783" width="17.42578125" style="94" bestFit="1" customWidth="1"/>
    <col min="11784" max="11784" width="0" style="94" hidden="1" customWidth="1"/>
    <col min="11785" max="11785" width="5.7109375" style="94" bestFit="1" customWidth="1"/>
    <col min="11786" max="11788" width="4.7109375" style="94" customWidth="1"/>
    <col min="11789" max="11789" width="0" style="94" hidden="1" customWidth="1"/>
    <col min="11790" max="11792" width="4.7109375" style="94" customWidth="1"/>
    <col min="11793" max="11793" width="8.140625" style="94" customWidth="1"/>
    <col min="11794" max="11794" width="5.28515625" style="94" bestFit="1" customWidth="1"/>
    <col min="11795" max="11795" width="13" style="94" customWidth="1"/>
    <col min="11796" max="12032" width="8.7109375" style="94"/>
    <col min="12033" max="12033" width="5.28515625" style="94" customWidth="1"/>
    <col min="12034" max="12034" width="0" style="94" hidden="1" customWidth="1"/>
    <col min="12035" max="12035" width="10.7109375" style="94" customWidth="1"/>
    <col min="12036" max="12036" width="14.85546875" style="94" bestFit="1" customWidth="1"/>
    <col min="12037" max="12038" width="10.7109375" style="94" customWidth="1"/>
    <col min="12039" max="12039" width="17.42578125" style="94" bestFit="1" customWidth="1"/>
    <col min="12040" max="12040" width="0" style="94" hidden="1" customWidth="1"/>
    <col min="12041" max="12041" width="5.7109375" style="94" bestFit="1" customWidth="1"/>
    <col min="12042" max="12044" width="4.7109375" style="94" customWidth="1"/>
    <col min="12045" max="12045" width="0" style="94" hidden="1" customWidth="1"/>
    <col min="12046" max="12048" width="4.7109375" style="94" customWidth="1"/>
    <col min="12049" max="12049" width="8.140625" style="94" customWidth="1"/>
    <col min="12050" max="12050" width="5.28515625" style="94" bestFit="1" customWidth="1"/>
    <col min="12051" max="12051" width="13" style="94" customWidth="1"/>
    <col min="12052" max="12288" width="8.7109375" style="94"/>
    <col min="12289" max="12289" width="5.28515625" style="94" customWidth="1"/>
    <col min="12290" max="12290" width="0" style="94" hidden="1" customWidth="1"/>
    <col min="12291" max="12291" width="10.7109375" style="94" customWidth="1"/>
    <col min="12292" max="12292" width="14.85546875" style="94" bestFit="1" customWidth="1"/>
    <col min="12293" max="12294" width="10.7109375" style="94" customWidth="1"/>
    <col min="12295" max="12295" width="17.42578125" style="94" bestFit="1" customWidth="1"/>
    <col min="12296" max="12296" width="0" style="94" hidden="1" customWidth="1"/>
    <col min="12297" max="12297" width="5.7109375" style="94" bestFit="1" customWidth="1"/>
    <col min="12298" max="12300" width="4.7109375" style="94" customWidth="1"/>
    <col min="12301" max="12301" width="0" style="94" hidden="1" customWidth="1"/>
    <col min="12302" max="12304" width="4.7109375" style="94" customWidth="1"/>
    <col min="12305" max="12305" width="8.140625" style="94" customWidth="1"/>
    <col min="12306" max="12306" width="5.28515625" style="94" bestFit="1" customWidth="1"/>
    <col min="12307" max="12307" width="13" style="94" customWidth="1"/>
    <col min="12308" max="12544" width="8.7109375" style="94"/>
    <col min="12545" max="12545" width="5.28515625" style="94" customWidth="1"/>
    <col min="12546" max="12546" width="0" style="94" hidden="1" customWidth="1"/>
    <col min="12547" max="12547" width="10.7109375" style="94" customWidth="1"/>
    <col min="12548" max="12548" width="14.85546875" style="94" bestFit="1" customWidth="1"/>
    <col min="12549" max="12550" width="10.7109375" style="94" customWidth="1"/>
    <col min="12551" max="12551" width="17.42578125" style="94" bestFit="1" customWidth="1"/>
    <col min="12552" max="12552" width="0" style="94" hidden="1" customWidth="1"/>
    <col min="12553" max="12553" width="5.7109375" style="94" bestFit="1" customWidth="1"/>
    <col min="12554" max="12556" width="4.7109375" style="94" customWidth="1"/>
    <col min="12557" max="12557" width="0" style="94" hidden="1" customWidth="1"/>
    <col min="12558" max="12560" width="4.7109375" style="94" customWidth="1"/>
    <col min="12561" max="12561" width="8.140625" style="94" customWidth="1"/>
    <col min="12562" max="12562" width="5.28515625" style="94" bestFit="1" customWidth="1"/>
    <col min="12563" max="12563" width="13" style="94" customWidth="1"/>
    <col min="12564" max="12800" width="8.7109375" style="94"/>
    <col min="12801" max="12801" width="5.28515625" style="94" customWidth="1"/>
    <col min="12802" max="12802" width="0" style="94" hidden="1" customWidth="1"/>
    <col min="12803" max="12803" width="10.7109375" style="94" customWidth="1"/>
    <col min="12804" max="12804" width="14.85546875" style="94" bestFit="1" customWidth="1"/>
    <col min="12805" max="12806" width="10.7109375" style="94" customWidth="1"/>
    <col min="12807" max="12807" width="17.42578125" style="94" bestFit="1" customWidth="1"/>
    <col min="12808" max="12808" width="0" style="94" hidden="1" customWidth="1"/>
    <col min="12809" max="12809" width="5.7109375" style="94" bestFit="1" customWidth="1"/>
    <col min="12810" max="12812" width="4.7109375" style="94" customWidth="1"/>
    <col min="12813" max="12813" width="0" style="94" hidden="1" customWidth="1"/>
    <col min="12814" max="12816" width="4.7109375" style="94" customWidth="1"/>
    <col min="12817" max="12817" width="8.140625" style="94" customWidth="1"/>
    <col min="12818" max="12818" width="5.28515625" style="94" bestFit="1" customWidth="1"/>
    <col min="12819" max="12819" width="13" style="94" customWidth="1"/>
    <col min="12820" max="13056" width="8.7109375" style="94"/>
    <col min="13057" max="13057" width="5.28515625" style="94" customWidth="1"/>
    <col min="13058" max="13058" width="0" style="94" hidden="1" customWidth="1"/>
    <col min="13059" max="13059" width="10.7109375" style="94" customWidth="1"/>
    <col min="13060" max="13060" width="14.85546875" style="94" bestFit="1" customWidth="1"/>
    <col min="13061" max="13062" width="10.7109375" style="94" customWidth="1"/>
    <col min="13063" max="13063" width="17.42578125" style="94" bestFit="1" customWidth="1"/>
    <col min="13064" max="13064" width="0" style="94" hidden="1" customWidth="1"/>
    <col min="13065" max="13065" width="5.7109375" style="94" bestFit="1" customWidth="1"/>
    <col min="13066" max="13068" width="4.7109375" style="94" customWidth="1"/>
    <col min="13069" max="13069" width="0" style="94" hidden="1" customWidth="1"/>
    <col min="13070" max="13072" width="4.7109375" style="94" customWidth="1"/>
    <col min="13073" max="13073" width="8.140625" style="94" customWidth="1"/>
    <col min="13074" max="13074" width="5.28515625" style="94" bestFit="1" customWidth="1"/>
    <col min="13075" max="13075" width="13" style="94" customWidth="1"/>
    <col min="13076" max="13312" width="8.7109375" style="94"/>
    <col min="13313" max="13313" width="5.28515625" style="94" customWidth="1"/>
    <col min="13314" max="13314" width="0" style="94" hidden="1" customWidth="1"/>
    <col min="13315" max="13315" width="10.7109375" style="94" customWidth="1"/>
    <col min="13316" max="13316" width="14.85546875" style="94" bestFit="1" customWidth="1"/>
    <col min="13317" max="13318" width="10.7109375" style="94" customWidth="1"/>
    <col min="13319" max="13319" width="17.42578125" style="94" bestFit="1" customWidth="1"/>
    <col min="13320" max="13320" width="0" style="94" hidden="1" customWidth="1"/>
    <col min="13321" max="13321" width="5.7109375" style="94" bestFit="1" customWidth="1"/>
    <col min="13322" max="13324" width="4.7109375" style="94" customWidth="1"/>
    <col min="13325" max="13325" width="0" style="94" hidden="1" customWidth="1"/>
    <col min="13326" max="13328" width="4.7109375" style="94" customWidth="1"/>
    <col min="13329" max="13329" width="8.140625" style="94" customWidth="1"/>
    <col min="13330" max="13330" width="5.28515625" style="94" bestFit="1" customWidth="1"/>
    <col min="13331" max="13331" width="13" style="94" customWidth="1"/>
    <col min="13332" max="13568" width="8.7109375" style="94"/>
    <col min="13569" max="13569" width="5.28515625" style="94" customWidth="1"/>
    <col min="13570" max="13570" width="0" style="94" hidden="1" customWidth="1"/>
    <col min="13571" max="13571" width="10.7109375" style="94" customWidth="1"/>
    <col min="13572" max="13572" width="14.85546875" style="94" bestFit="1" customWidth="1"/>
    <col min="13573" max="13574" width="10.7109375" style="94" customWidth="1"/>
    <col min="13575" max="13575" width="17.42578125" style="94" bestFit="1" customWidth="1"/>
    <col min="13576" max="13576" width="0" style="94" hidden="1" customWidth="1"/>
    <col min="13577" max="13577" width="5.7109375" style="94" bestFit="1" customWidth="1"/>
    <col min="13578" max="13580" width="4.7109375" style="94" customWidth="1"/>
    <col min="13581" max="13581" width="0" style="94" hidden="1" customWidth="1"/>
    <col min="13582" max="13584" width="4.7109375" style="94" customWidth="1"/>
    <col min="13585" max="13585" width="8.140625" style="94" customWidth="1"/>
    <col min="13586" max="13586" width="5.28515625" style="94" bestFit="1" customWidth="1"/>
    <col min="13587" max="13587" width="13" style="94" customWidth="1"/>
    <col min="13588" max="13824" width="8.7109375" style="94"/>
    <col min="13825" max="13825" width="5.28515625" style="94" customWidth="1"/>
    <col min="13826" max="13826" width="0" style="94" hidden="1" customWidth="1"/>
    <col min="13827" max="13827" width="10.7109375" style="94" customWidth="1"/>
    <col min="13828" max="13828" width="14.85546875" style="94" bestFit="1" customWidth="1"/>
    <col min="13829" max="13830" width="10.7109375" style="94" customWidth="1"/>
    <col min="13831" max="13831" width="17.42578125" style="94" bestFit="1" customWidth="1"/>
    <col min="13832" max="13832" width="0" style="94" hidden="1" customWidth="1"/>
    <col min="13833" max="13833" width="5.7109375" style="94" bestFit="1" customWidth="1"/>
    <col min="13834" max="13836" width="4.7109375" style="94" customWidth="1"/>
    <col min="13837" max="13837" width="0" style="94" hidden="1" customWidth="1"/>
    <col min="13838" max="13840" width="4.7109375" style="94" customWidth="1"/>
    <col min="13841" max="13841" width="8.140625" style="94" customWidth="1"/>
    <col min="13842" max="13842" width="5.28515625" style="94" bestFit="1" customWidth="1"/>
    <col min="13843" max="13843" width="13" style="94" customWidth="1"/>
    <col min="13844" max="14080" width="8.7109375" style="94"/>
    <col min="14081" max="14081" width="5.28515625" style="94" customWidth="1"/>
    <col min="14082" max="14082" width="0" style="94" hidden="1" customWidth="1"/>
    <col min="14083" max="14083" width="10.7109375" style="94" customWidth="1"/>
    <col min="14084" max="14084" width="14.85546875" style="94" bestFit="1" customWidth="1"/>
    <col min="14085" max="14086" width="10.7109375" style="94" customWidth="1"/>
    <col min="14087" max="14087" width="17.42578125" style="94" bestFit="1" customWidth="1"/>
    <col min="14088" max="14088" width="0" style="94" hidden="1" customWidth="1"/>
    <col min="14089" max="14089" width="5.7109375" style="94" bestFit="1" customWidth="1"/>
    <col min="14090" max="14092" width="4.7109375" style="94" customWidth="1"/>
    <col min="14093" max="14093" width="0" style="94" hidden="1" customWidth="1"/>
    <col min="14094" max="14096" width="4.7109375" style="94" customWidth="1"/>
    <col min="14097" max="14097" width="8.140625" style="94" customWidth="1"/>
    <col min="14098" max="14098" width="5.28515625" style="94" bestFit="1" customWidth="1"/>
    <col min="14099" max="14099" width="13" style="94" customWidth="1"/>
    <col min="14100" max="14336" width="8.7109375" style="94"/>
    <col min="14337" max="14337" width="5.28515625" style="94" customWidth="1"/>
    <col min="14338" max="14338" width="0" style="94" hidden="1" customWidth="1"/>
    <col min="14339" max="14339" width="10.7109375" style="94" customWidth="1"/>
    <col min="14340" max="14340" width="14.85546875" style="94" bestFit="1" customWidth="1"/>
    <col min="14341" max="14342" width="10.7109375" style="94" customWidth="1"/>
    <col min="14343" max="14343" width="17.42578125" style="94" bestFit="1" customWidth="1"/>
    <col min="14344" max="14344" width="0" style="94" hidden="1" customWidth="1"/>
    <col min="14345" max="14345" width="5.7109375" style="94" bestFit="1" customWidth="1"/>
    <col min="14346" max="14348" width="4.7109375" style="94" customWidth="1"/>
    <col min="14349" max="14349" width="0" style="94" hidden="1" customWidth="1"/>
    <col min="14350" max="14352" width="4.7109375" style="94" customWidth="1"/>
    <col min="14353" max="14353" width="8.140625" style="94" customWidth="1"/>
    <col min="14354" max="14354" width="5.28515625" style="94" bestFit="1" customWidth="1"/>
    <col min="14355" max="14355" width="13" style="94" customWidth="1"/>
    <col min="14356" max="14592" width="8.7109375" style="94"/>
    <col min="14593" max="14593" width="5.28515625" style="94" customWidth="1"/>
    <col min="14594" max="14594" width="0" style="94" hidden="1" customWidth="1"/>
    <col min="14595" max="14595" width="10.7109375" style="94" customWidth="1"/>
    <col min="14596" max="14596" width="14.85546875" style="94" bestFit="1" customWidth="1"/>
    <col min="14597" max="14598" width="10.7109375" style="94" customWidth="1"/>
    <col min="14599" max="14599" width="17.42578125" style="94" bestFit="1" customWidth="1"/>
    <col min="14600" max="14600" width="0" style="94" hidden="1" customWidth="1"/>
    <col min="14601" max="14601" width="5.7109375" style="94" bestFit="1" customWidth="1"/>
    <col min="14602" max="14604" width="4.7109375" style="94" customWidth="1"/>
    <col min="14605" max="14605" width="0" style="94" hidden="1" customWidth="1"/>
    <col min="14606" max="14608" width="4.7109375" style="94" customWidth="1"/>
    <col min="14609" max="14609" width="8.140625" style="94" customWidth="1"/>
    <col min="14610" max="14610" width="5.28515625" style="94" bestFit="1" customWidth="1"/>
    <col min="14611" max="14611" width="13" style="94" customWidth="1"/>
    <col min="14612" max="14848" width="8.7109375" style="94"/>
    <col min="14849" max="14849" width="5.28515625" style="94" customWidth="1"/>
    <col min="14850" max="14850" width="0" style="94" hidden="1" customWidth="1"/>
    <col min="14851" max="14851" width="10.7109375" style="94" customWidth="1"/>
    <col min="14852" max="14852" width="14.85546875" style="94" bestFit="1" customWidth="1"/>
    <col min="14853" max="14854" width="10.7109375" style="94" customWidth="1"/>
    <col min="14855" max="14855" width="17.42578125" style="94" bestFit="1" customWidth="1"/>
    <col min="14856" max="14856" width="0" style="94" hidden="1" customWidth="1"/>
    <col min="14857" max="14857" width="5.7109375" style="94" bestFit="1" customWidth="1"/>
    <col min="14858" max="14860" width="4.7109375" style="94" customWidth="1"/>
    <col min="14861" max="14861" width="0" style="94" hidden="1" customWidth="1"/>
    <col min="14862" max="14864" width="4.7109375" style="94" customWidth="1"/>
    <col min="14865" max="14865" width="8.140625" style="94" customWidth="1"/>
    <col min="14866" max="14866" width="5.28515625" style="94" bestFit="1" customWidth="1"/>
    <col min="14867" max="14867" width="13" style="94" customWidth="1"/>
    <col min="14868" max="15104" width="8.7109375" style="94"/>
    <col min="15105" max="15105" width="5.28515625" style="94" customWidth="1"/>
    <col min="15106" max="15106" width="0" style="94" hidden="1" customWidth="1"/>
    <col min="15107" max="15107" width="10.7109375" style="94" customWidth="1"/>
    <col min="15108" max="15108" width="14.85546875" style="94" bestFit="1" customWidth="1"/>
    <col min="15109" max="15110" width="10.7109375" style="94" customWidth="1"/>
    <col min="15111" max="15111" width="17.42578125" style="94" bestFit="1" customWidth="1"/>
    <col min="15112" max="15112" width="0" style="94" hidden="1" customWidth="1"/>
    <col min="15113" max="15113" width="5.7109375" style="94" bestFit="1" customWidth="1"/>
    <col min="15114" max="15116" width="4.7109375" style="94" customWidth="1"/>
    <col min="15117" max="15117" width="0" style="94" hidden="1" customWidth="1"/>
    <col min="15118" max="15120" width="4.7109375" style="94" customWidth="1"/>
    <col min="15121" max="15121" width="8.140625" style="94" customWidth="1"/>
    <col min="15122" max="15122" width="5.28515625" style="94" bestFit="1" customWidth="1"/>
    <col min="15123" max="15123" width="13" style="94" customWidth="1"/>
    <col min="15124" max="15360" width="8.7109375" style="94"/>
    <col min="15361" max="15361" width="5.28515625" style="94" customWidth="1"/>
    <col min="15362" max="15362" width="0" style="94" hidden="1" customWidth="1"/>
    <col min="15363" max="15363" width="10.7109375" style="94" customWidth="1"/>
    <col min="15364" max="15364" width="14.85546875" style="94" bestFit="1" customWidth="1"/>
    <col min="15365" max="15366" width="10.7109375" style="94" customWidth="1"/>
    <col min="15367" max="15367" width="17.42578125" style="94" bestFit="1" customWidth="1"/>
    <col min="15368" max="15368" width="0" style="94" hidden="1" customWidth="1"/>
    <col min="15369" max="15369" width="5.7109375" style="94" bestFit="1" customWidth="1"/>
    <col min="15370" max="15372" width="4.7109375" style="94" customWidth="1"/>
    <col min="15373" max="15373" width="0" style="94" hidden="1" customWidth="1"/>
    <col min="15374" max="15376" width="4.7109375" style="94" customWidth="1"/>
    <col min="15377" max="15377" width="8.140625" style="94" customWidth="1"/>
    <col min="15378" max="15378" width="5.28515625" style="94" bestFit="1" customWidth="1"/>
    <col min="15379" max="15379" width="13" style="94" customWidth="1"/>
    <col min="15380" max="15616" width="8.7109375" style="94"/>
    <col min="15617" max="15617" width="5.28515625" style="94" customWidth="1"/>
    <col min="15618" max="15618" width="0" style="94" hidden="1" customWidth="1"/>
    <col min="15619" max="15619" width="10.7109375" style="94" customWidth="1"/>
    <col min="15620" max="15620" width="14.85546875" style="94" bestFit="1" customWidth="1"/>
    <col min="15621" max="15622" width="10.7109375" style="94" customWidth="1"/>
    <col min="15623" max="15623" width="17.42578125" style="94" bestFit="1" customWidth="1"/>
    <col min="15624" max="15624" width="0" style="94" hidden="1" customWidth="1"/>
    <col min="15625" max="15625" width="5.7109375" style="94" bestFit="1" customWidth="1"/>
    <col min="15626" max="15628" width="4.7109375" style="94" customWidth="1"/>
    <col min="15629" max="15629" width="0" style="94" hidden="1" customWidth="1"/>
    <col min="15630" max="15632" width="4.7109375" style="94" customWidth="1"/>
    <col min="15633" max="15633" width="8.140625" style="94" customWidth="1"/>
    <col min="15634" max="15634" width="5.28515625" style="94" bestFit="1" customWidth="1"/>
    <col min="15635" max="15635" width="13" style="94" customWidth="1"/>
    <col min="15636" max="15872" width="8.7109375" style="94"/>
    <col min="15873" max="15873" width="5.28515625" style="94" customWidth="1"/>
    <col min="15874" max="15874" width="0" style="94" hidden="1" customWidth="1"/>
    <col min="15875" max="15875" width="10.7109375" style="94" customWidth="1"/>
    <col min="15876" max="15876" width="14.85546875" style="94" bestFit="1" customWidth="1"/>
    <col min="15877" max="15878" width="10.7109375" style="94" customWidth="1"/>
    <col min="15879" max="15879" width="17.42578125" style="94" bestFit="1" customWidth="1"/>
    <col min="15880" max="15880" width="0" style="94" hidden="1" customWidth="1"/>
    <col min="15881" max="15881" width="5.7109375" style="94" bestFit="1" customWidth="1"/>
    <col min="15882" max="15884" width="4.7109375" style="94" customWidth="1"/>
    <col min="15885" max="15885" width="0" style="94" hidden="1" customWidth="1"/>
    <col min="15886" max="15888" width="4.7109375" style="94" customWidth="1"/>
    <col min="15889" max="15889" width="8.140625" style="94" customWidth="1"/>
    <col min="15890" max="15890" width="5.28515625" style="94" bestFit="1" customWidth="1"/>
    <col min="15891" max="15891" width="13" style="94" customWidth="1"/>
    <col min="15892" max="16128" width="8.7109375" style="94"/>
    <col min="16129" max="16129" width="5.28515625" style="94" customWidth="1"/>
    <col min="16130" max="16130" width="0" style="94" hidden="1" customWidth="1"/>
    <col min="16131" max="16131" width="10.7109375" style="94" customWidth="1"/>
    <col min="16132" max="16132" width="14.85546875" style="94" bestFit="1" customWidth="1"/>
    <col min="16133" max="16134" width="10.7109375" style="94" customWidth="1"/>
    <col min="16135" max="16135" width="17.42578125" style="94" bestFit="1" customWidth="1"/>
    <col min="16136" max="16136" width="0" style="94" hidden="1" customWidth="1"/>
    <col min="16137" max="16137" width="5.7109375" style="94" bestFit="1" customWidth="1"/>
    <col min="16138" max="16140" width="4.7109375" style="94" customWidth="1"/>
    <col min="16141" max="16141" width="0" style="94" hidden="1" customWidth="1"/>
    <col min="16142" max="16144" width="4.7109375" style="94" customWidth="1"/>
    <col min="16145" max="16145" width="8.140625" style="94" customWidth="1"/>
    <col min="16146" max="16146" width="5.28515625" style="94" bestFit="1" customWidth="1"/>
    <col min="16147" max="16147" width="13" style="94" customWidth="1"/>
    <col min="16148" max="16384" width="8.7109375" style="94"/>
  </cols>
  <sheetData>
    <row r="1" spans="1:256" s="1" customFormat="1" ht="15.75" x14ac:dyDescent="0.2">
      <c r="A1" s="1" t="s">
        <v>1388</v>
      </c>
      <c r="D1" s="2"/>
      <c r="E1" s="3"/>
      <c r="F1" s="3"/>
      <c r="G1" s="440"/>
      <c r="H1" s="4"/>
      <c r="I1" s="4"/>
      <c r="J1" s="5"/>
      <c r="K1" s="5"/>
      <c r="L1" s="6"/>
      <c r="M1" s="6"/>
      <c r="N1" s="6"/>
    </row>
    <row r="2" spans="1:256" s="1" customFormat="1" ht="15.75" x14ac:dyDescent="0.2">
      <c r="A2" s="1" t="s">
        <v>0</v>
      </c>
      <c r="D2" s="2"/>
      <c r="E2" s="3"/>
      <c r="F2" s="3"/>
      <c r="G2" s="440"/>
      <c r="H2" s="4"/>
      <c r="I2" s="5"/>
      <c r="J2" s="5"/>
      <c r="K2" s="5"/>
      <c r="L2" s="5"/>
      <c r="M2" s="5"/>
      <c r="N2" s="59"/>
    </row>
    <row r="3" spans="1:256" s="101" customFormat="1" ht="12" customHeight="1" x14ac:dyDescent="0.2">
      <c r="A3" s="94"/>
      <c r="B3" s="94"/>
      <c r="C3" s="94"/>
      <c r="D3" s="95"/>
      <c r="E3" s="96"/>
      <c r="F3" s="97"/>
      <c r="G3" s="441"/>
      <c r="H3" s="277"/>
      <c r="I3" s="277"/>
      <c r="J3" s="396"/>
      <c r="K3" s="396"/>
      <c r="L3" s="396"/>
      <c r="M3" s="396"/>
      <c r="N3" s="396"/>
      <c r="O3" s="396"/>
      <c r="P3" s="396"/>
      <c r="Q3" s="339"/>
      <c r="R3" s="98"/>
    </row>
    <row r="4" spans="1:256" s="102" customFormat="1" ht="15.75" customHeight="1" thickBot="1" x14ac:dyDescent="0.25">
      <c r="A4" s="17"/>
      <c r="B4" s="17"/>
      <c r="C4" s="1" t="s">
        <v>1154</v>
      </c>
      <c r="D4" s="17"/>
      <c r="E4" s="426"/>
      <c r="F4" s="18"/>
      <c r="G4" s="442"/>
      <c r="H4" s="293"/>
      <c r="I4" s="293"/>
      <c r="J4" s="427"/>
      <c r="K4" s="427"/>
      <c r="L4" s="427"/>
      <c r="M4" s="427"/>
      <c r="N4" s="427"/>
      <c r="O4" s="427"/>
      <c r="P4" s="427"/>
      <c r="Q4" s="153"/>
      <c r="R4" s="5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8" customHeight="1" thickBot="1" x14ac:dyDescent="0.25">
      <c r="F5" s="403"/>
      <c r="H5" s="403"/>
      <c r="I5" s="403"/>
      <c r="J5" s="601" t="s">
        <v>931</v>
      </c>
      <c r="K5" s="602"/>
      <c r="L5" s="602"/>
      <c r="M5" s="602"/>
      <c r="N5" s="602"/>
      <c r="O5" s="602"/>
      <c r="P5" s="603"/>
      <c r="Q5" s="444"/>
      <c r="R5" s="445"/>
    </row>
    <row r="6" spans="1:256" s="418" customFormat="1" ht="18" customHeight="1" thickBot="1" x14ac:dyDescent="0.25">
      <c r="A6" s="430" t="s">
        <v>1155</v>
      </c>
      <c r="B6" s="431"/>
      <c r="C6" s="406" t="s">
        <v>4</v>
      </c>
      <c r="D6" s="407" t="s">
        <v>5</v>
      </c>
      <c r="E6" s="408" t="s">
        <v>6</v>
      </c>
      <c r="F6" s="409" t="s">
        <v>7</v>
      </c>
      <c r="G6" s="446" t="s">
        <v>8</v>
      </c>
      <c r="H6" s="409" t="s">
        <v>9</v>
      </c>
      <c r="I6" s="113" t="s">
        <v>178</v>
      </c>
      <c r="J6" s="411">
        <v>1</v>
      </c>
      <c r="K6" s="412">
        <v>2</v>
      </c>
      <c r="L6" s="412">
        <v>3</v>
      </c>
      <c r="M6" s="346" t="s">
        <v>741</v>
      </c>
      <c r="N6" s="413">
        <v>4</v>
      </c>
      <c r="O6" s="412">
        <v>5</v>
      </c>
      <c r="P6" s="414">
        <v>6</v>
      </c>
      <c r="Q6" s="447" t="s">
        <v>10</v>
      </c>
      <c r="R6" s="448" t="s">
        <v>179</v>
      </c>
      <c r="S6" s="449" t="s">
        <v>11</v>
      </c>
    </row>
    <row r="7" spans="1:256" s="424" customFormat="1" ht="18" customHeight="1" x14ac:dyDescent="0.2">
      <c r="A7" s="450">
        <v>1</v>
      </c>
      <c r="B7" s="451"/>
      <c r="C7" s="33" t="s">
        <v>266</v>
      </c>
      <c r="D7" s="34" t="s">
        <v>1156</v>
      </c>
      <c r="E7" s="35" t="s">
        <v>1157</v>
      </c>
      <c r="F7" s="36" t="s">
        <v>161</v>
      </c>
      <c r="G7" s="452" t="s">
        <v>162</v>
      </c>
      <c r="H7" s="36"/>
      <c r="I7" s="67">
        <v>18</v>
      </c>
      <c r="J7" s="421">
        <v>42.66</v>
      </c>
      <c r="K7" s="421">
        <v>48.26</v>
      </c>
      <c r="L7" s="421">
        <v>47.16</v>
      </c>
      <c r="M7" s="421"/>
      <c r="N7" s="421" t="s">
        <v>1002</v>
      </c>
      <c r="O7" s="421" t="s">
        <v>1002</v>
      </c>
      <c r="P7" s="421" t="s">
        <v>1002</v>
      </c>
      <c r="Q7" s="453">
        <f t="shared" ref="Q7:Q26" si="0">MAX(J7:P7)</f>
        <v>48.26</v>
      </c>
      <c r="R7" s="454" t="str">
        <f t="shared" ref="R7:R26" si="1">IF(ISBLANK(Q7),"",IF(Q7&gt;=56,"I A",IF(Q7&gt;=48,"II A",IF(Q7&gt;=41,"III A",IF(Q7&gt;=36,"I JA",IF(Q7&gt;=33,"II JA",IF(Q7&gt;=30,"III JA",)))))))</f>
        <v>II A</v>
      </c>
      <c r="S7" s="437" t="s">
        <v>451</v>
      </c>
      <c r="T7" s="402"/>
    </row>
    <row r="8" spans="1:256" s="424" customFormat="1" ht="18" customHeight="1" x14ac:dyDescent="0.2">
      <c r="A8" s="450">
        <v>2</v>
      </c>
      <c r="B8" s="451"/>
      <c r="C8" s="33" t="s">
        <v>910</v>
      </c>
      <c r="D8" s="34" t="s">
        <v>1158</v>
      </c>
      <c r="E8" s="35">
        <v>38273</v>
      </c>
      <c r="F8" s="36" t="s">
        <v>191</v>
      </c>
      <c r="G8" s="452" t="s">
        <v>22</v>
      </c>
      <c r="H8" s="36"/>
      <c r="I8" s="67">
        <v>16</v>
      </c>
      <c r="J8" s="421">
        <v>37.119999999999997</v>
      </c>
      <c r="K8" s="421">
        <v>44.8</v>
      </c>
      <c r="L8" s="421" t="s">
        <v>1002</v>
      </c>
      <c r="M8" s="421"/>
      <c r="N8" s="421">
        <v>43.66</v>
      </c>
      <c r="O8" s="421">
        <v>39.74</v>
      </c>
      <c r="P8" s="421" t="s">
        <v>1002</v>
      </c>
      <c r="Q8" s="453">
        <f t="shared" si="0"/>
        <v>44.8</v>
      </c>
      <c r="R8" s="454" t="str">
        <f t="shared" si="1"/>
        <v>III A</v>
      </c>
      <c r="S8" s="437" t="s">
        <v>1116</v>
      </c>
    </row>
    <row r="9" spans="1:256" s="424" customFormat="1" ht="18" customHeight="1" x14ac:dyDescent="0.2">
      <c r="A9" s="450">
        <v>3</v>
      </c>
      <c r="B9" s="451"/>
      <c r="C9" s="33" t="s">
        <v>688</v>
      </c>
      <c r="D9" s="34" t="s">
        <v>1159</v>
      </c>
      <c r="E9" s="35" t="s">
        <v>906</v>
      </c>
      <c r="F9" s="36" t="s">
        <v>572</v>
      </c>
      <c r="G9" s="452" t="s">
        <v>573</v>
      </c>
      <c r="H9" s="36"/>
      <c r="I9" s="67">
        <v>14</v>
      </c>
      <c r="J9" s="421">
        <v>37.729999999999997</v>
      </c>
      <c r="K9" s="421">
        <v>41.32</v>
      </c>
      <c r="L9" s="421" t="s">
        <v>1002</v>
      </c>
      <c r="M9" s="421"/>
      <c r="N9" s="421">
        <v>42.45</v>
      </c>
      <c r="O9" s="421" t="s">
        <v>1160</v>
      </c>
      <c r="P9" s="421" t="s">
        <v>1002</v>
      </c>
      <c r="Q9" s="453">
        <f t="shared" si="0"/>
        <v>42.45</v>
      </c>
      <c r="R9" s="454" t="str">
        <f t="shared" si="1"/>
        <v>III A</v>
      </c>
      <c r="S9" s="437" t="s">
        <v>1113</v>
      </c>
      <c r="T9" s="402"/>
    </row>
    <row r="10" spans="1:256" s="424" customFormat="1" ht="18" customHeight="1" x14ac:dyDescent="0.2">
      <c r="A10" s="450">
        <v>4</v>
      </c>
      <c r="B10" s="451"/>
      <c r="C10" s="33" t="s">
        <v>1161</v>
      </c>
      <c r="D10" s="34" t="s">
        <v>1162</v>
      </c>
      <c r="E10" s="35" t="s">
        <v>1163</v>
      </c>
      <c r="F10" s="36" t="s">
        <v>572</v>
      </c>
      <c r="G10" s="452" t="s">
        <v>573</v>
      </c>
      <c r="H10" s="36"/>
      <c r="I10" s="67">
        <v>13</v>
      </c>
      <c r="J10" s="421">
        <v>42.18</v>
      </c>
      <c r="K10" s="421">
        <v>40.43</v>
      </c>
      <c r="L10" s="421">
        <v>41.34</v>
      </c>
      <c r="M10" s="421"/>
      <c r="N10" s="421">
        <v>40.6</v>
      </c>
      <c r="O10" s="421">
        <v>41.67</v>
      </c>
      <c r="P10" s="421" t="s">
        <v>1002</v>
      </c>
      <c r="Q10" s="453">
        <f t="shared" si="0"/>
        <v>42.18</v>
      </c>
      <c r="R10" s="454" t="str">
        <f t="shared" si="1"/>
        <v>III A</v>
      </c>
      <c r="S10" s="437" t="s">
        <v>1113</v>
      </c>
      <c r="T10" s="402"/>
    </row>
    <row r="11" spans="1:256" s="424" customFormat="1" ht="18" customHeight="1" x14ac:dyDescent="0.2">
      <c r="A11" s="450">
        <v>5</v>
      </c>
      <c r="B11" s="451"/>
      <c r="C11" s="33" t="s">
        <v>625</v>
      </c>
      <c r="D11" s="34" t="s">
        <v>1164</v>
      </c>
      <c r="E11" s="35" t="s">
        <v>1165</v>
      </c>
      <c r="F11" s="36" t="s">
        <v>121</v>
      </c>
      <c r="G11" s="452" t="s">
        <v>122</v>
      </c>
      <c r="H11" s="36"/>
      <c r="I11" s="67">
        <v>12</v>
      </c>
      <c r="J11" s="421" t="s">
        <v>1002</v>
      </c>
      <c r="K11" s="421">
        <v>34.049999999999997</v>
      </c>
      <c r="L11" s="421">
        <v>33.17</v>
      </c>
      <c r="M11" s="421"/>
      <c r="N11" s="421">
        <v>35.36</v>
      </c>
      <c r="O11" s="421">
        <v>39.4</v>
      </c>
      <c r="P11" s="421" t="s">
        <v>1002</v>
      </c>
      <c r="Q11" s="453">
        <f t="shared" si="0"/>
        <v>39.4</v>
      </c>
      <c r="R11" s="454" t="str">
        <f t="shared" si="1"/>
        <v>I JA</v>
      </c>
      <c r="S11" s="437" t="s">
        <v>902</v>
      </c>
      <c r="T11" s="402"/>
    </row>
    <row r="12" spans="1:256" s="424" customFormat="1" ht="18" customHeight="1" x14ac:dyDescent="0.2">
      <c r="A12" s="450">
        <v>6</v>
      </c>
      <c r="B12" s="451"/>
      <c r="C12" s="33" t="s">
        <v>583</v>
      </c>
      <c r="D12" s="34" t="s">
        <v>1166</v>
      </c>
      <c r="E12" s="35">
        <v>38093</v>
      </c>
      <c r="F12" s="36" t="s">
        <v>152</v>
      </c>
      <c r="G12" s="452" t="s">
        <v>75</v>
      </c>
      <c r="H12" s="36"/>
      <c r="I12" s="67">
        <v>11</v>
      </c>
      <c r="J12" s="421" t="s">
        <v>1002</v>
      </c>
      <c r="K12" s="421">
        <v>36.22</v>
      </c>
      <c r="L12" s="421" t="s">
        <v>1002</v>
      </c>
      <c r="M12" s="421" t="s">
        <v>1002</v>
      </c>
      <c r="N12" s="421" t="s">
        <v>1002</v>
      </c>
      <c r="O12" s="421" t="s">
        <v>1002</v>
      </c>
      <c r="P12" s="421" t="s">
        <v>1002</v>
      </c>
      <c r="Q12" s="453">
        <f t="shared" si="0"/>
        <v>36.22</v>
      </c>
      <c r="R12" s="454" t="str">
        <f t="shared" si="1"/>
        <v>I JA</v>
      </c>
      <c r="S12" s="437" t="s">
        <v>1149</v>
      </c>
      <c r="T12" s="402"/>
    </row>
    <row r="13" spans="1:256" s="424" customFormat="1" ht="18" customHeight="1" x14ac:dyDescent="0.2">
      <c r="A13" s="450">
        <v>7</v>
      </c>
      <c r="B13" s="451"/>
      <c r="C13" s="33" t="s">
        <v>883</v>
      </c>
      <c r="D13" s="34" t="s">
        <v>884</v>
      </c>
      <c r="E13" s="35" t="s">
        <v>885</v>
      </c>
      <c r="F13" s="36" t="s">
        <v>363</v>
      </c>
      <c r="G13" s="452" t="s">
        <v>364</v>
      </c>
      <c r="H13" s="36"/>
      <c r="I13" s="67">
        <v>10</v>
      </c>
      <c r="J13" s="421">
        <v>32.15</v>
      </c>
      <c r="K13" s="421" t="s">
        <v>1160</v>
      </c>
      <c r="L13" s="421">
        <v>31</v>
      </c>
      <c r="M13" s="421"/>
      <c r="N13" s="421">
        <v>33.78</v>
      </c>
      <c r="O13" s="421">
        <v>32.47</v>
      </c>
      <c r="P13" s="421">
        <v>31.77</v>
      </c>
      <c r="Q13" s="453">
        <f t="shared" si="0"/>
        <v>33.78</v>
      </c>
      <c r="R13" s="454" t="str">
        <f t="shared" si="1"/>
        <v>II JA</v>
      </c>
      <c r="S13" s="437" t="s">
        <v>366</v>
      </c>
      <c r="T13" s="402"/>
    </row>
    <row r="14" spans="1:256" s="424" customFormat="1" ht="18" customHeight="1" x14ac:dyDescent="0.2">
      <c r="A14" s="450">
        <v>8</v>
      </c>
      <c r="B14" s="451"/>
      <c r="C14" s="33" t="s">
        <v>910</v>
      </c>
      <c r="D14" s="34" t="s">
        <v>1167</v>
      </c>
      <c r="E14" s="35" t="s">
        <v>964</v>
      </c>
      <c r="F14" s="36" t="s">
        <v>61</v>
      </c>
      <c r="G14" s="452" t="s">
        <v>62</v>
      </c>
      <c r="H14" s="36"/>
      <c r="I14" s="67">
        <v>9</v>
      </c>
      <c r="J14" s="421">
        <v>28.46</v>
      </c>
      <c r="K14" s="421">
        <v>31.46</v>
      </c>
      <c r="L14" s="421">
        <v>31.42</v>
      </c>
      <c r="M14" s="421"/>
      <c r="N14" s="421">
        <v>32.65</v>
      </c>
      <c r="O14" s="421">
        <v>31.59</v>
      </c>
      <c r="P14" s="421">
        <v>31.95</v>
      </c>
      <c r="Q14" s="453">
        <f t="shared" si="0"/>
        <v>32.65</v>
      </c>
      <c r="R14" s="454" t="str">
        <f t="shared" si="1"/>
        <v>III JA</v>
      </c>
      <c r="S14" s="437" t="s">
        <v>1103</v>
      </c>
      <c r="T14" s="402"/>
    </row>
    <row r="15" spans="1:256" s="424" customFormat="1" ht="18" customHeight="1" x14ac:dyDescent="0.2">
      <c r="A15" s="450">
        <v>9</v>
      </c>
      <c r="B15" s="451"/>
      <c r="C15" s="33" t="s">
        <v>641</v>
      </c>
      <c r="D15" s="34" t="s">
        <v>1168</v>
      </c>
      <c r="E15" s="35" t="s">
        <v>1169</v>
      </c>
      <c r="F15" s="36" t="s">
        <v>598</v>
      </c>
      <c r="G15" s="452" t="s">
        <v>599</v>
      </c>
      <c r="H15" s="36"/>
      <c r="I15" s="67">
        <v>8</v>
      </c>
      <c r="J15" s="421" t="s">
        <v>1002</v>
      </c>
      <c r="K15" s="421" t="s">
        <v>1002</v>
      </c>
      <c r="L15" s="421">
        <v>30.86</v>
      </c>
      <c r="M15" s="421"/>
      <c r="N15" s="421"/>
      <c r="O15" s="421"/>
      <c r="P15" s="421"/>
      <c r="Q15" s="453">
        <f t="shared" si="0"/>
        <v>30.86</v>
      </c>
      <c r="R15" s="454" t="str">
        <f t="shared" si="1"/>
        <v>III JA</v>
      </c>
      <c r="S15" s="437" t="s">
        <v>600</v>
      </c>
      <c r="T15" s="402"/>
    </row>
    <row r="16" spans="1:256" s="424" customFormat="1" ht="18" customHeight="1" x14ac:dyDescent="0.2">
      <c r="A16" s="450">
        <v>10</v>
      </c>
      <c r="B16" s="451"/>
      <c r="C16" s="33" t="s">
        <v>625</v>
      </c>
      <c r="D16" s="34" t="s">
        <v>1170</v>
      </c>
      <c r="E16" s="35">
        <v>38703</v>
      </c>
      <c r="F16" s="36" t="s">
        <v>152</v>
      </c>
      <c r="G16" s="452" t="s">
        <v>75</v>
      </c>
      <c r="H16" s="36"/>
      <c r="I16" s="67">
        <v>7</v>
      </c>
      <c r="J16" s="421">
        <v>30.45</v>
      </c>
      <c r="K16" s="421">
        <v>28.16</v>
      </c>
      <c r="L16" s="421" t="s">
        <v>1002</v>
      </c>
      <c r="M16" s="421"/>
      <c r="N16" s="421"/>
      <c r="O16" s="421"/>
      <c r="P16" s="421"/>
      <c r="Q16" s="453">
        <f t="shared" si="0"/>
        <v>30.45</v>
      </c>
      <c r="R16" s="454" t="str">
        <f t="shared" si="1"/>
        <v>III JA</v>
      </c>
      <c r="S16" s="437" t="s">
        <v>1171</v>
      </c>
      <c r="T16" s="402"/>
    </row>
    <row r="17" spans="1:20" s="424" customFormat="1" ht="18" customHeight="1" x14ac:dyDescent="0.2">
      <c r="A17" s="450">
        <v>11</v>
      </c>
      <c r="B17" s="455"/>
      <c r="C17" s="33" t="s">
        <v>1172</v>
      </c>
      <c r="D17" s="34" t="s">
        <v>1173</v>
      </c>
      <c r="E17" s="35" t="s">
        <v>1174</v>
      </c>
      <c r="F17" s="36" t="s">
        <v>598</v>
      </c>
      <c r="G17" s="452" t="s">
        <v>599</v>
      </c>
      <c r="H17" s="36"/>
      <c r="I17" s="67">
        <v>6</v>
      </c>
      <c r="J17" s="421">
        <v>29.1</v>
      </c>
      <c r="K17" s="421">
        <v>28.24</v>
      </c>
      <c r="L17" s="421">
        <v>29.22</v>
      </c>
      <c r="M17" s="421"/>
      <c r="N17" s="421"/>
      <c r="O17" s="421"/>
      <c r="P17" s="421"/>
      <c r="Q17" s="453">
        <f t="shared" si="0"/>
        <v>29.22</v>
      </c>
      <c r="R17" s="456">
        <f t="shared" si="1"/>
        <v>0</v>
      </c>
      <c r="S17" s="437" t="s">
        <v>600</v>
      </c>
      <c r="T17" s="402"/>
    </row>
    <row r="18" spans="1:20" s="424" customFormat="1" ht="18" customHeight="1" x14ac:dyDescent="0.2">
      <c r="A18" s="450">
        <v>12</v>
      </c>
      <c r="B18" s="455"/>
      <c r="C18" s="33" t="s">
        <v>886</v>
      </c>
      <c r="D18" s="34" t="s">
        <v>887</v>
      </c>
      <c r="E18" s="35" t="s">
        <v>888</v>
      </c>
      <c r="F18" s="36" t="s">
        <v>363</v>
      </c>
      <c r="G18" s="452" t="s">
        <v>364</v>
      </c>
      <c r="H18" s="36"/>
      <c r="I18" s="67">
        <v>5</v>
      </c>
      <c r="J18" s="421" t="s">
        <v>1002</v>
      </c>
      <c r="K18" s="421">
        <v>28.18</v>
      </c>
      <c r="L18" s="421">
        <v>26.3</v>
      </c>
      <c r="M18" s="421"/>
      <c r="N18" s="421"/>
      <c r="O18" s="421"/>
      <c r="P18" s="421"/>
      <c r="Q18" s="453">
        <f t="shared" si="0"/>
        <v>28.18</v>
      </c>
      <c r="R18" s="456">
        <f t="shared" si="1"/>
        <v>0</v>
      </c>
      <c r="S18" s="437" t="s">
        <v>366</v>
      </c>
      <c r="T18" s="402"/>
    </row>
    <row r="19" spans="1:20" s="424" customFormat="1" ht="18" customHeight="1" x14ac:dyDescent="0.2">
      <c r="A19" s="450">
        <v>13</v>
      </c>
      <c r="B19" s="455"/>
      <c r="C19" s="33" t="s">
        <v>583</v>
      </c>
      <c r="D19" s="34" t="s">
        <v>1175</v>
      </c>
      <c r="E19" s="35">
        <v>38787</v>
      </c>
      <c r="F19" s="36" t="s">
        <v>1176</v>
      </c>
      <c r="G19" s="452" t="s">
        <v>75</v>
      </c>
      <c r="H19" s="36"/>
      <c r="I19" s="67" t="s">
        <v>379</v>
      </c>
      <c r="J19" s="421" t="s">
        <v>1002</v>
      </c>
      <c r="K19" s="421" t="s">
        <v>1002</v>
      </c>
      <c r="L19" s="421">
        <v>28.04</v>
      </c>
      <c r="M19" s="421"/>
      <c r="N19" s="421"/>
      <c r="O19" s="421"/>
      <c r="P19" s="421"/>
      <c r="Q19" s="453">
        <f t="shared" si="0"/>
        <v>28.04</v>
      </c>
      <c r="R19" s="456">
        <f t="shared" si="1"/>
        <v>0</v>
      </c>
      <c r="S19" s="437" t="s">
        <v>1149</v>
      </c>
      <c r="T19" s="402"/>
    </row>
    <row r="20" spans="1:20" s="424" customFormat="1" ht="18" customHeight="1" x14ac:dyDescent="0.2">
      <c r="A20" s="450">
        <v>14</v>
      </c>
      <c r="B20" s="455"/>
      <c r="C20" s="33" t="s">
        <v>910</v>
      </c>
      <c r="D20" s="34" t="s">
        <v>1177</v>
      </c>
      <c r="E20" s="35" t="s">
        <v>847</v>
      </c>
      <c r="F20" s="36" t="s">
        <v>598</v>
      </c>
      <c r="G20" s="452" t="s">
        <v>599</v>
      </c>
      <c r="H20" s="36"/>
      <c r="I20" s="67">
        <v>4</v>
      </c>
      <c r="J20" s="421">
        <v>26.77</v>
      </c>
      <c r="K20" s="421">
        <v>26.75</v>
      </c>
      <c r="L20" s="421">
        <v>25.47</v>
      </c>
      <c r="M20" s="421"/>
      <c r="N20" s="421"/>
      <c r="O20" s="421"/>
      <c r="P20" s="421"/>
      <c r="Q20" s="453">
        <f t="shared" si="0"/>
        <v>26.77</v>
      </c>
      <c r="R20" s="456">
        <f t="shared" si="1"/>
        <v>0</v>
      </c>
      <c r="S20" s="437" t="s">
        <v>600</v>
      </c>
      <c r="T20" s="402"/>
    </row>
    <row r="21" spans="1:20" s="424" customFormat="1" ht="18" customHeight="1" x14ac:dyDescent="0.2">
      <c r="A21" s="450">
        <v>15</v>
      </c>
      <c r="B21" s="455"/>
      <c r="C21" s="33" t="s">
        <v>1178</v>
      </c>
      <c r="D21" s="34" t="s">
        <v>1179</v>
      </c>
      <c r="E21" s="35">
        <v>39100</v>
      </c>
      <c r="F21" s="36" t="s">
        <v>1176</v>
      </c>
      <c r="G21" s="452" t="s">
        <v>75</v>
      </c>
      <c r="H21" s="36"/>
      <c r="I21" s="67" t="s">
        <v>379</v>
      </c>
      <c r="J21" s="421">
        <v>26.55</v>
      </c>
      <c r="K21" s="421">
        <v>23.88</v>
      </c>
      <c r="L21" s="421">
        <v>21.85</v>
      </c>
      <c r="M21" s="421"/>
      <c r="N21" s="421"/>
      <c r="O21" s="421"/>
      <c r="P21" s="421"/>
      <c r="Q21" s="453">
        <f t="shared" si="0"/>
        <v>26.55</v>
      </c>
      <c r="R21" s="456">
        <f t="shared" si="1"/>
        <v>0</v>
      </c>
      <c r="S21" s="437" t="s">
        <v>1149</v>
      </c>
      <c r="T21" s="402"/>
    </row>
    <row r="22" spans="1:20" s="424" customFormat="1" ht="18" customHeight="1" x14ac:dyDescent="0.2">
      <c r="A22" s="450">
        <v>16</v>
      </c>
      <c r="B22" s="455"/>
      <c r="C22" s="33" t="s">
        <v>412</v>
      </c>
      <c r="D22" s="34" t="s">
        <v>1180</v>
      </c>
      <c r="E22" s="35">
        <v>38026</v>
      </c>
      <c r="F22" s="36" t="s">
        <v>210</v>
      </c>
      <c r="G22" s="452" t="s">
        <v>211</v>
      </c>
      <c r="H22" s="36"/>
      <c r="I22" s="67">
        <v>3</v>
      </c>
      <c r="J22" s="421" t="s">
        <v>1002</v>
      </c>
      <c r="K22" s="421">
        <v>26.25</v>
      </c>
      <c r="L22" s="421" t="s">
        <v>1002</v>
      </c>
      <c r="M22" s="421"/>
      <c r="N22" s="421"/>
      <c r="O22" s="421"/>
      <c r="P22" s="421"/>
      <c r="Q22" s="453">
        <f t="shared" si="0"/>
        <v>26.25</v>
      </c>
      <c r="R22" s="456">
        <f t="shared" si="1"/>
        <v>0</v>
      </c>
      <c r="S22" s="437" t="s">
        <v>1144</v>
      </c>
      <c r="T22" s="402"/>
    </row>
    <row r="23" spans="1:20" s="424" customFormat="1" ht="18" customHeight="1" x14ac:dyDescent="0.2">
      <c r="A23" s="450">
        <v>17</v>
      </c>
      <c r="B23" s="455"/>
      <c r="C23" s="33" t="s">
        <v>1181</v>
      </c>
      <c r="D23" s="34" t="s">
        <v>1182</v>
      </c>
      <c r="E23" s="35" t="s">
        <v>978</v>
      </c>
      <c r="F23" s="36" t="s">
        <v>598</v>
      </c>
      <c r="G23" s="452" t="s">
        <v>599</v>
      </c>
      <c r="H23" s="36"/>
      <c r="I23" s="67">
        <v>2</v>
      </c>
      <c r="J23" s="421">
        <v>25.9</v>
      </c>
      <c r="K23" s="421" t="s">
        <v>1002</v>
      </c>
      <c r="L23" s="421" t="s">
        <v>1002</v>
      </c>
      <c r="M23" s="421"/>
      <c r="N23" s="421"/>
      <c r="O23" s="421"/>
      <c r="P23" s="421"/>
      <c r="Q23" s="453">
        <f t="shared" si="0"/>
        <v>25.9</v>
      </c>
      <c r="R23" s="456">
        <f t="shared" si="1"/>
        <v>0</v>
      </c>
      <c r="S23" s="437" t="s">
        <v>600</v>
      </c>
      <c r="T23" s="402"/>
    </row>
    <row r="24" spans="1:20" s="424" customFormat="1" ht="18" customHeight="1" x14ac:dyDescent="0.2">
      <c r="A24" s="450">
        <v>18</v>
      </c>
      <c r="B24" s="455"/>
      <c r="C24" s="33" t="s">
        <v>1183</v>
      </c>
      <c r="D24" s="34" t="s">
        <v>608</v>
      </c>
      <c r="E24" s="35">
        <v>38219</v>
      </c>
      <c r="F24" s="36" t="s">
        <v>396</v>
      </c>
      <c r="G24" s="452" t="s">
        <v>397</v>
      </c>
      <c r="H24" s="36"/>
      <c r="I24" s="67">
        <v>1</v>
      </c>
      <c r="J24" s="421">
        <v>24.4</v>
      </c>
      <c r="K24" s="421" t="s">
        <v>1002</v>
      </c>
      <c r="L24" s="421" t="s">
        <v>1002</v>
      </c>
      <c r="M24" s="421"/>
      <c r="N24" s="421"/>
      <c r="O24" s="421"/>
      <c r="P24" s="421"/>
      <c r="Q24" s="453">
        <f t="shared" si="0"/>
        <v>24.4</v>
      </c>
      <c r="R24" s="456">
        <f t="shared" si="1"/>
        <v>0</v>
      </c>
      <c r="S24" s="437" t="s">
        <v>398</v>
      </c>
      <c r="T24" s="402"/>
    </row>
    <row r="25" spans="1:20" s="424" customFormat="1" ht="18" customHeight="1" x14ac:dyDescent="0.2">
      <c r="A25" s="450">
        <v>19</v>
      </c>
      <c r="B25" s="455"/>
      <c r="C25" s="33" t="s">
        <v>1184</v>
      </c>
      <c r="D25" s="34" t="s">
        <v>1185</v>
      </c>
      <c r="E25" s="35" t="s">
        <v>1186</v>
      </c>
      <c r="F25" s="36" t="s">
        <v>475</v>
      </c>
      <c r="G25" s="452" t="s">
        <v>476</v>
      </c>
      <c r="H25" s="36"/>
      <c r="I25" s="67"/>
      <c r="J25" s="421" t="s">
        <v>1002</v>
      </c>
      <c r="K25" s="421" t="s">
        <v>1002</v>
      </c>
      <c r="L25" s="421">
        <v>24.23</v>
      </c>
      <c r="M25" s="421"/>
      <c r="N25" s="421"/>
      <c r="O25" s="421"/>
      <c r="P25" s="421"/>
      <c r="Q25" s="453">
        <f t="shared" si="0"/>
        <v>24.23</v>
      </c>
      <c r="R25" s="456">
        <f t="shared" si="1"/>
        <v>0</v>
      </c>
      <c r="S25" s="437" t="s">
        <v>615</v>
      </c>
      <c r="T25" s="402"/>
    </row>
    <row r="26" spans="1:20" s="424" customFormat="1" ht="18" customHeight="1" x14ac:dyDescent="0.2">
      <c r="A26" s="450">
        <v>20</v>
      </c>
      <c r="B26" s="455"/>
      <c r="C26" s="33" t="s">
        <v>648</v>
      </c>
      <c r="D26" s="34" t="s">
        <v>1187</v>
      </c>
      <c r="E26" s="35" t="s">
        <v>1188</v>
      </c>
      <c r="F26" s="36" t="s">
        <v>475</v>
      </c>
      <c r="G26" s="452" t="s">
        <v>476</v>
      </c>
      <c r="H26" s="36"/>
      <c r="I26" s="67"/>
      <c r="J26" s="421">
        <v>22.92</v>
      </c>
      <c r="K26" s="421">
        <v>23.58</v>
      </c>
      <c r="L26" s="421">
        <v>24.03</v>
      </c>
      <c r="M26" s="421"/>
      <c r="N26" s="421"/>
      <c r="O26" s="421"/>
      <c r="P26" s="421"/>
      <c r="Q26" s="453">
        <f t="shared" si="0"/>
        <v>24.03</v>
      </c>
      <c r="R26" s="456">
        <f t="shared" si="1"/>
        <v>0</v>
      </c>
      <c r="S26" s="437" t="s">
        <v>615</v>
      </c>
      <c r="T26" s="402"/>
    </row>
  </sheetData>
  <mergeCells count="1">
    <mergeCell ref="J5:P5"/>
  </mergeCells>
  <printOptions horizontalCentered="1"/>
  <pageMargins left="0.16" right="0.17" top="0.41" bottom="0.39370078740157483" header="0.39370078740157483" footer="0.39370078740157483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N9" sqref="N9"/>
    </sheetView>
  </sheetViews>
  <sheetFormatPr defaultColWidth="9.140625" defaultRowHeight="12.75" x14ac:dyDescent="0.2"/>
  <cols>
    <col min="1" max="1" width="5.28515625" style="94" customWidth="1"/>
    <col min="2" max="2" width="5.28515625" style="94" hidden="1" customWidth="1"/>
    <col min="3" max="3" width="10.42578125" style="94" customWidth="1"/>
    <col min="4" max="4" width="14.42578125" style="94" customWidth="1"/>
    <col min="5" max="5" width="10.7109375" style="123" customWidth="1"/>
    <col min="6" max="6" width="15.42578125" style="124" customWidth="1"/>
    <col min="7" max="7" width="12.85546875" style="124" customWidth="1"/>
    <col min="8" max="8" width="8.42578125" style="277" hidden="1" customWidth="1"/>
    <col min="9" max="9" width="5.85546875" style="277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13" customWidth="1"/>
    <col min="18" max="18" width="6.42578125" style="60" customWidth="1"/>
    <col min="19" max="19" width="20.7109375" style="101" bestFit="1" customWidth="1"/>
    <col min="20" max="16384" width="9.140625" style="94"/>
  </cols>
  <sheetData>
    <row r="1" spans="1:19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9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9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13"/>
      <c r="R3" s="60"/>
    </row>
    <row r="4" spans="1:19" s="102" customFormat="1" ht="16.5" thickBot="1" x14ac:dyDescent="0.25">
      <c r="C4" s="103" t="s">
        <v>1350</v>
      </c>
      <c r="E4" s="340"/>
      <c r="F4" s="105"/>
      <c r="G4" s="105"/>
      <c r="H4" s="341"/>
      <c r="I4" s="341"/>
      <c r="J4" s="397"/>
      <c r="K4" s="397"/>
      <c r="L4" s="397"/>
      <c r="M4" s="397"/>
      <c r="N4" s="397"/>
      <c r="O4" s="397"/>
      <c r="P4" s="397"/>
      <c r="Q4" s="153"/>
      <c r="R4" s="5"/>
    </row>
    <row r="5" spans="1:19" s="101" customFormat="1" ht="18" customHeight="1" thickBot="1" x14ac:dyDescent="0.25">
      <c r="E5" s="123"/>
      <c r="J5" s="601" t="s">
        <v>931</v>
      </c>
      <c r="K5" s="602"/>
      <c r="L5" s="602"/>
      <c r="M5" s="602"/>
      <c r="N5" s="602"/>
      <c r="O5" s="602"/>
      <c r="P5" s="603"/>
      <c r="Q5" s="343"/>
      <c r="R5" s="344"/>
    </row>
    <row r="6" spans="1:19" s="116" customFormat="1" ht="18" customHeight="1" thickBot="1" x14ac:dyDescent="0.25">
      <c r="A6" s="108" t="s">
        <v>2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345">
        <v>1</v>
      </c>
      <c r="K6" s="346">
        <v>2</v>
      </c>
      <c r="L6" s="346">
        <v>3</v>
      </c>
      <c r="M6" s="346" t="s">
        <v>741</v>
      </c>
      <c r="N6" s="398">
        <v>4</v>
      </c>
      <c r="O6" s="346">
        <v>5</v>
      </c>
      <c r="P6" s="347">
        <v>6</v>
      </c>
      <c r="Q6" s="348" t="s">
        <v>10</v>
      </c>
      <c r="R6" s="66" t="s">
        <v>179</v>
      </c>
      <c r="S6" s="114" t="s">
        <v>11</v>
      </c>
    </row>
    <row r="7" spans="1:19" ht="18" customHeight="1" x14ac:dyDescent="0.2">
      <c r="A7" s="39">
        <v>1</v>
      </c>
      <c r="B7" s="349"/>
      <c r="C7" s="33" t="s">
        <v>124</v>
      </c>
      <c r="D7" s="34" t="s">
        <v>1349</v>
      </c>
      <c r="E7" s="35" t="s">
        <v>313</v>
      </c>
      <c r="F7" s="36" t="s">
        <v>572</v>
      </c>
      <c r="G7" s="36" t="s">
        <v>573</v>
      </c>
      <c r="H7" s="36"/>
      <c r="I7" s="67">
        <v>18</v>
      </c>
      <c r="J7" s="350">
        <v>44.5</v>
      </c>
      <c r="K7" s="350" t="s">
        <v>1002</v>
      </c>
      <c r="L7" s="350" t="s">
        <v>1002</v>
      </c>
      <c r="M7" s="350"/>
      <c r="N7" s="350" t="s">
        <v>1002</v>
      </c>
      <c r="O7" s="350" t="s">
        <v>1002</v>
      </c>
      <c r="P7" s="350">
        <v>43.42</v>
      </c>
      <c r="Q7" s="557">
        <f t="shared" ref="Q7:Q13" si="0">MAX(J7:P7)</f>
        <v>44.5</v>
      </c>
      <c r="R7" s="423" t="str">
        <f t="shared" ref="R7:R13" si="1">IF(ISBLANK(Q7),"",IF(Q7&gt;=54,"KSM",IF(Q7&gt;=46,"I A",IF(Q7&gt;=39,"II A",IF(Q7&gt;=33,"III A",IF(Q7&gt;=28,"I JA",IF(Q7&gt;=24,"II JA",IF(Q7&gt;=21,"III JA"))))))))</f>
        <v>II A</v>
      </c>
      <c r="S7" s="38" t="s">
        <v>1348</v>
      </c>
    </row>
    <row r="8" spans="1:19" ht="18" customHeight="1" x14ac:dyDescent="0.2">
      <c r="A8" s="39">
        <v>2</v>
      </c>
      <c r="B8" s="349"/>
      <c r="C8" s="33" t="s">
        <v>1347</v>
      </c>
      <c r="D8" s="34" t="s">
        <v>1346</v>
      </c>
      <c r="E8" s="35" t="s">
        <v>1345</v>
      </c>
      <c r="F8" s="36" t="s">
        <v>572</v>
      </c>
      <c r="G8" s="36" t="s">
        <v>573</v>
      </c>
      <c r="H8" s="36"/>
      <c r="I8" s="67">
        <v>16</v>
      </c>
      <c r="J8" s="350">
        <v>41.2</v>
      </c>
      <c r="K8" s="350">
        <v>41.9</v>
      </c>
      <c r="L8" s="350">
        <v>43.24</v>
      </c>
      <c r="M8" s="350"/>
      <c r="N8" s="350">
        <v>44.04</v>
      </c>
      <c r="O8" s="350">
        <v>43.08</v>
      </c>
      <c r="P8" s="350" t="s">
        <v>997</v>
      </c>
      <c r="Q8" s="557">
        <f t="shared" si="0"/>
        <v>44.04</v>
      </c>
      <c r="R8" s="423" t="str">
        <f t="shared" si="1"/>
        <v>II A</v>
      </c>
      <c r="S8" s="38" t="s">
        <v>1113</v>
      </c>
    </row>
    <row r="9" spans="1:19" ht="18" customHeight="1" x14ac:dyDescent="0.2">
      <c r="A9" s="39">
        <v>3</v>
      </c>
      <c r="B9" s="349"/>
      <c r="C9" s="33" t="s">
        <v>1141</v>
      </c>
      <c r="D9" s="34" t="s">
        <v>1142</v>
      </c>
      <c r="E9" s="35">
        <v>38329</v>
      </c>
      <c r="F9" s="36" t="s">
        <v>210</v>
      </c>
      <c r="G9" s="36" t="s">
        <v>211</v>
      </c>
      <c r="H9" s="36"/>
      <c r="I9" s="67">
        <v>14</v>
      </c>
      <c r="J9" s="350" t="s">
        <v>1002</v>
      </c>
      <c r="K9" s="350">
        <v>39.26</v>
      </c>
      <c r="L9" s="350" t="s">
        <v>1002</v>
      </c>
      <c r="M9" s="350"/>
      <c r="N9" s="350">
        <v>36.11</v>
      </c>
      <c r="O9" s="350">
        <v>43.42</v>
      </c>
      <c r="P9" s="350">
        <v>43.28</v>
      </c>
      <c r="Q9" s="557">
        <f t="shared" si="0"/>
        <v>43.42</v>
      </c>
      <c r="R9" s="423" t="str">
        <f t="shared" si="1"/>
        <v>II A</v>
      </c>
      <c r="S9" s="38" t="s">
        <v>1144</v>
      </c>
    </row>
    <row r="10" spans="1:19" ht="18" customHeight="1" x14ac:dyDescent="0.2">
      <c r="A10" s="39">
        <v>4</v>
      </c>
      <c r="B10" s="349"/>
      <c r="C10" s="33" t="s">
        <v>1136</v>
      </c>
      <c r="D10" s="34" t="s">
        <v>1137</v>
      </c>
      <c r="E10" s="35">
        <v>38161</v>
      </c>
      <c r="F10" s="36" t="s">
        <v>210</v>
      </c>
      <c r="G10" s="36" t="s">
        <v>211</v>
      </c>
      <c r="H10" s="36"/>
      <c r="I10" s="67">
        <v>13</v>
      </c>
      <c r="J10" s="350" t="s">
        <v>1002</v>
      </c>
      <c r="K10" s="350">
        <v>34.75</v>
      </c>
      <c r="L10" s="350">
        <v>42.2</v>
      </c>
      <c r="M10" s="350"/>
      <c r="N10" s="350">
        <v>40.06</v>
      </c>
      <c r="O10" s="350" t="s">
        <v>1002</v>
      </c>
      <c r="P10" s="350" t="s">
        <v>997</v>
      </c>
      <c r="Q10" s="557">
        <f t="shared" si="0"/>
        <v>42.2</v>
      </c>
      <c r="R10" s="423" t="str">
        <f t="shared" si="1"/>
        <v>II A</v>
      </c>
      <c r="S10" s="38" t="s">
        <v>1138</v>
      </c>
    </row>
    <row r="11" spans="1:19" ht="18" customHeight="1" x14ac:dyDescent="0.2">
      <c r="A11" s="39">
        <v>5</v>
      </c>
      <c r="B11" s="349"/>
      <c r="C11" s="33" t="s">
        <v>469</v>
      </c>
      <c r="D11" s="34" t="s">
        <v>1344</v>
      </c>
      <c r="E11" s="35" t="s">
        <v>1000</v>
      </c>
      <c r="F11" s="36" t="s">
        <v>572</v>
      </c>
      <c r="G11" s="36" t="s">
        <v>573</v>
      </c>
      <c r="H11" s="36"/>
      <c r="I11" s="67">
        <v>12</v>
      </c>
      <c r="J11" s="350">
        <v>38.020000000000003</v>
      </c>
      <c r="K11" s="350">
        <v>38.22</v>
      </c>
      <c r="L11" s="350">
        <v>38.92</v>
      </c>
      <c r="M11" s="350"/>
      <c r="N11" s="350" t="s">
        <v>997</v>
      </c>
      <c r="O11" s="350">
        <v>41.42</v>
      </c>
      <c r="P11" s="350">
        <v>39.32</v>
      </c>
      <c r="Q11" s="557">
        <f t="shared" si="0"/>
        <v>41.42</v>
      </c>
      <c r="R11" s="423" t="str">
        <f t="shared" si="1"/>
        <v>II A</v>
      </c>
      <c r="S11" s="38" t="s">
        <v>574</v>
      </c>
    </row>
    <row r="12" spans="1:19" ht="18" customHeight="1" x14ac:dyDescent="0.2">
      <c r="A12" s="39">
        <v>6</v>
      </c>
      <c r="B12" s="349"/>
      <c r="C12" s="33" t="s">
        <v>993</v>
      </c>
      <c r="D12" s="34" t="s">
        <v>1150</v>
      </c>
      <c r="E12" s="35">
        <v>38014</v>
      </c>
      <c r="F12" s="36" t="s">
        <v>210</v>
      </c>
      <c r="G12" s="36" t="s">
        <v>211</v>
      </c>
      <c r="H12" s="36"/>
      <c r="I12" s="67">
        <v>11</v>
      </c>
      <c r="J12" s="350" t="s">
        <v>1002</v>
      </c>
      <c r="K12" s="350" t="s">
        <v>1002</v>
      </c>
      <c r="L12" s="350">
        <v>32.9</v>
      </c>
      <c r="M12" s="350"/>
      <c r="N12" s="350" t="s">
        <v>1002</v>
      </c>
      <c r="O12" s="350" t="s">
        <v>1002</v>
      </c>
      <c r="P12" s="350">
        <v>31.2</v>
      </c>
      <c r="Q12" s="557">
        <f t="shared" si="0"/>
        <v>32.9</v>
      </c>
      <c r="R12" s="423" t="str">
        <f t="shared" si="1"/>
        <v>I JA</v>
      </c>
      <c r="S12" s="38" t="s">
        <v>1138</v>
      </c>
    </row>
    <row r="13" spans="1:19" ht="18" customHeight="1" x14ac:dyDescent="0.2">
      <c r="A13" s="39">
        <v>7</v>
      </c>
      <c r="B13" s="349"/>
      <c r="C13" s="33" t="s">
        <v>1343</v>
      </c>
      <c r="D13" s="34" t="s">
        <v>1342</v>
      </c>
      <c r="E13" s="35">
        <v>38692</v>
      </c>
      <c r="F13" s="36" t="s">
        <v>191</v>
      </c>
      <c r="G13" s="36" t="s">
        <v>22</v>
      </c>
      <c r="H13" s="36"/>
      <c r="I13" s="67">
        <v>10</v>
      </c>
      <c r="J13" s="350" t="s">
        <v>1002</v>
      </c>
      <c r="K13" s="350" t="s">
        <v>1002</v>
      </c>
      <c r="L13" s="350" t="s">
        <v>1002</v>
      </c>
      <c r="M13" s="350"/>
      <c r="N13" s="350">
        <v>24.03</v>
      </c>
      <c r="O13" s="350" t="s">
        <v>1002</v>
      </c>
      <c r="P13" s="350" t="s">
        <v>1002</v>
      </c>
      <c r="Q13" s="557">
        <f t="shared" si="0"/>
        <v>24.03</v>
      </c>
      <c r="R13" s="423" t="str">
        <f t="shared" si="1"/>
        <v>II JA</v>
      </c>
      <c r="S13" s="38" t="s">
        <v>1341</v>
      </c>
    </row>
    <row r="29" spans="17:17" x14ac:dyDescent="0.2">
      <c r="Q29" s="101"/>
    </row>
  </sheetData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J18" sqref="J18"/>
    </sheetView>
  </sheetViews>
  <sheetFormatPr defaultColWidth="9.140625" defaultRowHeight="12.75" x14ac:dyDescent="0.2"/>
  <cols>
    <col min="1" max="1" width="5.28515625" style="94" customWidth="1"/>
    <col min="2" max="2" width="5.28515625" style="94" hidden="1" customWidth="1"/>
    <col min="3" max="3" width="10.85546875" style="94" customWidth="1"/>
    <col min="4" max="4" width="11.28515625" style="94" customWidth="1"/>
    <col min="5" max="5" width="10.7109375" style="123" customWidth="1"/>
    <col min="6" max="6" width="13.5703125" style="124" customWidth="1"/>
    <col min="7" max="7" width="17.42578125" style="124" bestFit="1" customWidth="1"/>
    <col min="8" max="8" width="11.28515625" style="277" hidden="1" customWidth="1"/>
    <col min="9" max="9" width="5.85546875" style="277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13" customWidth="1"/>
    <col min="18" max="18" width="6.42578125" style="60" customWidth="1"/>
    <col min="19" max="19" width="14.28515625" style="101" customWidth="1"/>
    <col min="20" max="16384" width="9.140625" style="94"/>
  </cols>
  <sheetData>
    <row r="1" spans="1:20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20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20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13"/>
      <c r="R3" s="60"/>
    </row>
    <row r="4" spans="1:20" s="102" customFormat="1" ht="15.75" customHeight="1" thickBot="1" x14ac:dyDescent="0.25">
      <c r="C4" s="103" t="s">
        <v>1354</v>
      </c>
      <c r="E4" s="340"/>
      <c r="F4" s="105"/>
      <c r="G4" s="105"/>
      <c r="H4" s="341"/>
      <c r="I4" s="341"/>
      <c r="J4" s="397"/>
      <c r="K4" s="397"/>
      <c r="L4" s="397"/>
      <c r="M4" s="397"/>
      <c r="N4" s="397"/>
      <c r="O4" s="397"/>
      <c r="P4" s="397"/>
      <c r="Q4" s="153"/>
      <c r="R4" s="5"/>
    </row>
    <row r="5" spans="1:20" ht="18" customHeight="1" thickBot="1" x14ac:dyDescent="0.25">
      <c r="F5" s="403"/>
      <c r="G5" s="403"/>
      <c r="H5" s="403"/>
      <c r="I5" s="403"/>
      <c r="J5" s="601" t="s">
        <v>931</v>
      </c>
      <c r="K5" s="602"/>
      <c r="L5" s="602"/>
      <c r="M5" s="602"/>
      <c r="N5" s="602"/>
      <c r="O5" s="602"/>
      <c r="P5" s="603"/>
      <c r="Q5" s="404"/>
      <c r="R5" s="405"/>
    </row>
    <row r="6" spans="1:20" s="418" customFormat="1" ht="18" customHeight="1" thickBot="1" x14ac:dyDescent="0.25">
      <c r="A6" s="108" t="s">
        <v>2</v>
      </c>
      <c r="B6" s="109"/>
      <c r="C6" s="406" t="s">
        <v>4</v>
      </c>
      <c r="D6" s="407" t="s">
        <v>5</v>
      </c>
      <c r="E6" s="408" t="s">
        <v>6</v>
      </c>
      <c r="F6" s="409" t="s">
        <v>7</v>
      </c>
      <c r="G6" s="410" t="s">
        <v>8</v>
      </c>
      <c r="H6" s="410" t="s">
        <v>9</v>
      </c>
      <c r="I6" s="26" t="s">
        <v>178</v>
      </c>
      <c r="J6" s="411">
        <v>1</v>
      </c>
      <c r="K6" s="412">
        <v>2</v>
      </c>
      <c r="L6" s="412">
        <v>3</v>
      </c>
      <c r="M6" s="346" t="s">
        <v>741</v>
      </c>
      <c r="N6" s="413">
        <v>4</v>
      </c>
      <c r="O6" s="412">
        <v>5</v>
      </c>
      <c r="P6" s="414">
        <v>6</v>
      </c>
      <c r="Q6" s="415" t="s">
        <v>10</v>
      </c>
      <c r="R6" s="416" t="s">
        <v>179</v>
      </c>
      <c r="S6" s="417" t="s">
        <v>11</v>
      </c>
    </row>
    <row r="7" spans="1:20" s="424" customFormat="1" ht="18" customHeight="1" x14ac:dyDescent="0.2">
      <c r="A7" s="419">
        <v>1</v>
      </c>
      <c r="B7" s="420"/>
      <c r="C7" s="33" t="s">
        <v>412</v>
      </c>
      <c r="D7" s="34" t="s">
        <v>1180</v>
      </c>
      <c r="E7" s="35">
        <v>38026</v>
      </c>
      <c r="F7" s="36" t="s">
        <v>210</v>
      </c>
      <c r="G7" s="38" t="s">
        <v>211</v>
      </c>
      <c r="H7" s="36"/>
      <c r="I7" s="67">
        <v>18</v>
      </c>
      <c r="J7" s="421">
        <v>42.94</v>
      </c>
      <c r="K7" s="421" t="s">
        <v>1002</v>
      </c>
      <c r="L7" s="421" t="s">
        <v>1002</v>
      </c>
      <c r="M7" s="421"/>
      <c r="N7" s="421">
        <v>44.83</v>
      </c>
      <c r="O7" s="421" t="s">
        <v>1002</v>
      </c>
      <c r="P7" s="421" t="s">
        <v>1002</v>
      </c>
      <c r="Q7" s="422">
        <f>MAX(J7:P7)</f>
        <v>44.83</v>
      </c>
      <c r="R7" s="423" t="str">
        <f>IF(ISBLANK(Q7),"",IF(Q7&gt;=64.5,"I A",IF(Q7&gt;=57.5,"II A",IF(Q7&gt;=50.5,"III A",IF(Q7&gt;=43.5,"I JA",IF(Q7&gt;=37.5,"II JA",IF(Q7&gt;=32.5,"III JA")))))))</f>
        <v>I JA</v>
      </c>
      <c r="S7" s="38" t="s">
        <v>1144</v>
      </c>
      <c r="T7" s="402"/>
    </row>
    <row r="8" spans="1:20" s="424" customFormat="1" ht="18" customHeight="1" x14ac:dyDescent="0.2">
      <c r="A8" s="419">
        <v>2</v>
      </c>
      <c r="B8" s="420"/>
      <c r="C8" s="33" t="s">
        <v>344</v>
      </c>
      <c r="D8" s="34" t="s">
        <v>1332</v>
      </c>
      <c r="E8" s="35" t="s">
        <v>745</v>
      </c>
      <c r="F8" s="36" t="s">
        <v>572</v>
      </c>
      <c r="G8" s="38" t="s">
        <v>573</v>
      </c>
      <c r="H8" s="36"/>
      <c r="I8" s="67">
        <v>16</v>
      </c>
      <c r="J8" s="421">
        <v>38.520000000000003</v>
      </c>
      <c r="K8" s="421">
        <v>39.06</v>
      </c>
      <c r="L8" s="421">
        <v>39.979999999999997</v>
      </c>
      <c r="M8" s="421"/>
      <c r="N8" s="421">
        <v>40.049999999999997</v>
      </c>
      <c r="O8" s="421">
        <v>40.39</v>
      </c>
      <c r="P8" s="421">
        <v>41.55</v>
      </c>
      <c r="Q8" s="422">
        <f>MAX(J8:P8)</f>
        <v>41.55</v>
      </c>
      <c r="R8" s="423" t="str">
        <f>IF(ISBLANK(Q8),"",IF(Q8&gt;=64.5,"I A",IF(Q8&gt;=57.5,"II A",IF(Q8&gt;=50.5,"III A",IF(Q8&gt;=43.5,"I JA",IF(Q8&gt;=37.5,"II JA",IF(Q8&gt;=32.5,"III JA")))))))</f>
        <v>II JA</v>
      </c>
      <c r="S8" s="38" t="s">
        <v>1113</v>
      </c>
      <c r="T8" s="402"/>
    </row>
    <row r="9" spans="1:20" s="424" customFormat="1" ht="18" customHeight="1" x14ac:dyDescent="0.2">
      <c r="A9" s="419">
        <v>3</v>
      </c>
      <c r="B9" s="420"/>
      <c r="C9" s="33" t="s">
        <v>625</v>
      </c>
      <c r="D9" s="34" t="s">
        <v>1170</v>
      </c>
      <c r="E9" s="35">
        <v>38703</v>
      </c>
      <c r="F9" s="36" t="s">
        <v>152</v>
      </c>
      <c r="G9" s="38" t="s">
        <v>75</v>
      </c>
      <c r="H9" s="36"/>
      <c r="I9" s="67">
        <v>14</v>
      </c>
      <c r="J9" s="421" t="s">
        <v>1002</v>
      </c>
      <c r="K9" s="421" t="s">
        <v>1002</v>
      </c>
      <c r="L9" s="421">
        <v>30.48</v>
      </c>
      <c r="M9" s="421"/>
      <c r="N9" s="421" t="s">
        <v>1002</v>
      </c>
      <c r="O9" s="421" t="s">
        <v>1002</v>
      </c>
      <c r="P9" s="421">
        <v>32.479999999999997</v>
      </c>
      <c r="Q9" s="422">
        <f>MAX(J9:P9)</f>
        <v>32.479999999999997</v>
      </c>
      <c r="R9" s="425" t="b">
        <f>IF(ISBLANK(Q9),"",IF(Q9&gt;=64.5,"I A",IF(Q9&gt;=57.5,"II A",IF(Q9&gt;=50.5,"III A",IF(Q9&gt;=43.5,"I JA",IF(Q9&gt;=37.5,"II JA",IF(Q9&gt;=32.5,"III JA")))))))</f>
        <v>0</v>
      </c>
      <c r="S9" s="38" t="s">
        <v>1171</v>
      </c>
      <c r="T9" s="402"/>
    </row>
    <row r="10" spans="1:20" s="424" customFormat="1" ht="18" customHeight="1" x14ac:dyDescent="0.2">
      <c r="A10" s="419">
        <v>4</v>
      </c>
      <c r="B10" s="420"/>
      <c r="C10" s="33" t="s">
        <v>275</v>
      </c>
      <c r="D10" s="34" t="s">
        <v>1334</v>
      </c>
      <c r="E10" s="35" t="s">
        <v>1333</v>
      </c>
      <c r="F10" s="36" t="s">
        <v>572</v>
      </c>
      <c r="G10" s="38" t="s">
        <v>573</v>
      </c>
      <c r="H10" s="36"/>
      <c r="I10" s="67">
        <v>13</v>
      </c>
      <c r="J10" s="421">
        <v>31.2</v>
      </c>
      <c r="K10" s="421">
        <v>30.52</v>
      </c>
      <c r="L10" s="421">
        <v>32.35</v>
      </c>
      <c r="M10" s="421"/>
      <c r="N10" s="421">
        <v>32.1</v>
      </c>
      <c r="O10" s="421">
        <v>27.28</v>
      </c>
      <c r="P10" s="421">
        <v>32.04</v>
      </c>
      <c r="Q10" s="422">
        <f>MAX(J10:P10)</f>
        <v>32.35</v>
      </c>
      <c r="R10" s="425" t="b">
        <f>IF(ISBLANK(Q10),"",IF(Q10&gt;=64.5,"I A",IF(Q10&gt;=57.5,"II A",IF(Q10&gt;=50.5,"III A",IF(Q10&gt;=43.5,"I JA",IF(Q10&gt;=37.5,"II JA",IF(Q10&gt;=32.5,"III JA")))))))</f>
        <v>0</v>
      </c>
      <c r="S10" s="38" t="s">
        <v>1113</v>
      </c>
      <c r="T10" s="402"/>
    </row>
    <row r="11" spans="1:20" s="424" customFormat="1" ht="18" customHeight="1" x14ac:dyDescent="0.2">
      <c r="A11" s="419">
        <v>5</v>
      </c>
      <c r="B11" s="420"/>
      <c r="C11" s="33" t="s">
        <v>1353</v>
      </c>
      <c r="D11" s="34" t="s">
        <v>1352</v>
      </c>
      <c r="E11" s="35">
        <v>38727</v>
      </c>
      <c r="F11" s="36" t="s">
        <v>1351</v>
      </c>
      <c r="G11" s="38" t="s">
        <v>75</v>
      </c>
      <c r="H11" s="36"/>
      <c r="I11" s="67" t="s">
        <v>379</v>
      </c>
      <c r="J11" s="421">
        <v>25.57</v>
      </c>
      <c r="K11" s="421" t="s">
        <v>1002</v>
      </c>
      <c r="L11" s="421" t="s">
        <v>1002</v>
      </c>
      <c r="M11" s="421"/>
      <c r="N11" s="421">
        <v>28.13</v>
      </c>
      <c r="O11" s="421">
        <v>28.07</v>
      </c>
      <c r="P11" s="421">
        <v>29.53</v>
      </c>
      <c r="Q11" s="422">
        <f>MAX(J11:P11)</f>
        <v>29.53</v>
      </c>
      <c r="R11" s="425" t="b">
        <f>IF(ISBLANK(Q11),"",IF(Q11&gt;=64.5,"I A",IF(Q11&gt;=57.5,"II A",IF(Q11&gt;=50.5,"III A",IF(Q11&gt;=43.5,"I JA",IF(Q11&gt;=37.5,"II JA",IF(Q11&gt;=32.5,"III JA")))))))</f>
        <v>0</v>
      </c>
      <c r="S11" s="38" t="s">
        <v>1171</v>
      </c>
      <c r="T11" s="402"/>
    </row>
  </sheetData>
  <mergeCells count="1">
    <mergeCell ref="J5:P5"/>
  </mergeCells>
  <printOptions horizontalCentered="1"/>
  <pageMargins left="0.16" right="0.17" top="0.41" bottom="0.39370078740157483" header="0.39370078740157483" footer="0.39370078740157483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XFD1048576"/>
    </sheetView>
  </sheetViews>
  <sheetFormatPr defaultRowHeight="12.75" x14ac:dyDescent="0.2"/>
  <cols>
    <col min="1" max="1" width="5.28515625" style="94" customWidth="1"/>
    <col min="2" max="2" width="5.28515625" style="94" hidden="1" customWidth="1"/>
    <col min="3" max="3" width="10.42578125" style="94" customWidth="1"/>
    <col min="4" max="4" width="14.42578125" style="94" customWidth="1"/>
    <col min="5" max="5" width="10.7109375" style="123" customWidth="1"/>
    <col min="6" max="6" width="15.42578125" style="124" customWidth="1"/>
    <col min="7" max="7" width="15.28515625" style="124" bestFit="1" customWidth="1"/>
    <col min="8" max="8" width="13.42578125" style="277" hidden="1" customWidth="1"/>
    <col min="9" max="9" width="5.85546875" style="277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13" customWidth="1"/>
    <col min="18" max="18" width="6.42578125" style="60" customWidth="1"/>
    <col min="19" max="19" width="15.28515625" style="101" customWidth="1"/>
    <col min="20" max="256" width="9.140625" style="94"/>
    <col min="257" max="257" width="5.28515625" style="94" customWidth="1"/>
    <col min="258" max="258" width="0" style="94" hidden="1" customWidth="1"/>
    <col min="259" max="259" width="10.42578125" style="94" customWidth="1"/>
    <col min="260" max="260" width="14.42578125" style="94" customWidth="1"/>
    <col min="261" max="261" width="10.7109375" style="94" customWidth="1"/>
    <col min="262" max="262" width="15.42578125" style="94" customWidth="1"/>
    <col min="263" max="263" width="15.28515625" style="94" bestFit="1" customWidth="1"/>
    <col min="264" max="264" width="0" style="94" hidden="1" customWidth="1"/>
    <col min="265" max="265" width="5.85546875" style="94" customWidth="1"/>
    <col min="266" max="268" width="4.7109375" style="94" customWidth="1"/>
    <col min="269" max="269" width="0" style="94" hidden="1" customWidth="1"/>
    <col min="270" max="272" width="4.7109375" style="94" customWidth="1"/>
    <col min="273" max="273" width="8.140625" style="94" customWidth="1"/>
    <col min="274" max="274" width="6.42578125" style="94" customWidth="1"/>
    <col min="275" max="275" width="15.28515625" style="94" customWidth="1"/>
    <col min="276" max="512" width="9.140625" style="94"/>
    <col min="513" max="513" width="5.28515625" style="94" customWidth="1"/>
    <col min="514" max="514" width="0" style="94" hidden="1" customWidth="1"/>
    <col min="515" max="515" width="10.42578125" style="94" customWidth="1"/>
    <col min="516" max="516" width="14.42578125" style="94" customWidth="1"/>
    <col min="517" max="517" width="10.7109375" style="94" customWidth="1"/>
    <col min="518" max="518" width="15.42578125" style="94" customWidth="1"/>
    <col min="519" max="519" width="15.28515625" style="94" bestFit="1" customWidth="1"/>
    <col min="520" max="520" width="0" style="94" hidden="1" customWidth="1"/>
    <col min="521" max="521" width="5.85546875" style="94" customWidth="1"/>
    <col min="522" max="524" width="4.7109375" style="94" customWidth="1"/>
    <col min="525" max="525" width="0" style="94" hidden="1" customWidth="1"/>
    <col min="526" max="528" width="4.7109375" style="94" customWidth="1"/>
    <col min="529" max="529" width="8.140625" style="94" customWidth="1"/>
    <col min="530" max="530" width="6.42578125" style="94" customWidth="1"/>
    <col min="531" max="531" width="15.28515625" style="94" customWidth="1"/>
    <col min="532" max="768" width="9.140625" style="94"/>
    <col min="769" max="769" width="5.28515625" style="94" customWidth="1"/>
    <col min="770" max="770" width="0" style="94" hidden="1" customWidth="1"/>
    <col min="771" max="771" width="10.42578125" style="94" customWidth="1"/>
    <col min="772" max="772" width="14.42578125" style="94" customWidth="1"/>
    <col min="773" max="773" width="10.7109375" style="94" customWidth="1"/>
    <col min="774" max="774" width="15.42578125" style="94" customWidth="1"/>
    <col min="775" max="775" width="15.28515625" style="94" bestFit="1" customWidth="1"/>
    <col min="776" max="776" width="0" style="94" hidden="1" customWidth="1"/>
    <col min="777" max="777" width="5.85546875" style="94" customWidth="1"/>
    <col min="778" max="780" width="4.7109375" style="94" customWidth="1"/>
    <col min="781" max="781" width="0" style="94" hidden="1" customWidth="1"/>
    <col min="782" max="784" width="4.7109375" style="94" customWidth="1"/>
    <col min="785" max="785" width="8.140625" style="94" customWidth="1"/>
    <col min="786" max="786" width="6.42578125" style="94" customWidth="1"/>
    <col min="787" max="787" width="15.28515625" style="94" customWidth="1"/>
    <col min="788" max="1024" width="9.140625" style="94"/>
    <col min="1025" max="1025" width="5.28515625" style="94" customWidth="1"/>
    <col min="1026" max="1026" width="0" style="94" hidden="1" customWidth="1"/>
    <col min="1027" max="1027" width="10.42578125" style="94" customWidth="1"/>
    <col min="1028" max="1028" width="14.42578125" style="94" customWidth="1"/>
    <col min="1029" max="1029" width="10.7109375" style="94" customWidth="1"/>
    <col min="1030" max="1030" width="15.42578125" style="94" customWidth="1"/>
    <col min="1031" max="1031" width="15.28515625" style="94" bestFit="1" customWidth="1"/>
    <col min="1032" max="1032" width="0" style="94" hidden="1" customWidth="1"/>
    <col min="1033" max="1033" width="5.85546875" style="94" customWidth="1"/>
    <col min="1034" max="1036" width="4.7109375" style="94" customWidth="1"/>
    <col min="1037" max="1037" width="0" style="94" hidden="1" customWidth="1"/>
    <col min="1038" max="1040" width="4.7109375" style="94" customWidth="1"/>
    <col min="1041" max="1041" width="8.140625" style="94" customWidth="1"/>
    <col min="1042" max="1042" width="6.42578125" style="94" customWidth="1"/>
    <col min="1043" max="1043" width="15.28515625" style="94" customWidth="1"/>
    <col min="1044" max="1280" width="9.140625" style="94"/>
    <col min="1281" max="1281" width="5.28515625" style="94" customWidth="1"/>
    <col min="1282" max="1282" width="0" style="94" hidden="1" customWidth="1"/>
    <col min="1283" max="1283" width="10.42578125" style="94" customWidth="1"/>
    <col min="1284" max="1284" width="14.42578125" style="94" customWidth="1"/>
    <col min="1285" max="1285" width="10.7109375" style="94" customWidth="1"/>
    <col min="1286" max="1286" width="15.42578125" style="94" customWidth="1"/>
    <col min="1287" max="1287" width="15.28515625" style="94" bestFit="1" customWidth="1"/>
    <col min="1288" max="1288" width="0" style="94" hidden="1" customWidth="1"/>
    <col min="1289" max="1289" width="5.85546875" style="94" customWidth="1"/>
    <col min="1290" max="1292" width="4.7109375" style="94" customWidth="1"/>
    <col min="1293" max="1293" width="0" style="94" hidden="1" customWidth="1"/>
    <col min="1294" max="1296" width="4.7109375" style="94" customWidth="1"/>
    <col min="1297" max="1297" width="8.140625" style="94" customWidth="1"/>
    <col min="1298" max="1298" width="6.42578125" style="94" customWidth="1"/>
    <col min="1299" max="1299" width="15.28515625" style="94" customWidth="1"/>
    <col min="1300" max="1536" width="9.140625" style="94"/>
    <col min="1537" max="1537" width="5.28515625" style="94" customWidth="1"/>
    <col min="1538" max="1538" width="0" style="94" hidden="1" customWidth="1"/>
    <col min="1539" max="1539" width="10.42578125" style="94" customWidth="1"/>
    <col min="1540" max="1540" width="14.42578125" style="94" customWidth="1"/>
    <col min="1541" max="1541" width="10.7109375" style="94" customWidth="1"/>
    <col min="1542" max="1542" width="15.42578125" style="94" customWidth="1"/>
    <col min="1543" max="1543" width="15.28515625" style="94" bestFit="1" customWidth="1"/>
    <col min="1544" max="1544" width="0" style="94" hidden="1" customWidth="1"/>
    <col min="1545" max="1545" width="5.85546875" style="94" customWidth="1"/>
    <col min="1546" max="1548" width="4.7109375" style="94" customWidth="1"/>
    <col min="1549" max="1549" width="0" style="94" hidden="1" customWidth="1"/>
    <col min="1550" max="1552" width="4.7109375" style="94" customWidth="1"/>
    <col min="1553" max="1553" width="8.140625" style="94" customWidth="1"/>
    <col min="1554" max="1554" width="6.42578125" style="94" customWidth="1"/>
    <col min="1555" max="1555" width="15.28515625" style="94" customWidth="1"/>
    <col min="1556" max="1792" width="9.140625" style="94"/>
    <col min="1793" max="1793" width="5.28515625" style="94" customWidth="1"/>
    <col min="1794" max="1794" width="0" style="94" hidden="1" customWidth="1"/>
    <col min="1795" max="1795" width="10.42578125" style="94" customWidth="1"/>
    <col min="1796" max="1796" width="14.42578125" style="94" customWidth="1"/>
    <col min="1797" max="1797" width="10.7109375" style="94" customWidth="1"/>
    <col min="1798" max="1798" width="15.42578125" style="94" customWidth="1"/>
    <col min="1799" max="1799" width="15.28515625" style="94" bestFit="1" customWidth="1"/>
    <col min="1800" max="1800" width="0" style="94" hidden="1" customWidth="1"/>
    <col min="1801" max="1801" width="5.85546875" style="94" customWidth="1"/>
    <col min="1802" max="1804" width="4.7109375" style="94" customWidth="1"/>
    <col min="1805" max="1805" width="0" style="94" hidden="1" customWidth="1"/>
    <col min="1806" max="1808" width="4.7109375" style="94" customWidth="1"/>
    <col min="1809" max="1809" width="8.140625" style="94" customWidth="1"/>
    <col min="1810" max="1810" width="6.42578125" style="94" customWidth="1"/>
    <col min="1811" max="1811" width="15.28515625" style="94" customWidth="1"/>
    <col min="1812" max="2048" width="9.140625" style="94"/>
    <col min="2049" max="2049" width="5.28515625" style="94" customWidth="1"/>
    <col min="2050" max="2050" width="0" style="94" hidden="1" customWidth="1"/>
    <col min="2051" max="2051" width="10.42578125" style="94" customWidth="1"/>
    <col min="2052" max="2052" width="14.42578125" style="94" customWidth="1"/>
    <col min="2053" max="2053" width="10.7109375" style="94" customWidth="1"/>
    <col min="2054" max="2054" width="15.42578125" style="94" customWidth="1"/>
    <col min="2055" max="2055" width="15.28515625" style="94" bestFit="1" customWidth="1"/>
    <col min="2056" max="2056" width="0" style="94" hidden="1" customWidth="1"/>
    <col min="2057" max="2057" width="5.85546875" style="94" customWidth="1"/>
    <col min="2058" max="2060" width="4.7109375" style="94" customWidth="1"/>
    <col min="2061" max="2061" width="0" style="94" hidden="1" customWidth="1"/>
    <col min="2062" max="2064" width="4.7109375" style="94" customWidth="1"/>
    <col min="2065" max="2065" width="8.140625" style="94" customWidth="1"/>
    <col min="2066" max="2066" width="6.42578125" style="94" customWidth="1"/>
    <col min="2067" max="2067" width="15.28515625" style="94" customWidth="1"/>
    <col min="2068" max="2304" width="9.140625" style="94"/>
    <col min="2305" max="2305" width="5.28515625" style="94" customWidth="1"/>
    <col min="2306" max="2306" width="0" style="94" hidden="1" customWidth="1"/>
    <col min="2307" max="2307" width="10.42578125" style="94" customWidth="1"/>
    <col min="2308" max="2308" width="14.42578125" style="94" customWidth="1"/>
    <col min="2309" max="2309" width="10.7109375" style="94" customWidth="1"/>
    <col min="2310" max="2310" width="15.42578125" style="94" customWidth="1"/>
    <col min="2311" max="2311" width="15.28515625" style="94" bestFit="1" customWidth="1"/>
    <col min="2312" max="2312" width="0" style="94" hidden="1" customWidth="1"/>
    <col min="2313" max="2313" width="5.85546875" style="94" customWidth="1"/>
    <col min="2314" max="2316" width="4.7109375" style="94" customWidth="1"/>
    <col min="2317" max="2317" width="0" style="94" hidden="1" customWidth="1"/>
    <col min="2318" max="2320" width="4.7109375" style="94" customWidth="1"/>
    <col min="2321" max="2321" width="8.140625" style="94" customWidth="1"/>
    <col min="2322" max="2322" width="6.42578125" style="94" customWidth="1"/>
    <col min="2323" max="2323" width="15.28515625" style="94" customWidth="1"/>
    <col min="2324" max="2560" width="9.140625" style="94"/>
    <col min="2561" max="2561" width="5.28515625" style="94" customWidth="1"/>
    <col min="2562" max="2562" width="0" style="94" hidden="1" customWidth="1"/>
    <col min="2563" max="2563" width="10.42578125" style="94" customWidth="1"/>
    <col min="2564" max="2564" width="14.42578125" style="94" customWidth="1"/>
    <col min="2565" max="2565" width="10.7109375" style="94" customWidth="1"/>
    <col min="2566" max="2566" width="15.42578125" style="94" customWidth="1"/>
    <col min="2567" max="2567" width="15.28515625" style="94" bestFit="1" customWidth="1"/>
    <col min="2568" max="2568" width="0" style="94" hidden="1" customWidth="1"/>
    <col min="2569" max="2569" width="5.85546875" style="94" customWidth="1"/>
    <col min="2570" max="2572" width="4.7109375" style="94" customWidth="1"/>
    <col min="2573" max="2573" width="0" style="94" hidden="1" customWidth="1"/>
    <col min="2574" max="2576" width="4.7109375" style="94" customWidth="1"/>
    <col min="2577" max="2577" width="8.140625" style="94" customWidth="1"/>
    <col min="2578" max="2578" width="6.42578125" style="94" customWidth="1"/>
    <col min="2579" max="2579" width="15.28515625" style="94" customWidth="1"/>
    <col min="2580" max="2816" width="9.140625" style="94"/>
    <col min="2817" max="2817" width="5.28515625" style="94" customWidth="1"/>
    <col min="2818" max="2818" width="0" style="94" hidden="1" customWidth="1"/>
    <col min="2819" max="2819" width="10.42578125" style="94" customWidth="1"/>
    <col min="2820" max="2820" width="14.42578125" style="94" customWidth="1"/>
    <col min="2821" max="2821" width="10.7109375" style="94" customWidth="1"/>
    <col min="2822" max="2822" width="15.42578125" style="94" customWidth="1"/>
    <col min="2823" max="2823" width="15.28515625" style="94" bestFit="1" customWidth="1"/>
    <col min="2824" max="2824" width="0" style="94" hidden="1" customWidth="1"/>
    <col min="2825" max="2825" width="5.85546875" style="94" customWidth="1"/>
    <col min="2826" max="2828" width="4.7109375" style="94" customWidth="1"/>
    <col min="2829" max="2829" width="0" style="94" hidden="1" customWidth="1"/>
    <col min="2830" max="2832" width="4.7109375" style="94" customWidth="1"/>
    <col min="2833" max="2833" width="8.140625" style="94" customWidth="1"/>
    <col min="2834" max="2834" width="6.42578125" style="94" customWidth="1"/>
    <col min="2835" max="2835" width="15.28515625" style="94" customWidth="1"/>
    <col min="2836" max="3072" width="9.140625" style="94"/>
    <col min="3073" max="3073" width="5.28515625" style="94" customWidth="1"/>
    <col min="3074" max="3074" width="0" style="94" hidden="1" customWidth="1"/>
    <col min="3075" max="3075" width="10.42578125" style="94" customWidth="1"/>
    <col min="3076" max="3076" width="14.42578125" style="94" customWidth="1"/>
    <col min="3077" max="3077" width="10.7109375" style="94" customWidth="1"/>
    <col min="3078" max="3078" width="15.42578125" style="94" customWidth="1"/>
    <col min="3079" max="3079" width="15.28515625" style="94" bestFit="1" customWidth="1"/>
    <col min="3080" max="3080" width="0" style="94" hidden="1" customWidth="1"/>
    <col min="3081" max="3081" width="5.85546875" style="94" customWidth="1"/>
    <col min="3082" max="3084" width="4.7109375" style="94" customWidth="1"/>
    <col min="3085" max="3085" width="0" style="94" hidden="1" customWidth="1"/>
    <col min="3086" max="3088" width="4.7109375" style="94" customWidth="1"/>
    <col min="3089" max="3089" width="8.140625" style="94" customWidth="1"/>
    <col min="3090" max="3090" width="6.42578125" style="94" customWidth="1"/>
    <col min="3091" max="3091" width="15.28515625" style="94" customWidth="1"/>
    <col min="3092" max="3328" width="9.140625" style="94"/>
    <col min="3329" max="3329" width="5.28515625" style="94" customWidth="1"/>
    <col min="3330" max="3330" width="0" style="94" hidden="1" customWidth="1"/>
    <col min="3331" max="3331" width="10.42578125" style="94" customWidth="1"/>
    <col min="3332" max="3332" width="14.42578125" style="94" customWidth="1"/>
    <col min="3333" max="3333" width="10.7109375" style="94" customWidth="1"/>
    <col min="3334" max="3334" width="15.42578125" style="94" customWidth="1"/>
    <col min="3335" max="3335" width="15.28515625" style="94" bestFit="1" customWidth="1"/>
    <col min="3336" max="3336" width="0" style="94" hidden="1" customWidth="1"/>
    <col min="3337" max="3337" width="5.85546875" style="94" customWidth="1"/>
    <col min="3338" max="3340" width="4.7109375" style="94" customWidth="1"/>
    <col min="3341" max="3341" width="0" style="94" hidden="1" customWidth="1"/>
    <col min="3342" max="3344" width="4.7109375" style="94" customWidth="1"/>
    <col min="3345" max="3345" width="8.140625" style="94" customWidth="1"/>
    <col min="3346" max="3346" width="6.42578125" style="94" customWidth="1"/>
    <col min="3347" max="3347" width="15.28515625" style="94" customWidth="1"/>
    <col min="3348" max="3584" width="9.140625" style="94"/>
    <col min="3585" max="3585" width="5.28515625" style="94" customWidth="1"/>
    <col min="3586" max="3586" width="0" style="94" hidden="1" customWidth="1"/>
    <col min="3587" max="3587" width="10.42578125" style="94" customWidth="1"/>
    <col min="3588" max="3588" width="14.42578125" style="94" customWidth="1"/>
    <col min="3589" max="3589" width="10.7109375" style="94" customWidth="1"/>
    <col min="3590" max="3590" width="15.42578125" style="94" customWidth="1"/>
    <col min="3591" max="3591" width="15.28515625" style="94" bestFit="1" customWidth="1"/>
    <col min="3592" max="3592" width="0" style="94" hidden="1" customWidth="1"/>
    <col min="3593" max="3593" width="5.85546875" style="94" customWidth="1"/>
    <col min="3594" max="3596" width="4.7109375" style="94" customWidth="1"/>
    <col min="3597" max="3597" width="0" style="94" hidden="1" customWidth="1"/>
    <col min="3598" max="3600" width="4.7109375" style="94" customWidth="1"/>
    <col min="3601" max="3601" width="8.140625" style="94" customWidth="1"/>
    <col min="3602" max="3602" width="6.42578125" style="94" customWidth="1"/>
    <col min="3603" max="3603" width="15.28515625" style="94" customWidth="1"/>
    <col min="3604" max="3840" width="9.140625" style="94"/>
    <col min="3841" max="3841" width="5.28515625" style="94" customWidth="1"/>
    <col min="3842" max="3842" width="0" style="94" hidden="1" customWidth="1"/>
    <col min="3843" max="3843" width="10.42578125" style="94" customWidth="1"/>
    <col min="3844" max="3844" width="14.42578125" style="94" customWidth="1"/>
    <col min="3845" max="3845" width="10.7109375" style="94" customWidth="1"/>
    <col min="3846" max="3846" width="15.42578125" style="94" customWidth="1"/>
    <col min="3847" max="3847" width="15.28515625" style="94" bestFit="1" customWidth="1"/>
    <col min="3848" max="3848" width="0" style="94" hidden="1" customWidth="1"/>
    <col min="3849" max="3849" width="5.85546875" style="94" customWidth="1"/>
    <col min="3850" max="3852" width="4.7109375" style="94" customWidth="1"/>
    <col min="3853" max="3853" width="0" style="94" hidden="1" customWidth="1"/>
    <col min="3854" max="3856" width="4.7109375" style="94" customWidth="1"/>
    <col min="3857" max="3857" width="8.140625" style="94" customWidth="1"/>
    <col min="3858" max="3858" width="6.42578125" style="94" customWidth="1"/>
    <col min="3859" max="3859" width="15.28515625" style="94" customWidth="1"/>
    <col min="3860" max="4096" width="9.140625" style="94"/>
    <col min="4097" max="4097" width="5.28515625" style="94" customWidth="1"/>
    <col min="4098" max="4098" width="0" style="94" hidden="1" customWidth="1"/>
    <col min="4099" max="4099" width="10.42578125" style="94" customWidth="1"/>
    <col min="4100" max="4100" width="14.42578125" style="94" customWidth="1"/>
    <col min="4101" max="4101" width="10.7109375" style="94" customWidth="1"/>
    <col min="4102" max="4102" width="15.42578125" style="94" customWidth="1"/>
    <col min="4103" max="4103" width="15.28515625" style="94" bestFit="1" customWidth="1"/>
    <col min="4104" max="4104" width="0" style="94" hidden="1" customWidth="1"/>
    <col min="4105" max="4105" width="5.85546875" style="94" customWidth="1"/>
    <col min="4106" max="4108" width="4.7109375" style="94" customWidth="1"/>
    <col min="4109" max="4109" width="0" style="94" hidden="1" customWidth="1"/>
    <col min="4110" max="4112" width="4.7109375" style="94" customWidth="1"/>
    <col min="4113" max="4113" width="8.140625" style="94" customWidth="1"/>
    <col min="4114" max="4114" width="6.42578125" style="94" customWidth="1"/>
    <col min="4115" max="4115" width="15.28515625" style="94" customWidth="1"/>
    <col min="4116" max="4352" width="9.140625" style="94"/>
    <col min="4353" max="4353" width="5.28515625" style="94" customWidth="1"/>
    <col min="4354" max="4354" width="0" style="94" hidden="1" customWidth="1"/>
    <col min="4355" max="4355" width="10.42578125" style="94" customWidth="1"/>
    <col min="4356" max="4356" width="14.42578125" style="94" customWidth="1"/>
    <col min="4357" max="4357" width="10.7109375" style="94" customWidth="1"/>
    <col min="4358" max="4358" width="15.42578125" style="94" customWidth="1"/>
    <col min="4359" max="4359" width="15.28515625" style="94" bestFit="1" customWidth="1"/>
    <col min="4360" max="4360" width="0" style="94" hidden="1" customWidth="1"/>
    <col min="4361" max="4361" width="5.85546875" style="94" customWidth="1"/>
    <col min="4362" max="4364" width="4.7109375" style="94" customWidth="1"/>
    <col min="4365" max="4365" width="0" style="94" hidden="1" customWidth="1"/>
    <col min="4366" max="4368" width="4.7109375" style="94" customWidth="1"/>
    <col min="4369" max="4369" width="8.140625" style="94" customWidth="1"/>
    <col min="4370" max="4370" width="6.42578125" style="94" customWidth="1"/>
    <col min="4371" max="4371" width="15.28515625" style="94" customWidth="1"/>
    <col min="4372" max="4608" width="9.140625" style="94"/>
    <col min="4609" max="4609" width="5.28515625" style="94" customWidth="1"/>
    <col min="4610" max="4610" width="0" style="94" hidden="1" customWidth="1"/>
    <col min="4611" max="4611" width="10.42578125" style="94" customWidth="1"/>
    <col min="4612" max="4612" width="14.42578125" style="94" customWidth="1"/>
    <col min="4613" max="4613" width="10.7109375" style="94" customWidth="1"/>
    <col min="4614" max="4614" width="15.42578125" style="94" customWidth="1"/>
    <col min="4615" max="4615" width="15.28515625" style="94" bestFit="1" customWidth="1"/>
    <col min="4616" max="4616" width="0" style="94" hidden="1" customWidth="1"/>
    <col min="4617" max="4617" width="5.85546875" style="94" customWidth="1"/>
    <col min="4618" max="4620" width="4.7109375" style="94" customWidth="1"/>
    <col min="4621" max="4621" width="0" style="94" hidden="1" customWidth="1"/>
    <col min="4622" max="4624" width="4.7109375" style="94" customWidth="1"/>
    <col min="4625" max="4625" width="8.140625" style="94" customWidth="1"/>
    <col min="4626" max="4626" width="6.42578125" style="94" customWidth="1"/>
    <col min="4627" max="4627" width="15.28515625" style="94" customWidth="1"/>
    <col min="4628" max="4864" width="9.140625" style="94"/>
    <col min="4865" max="4865" width="5.28515625" style="94" customWidth="1"/>
    <col min="4866" max="4866" width="0" style="94" hidden="1" customWidth="1"/>
    <col min="4867" max="4867" width="10.42578125" style="94" customWidth="1"/>
    <col min="4868" max="4868" width="14.42578125" style="94" customWidth="1"/>
    <col min="4869" max="4869" width="10.7109375" style="94" customWidth="1"/>
    <col min="4870" max="4870" width="15.42578125" style="94" customWidth="1"/>
    <col min="4871" max="4871" width="15.28515625" style="94" bestFit="1" customWidth="1"/>
    <col min="4872" max="4872" width="0" style="94" hidden="1" customWidth="1"/>
    <col min="4873" max="4873" width="5.85546875" style="94" customWidth="1"/>
    <col min="4874" max="4876" width="4.7109375" style="94" customWidth="1"/>
    <col min="4877" max="4877" width="0" style="94" hidden="1" customWidth="1"/>
    <col min="4878" max="4880" width="4.7109375" style="94" customWidth="1"/>
    <col min="4881" max="4881" width="8.140625" style="94" customWidth="1"/>
    <col min="4882" max="4882" width="6.42578125" style="94" customWidth="1"/>
    <col min="4883" max="4883" width="15.28515625" style="94" customWidth="1"/>
    <col min="4884" max="5120" width="9.140625" style="94"/>
    <col min="5121" max="5121" width="5.28515625" style="94" customWidth="1"/>
    <col min="5122" max="5122" width="0" style="94" hidden="1" customWidth="1"/>
    <col min="5123" max="5123" width="10.42578125" style="94" customWidth="1"/>
    <col min="5124" max="5124" width="14.42578125" style="94" customWidth="1"/>
    <col min="5125" max="5125" width="10.7109375" style="94" customWidth="1"/>
    <col min="5126" max="5126" width="15.42578125" style="94" customWidth="1"/>
    <col min="5127" max="5127" width="15.28515625" style="94" bestFit="1" customWidth="1"/>
    <col min="5128" max="5128" width="0" style="94" hidden="1" customWidth="1"/>
    <col min="5129" max="5129" width="5.85546875" style="94" customWidth="1"/>
    <col min="5130" max="5132" width="4.7109375" style="94" customWidth="1"/>
    <col min="5133" max="5133" width="0" style="94" hidden="1" customWidth="1"/>
    <col min="5134" max="5136" width="4.7109375" style="94" customWidth="1"/>
    <col min="5137" max="5137" width="8.140625" style="94" customWidth="1"/>
    <col min="5138" max="5138" width="6.42578125" style="94" customWidth="1"/>
    <col min="5139" max="5139" width="15.28515625" style="94" customWidth="1"/>
    <col min="5140" max="5376" width="9.140625" style="94"/>
    <col min="5377" max="5377" width="5.28515625" style="94" customWidth="1"/>
    <col min="5378" max="5378" width="0" style="94" hidden="1" customWidth="1"/>
    <col min="5379" max="5379" width="10.42578125" style="94" customWidth="1"/>
    <col min="5380" max="5380" width="14.42578125" style="94" customWidth="1"/>
    <col min="5381" max="5381" width="10.7109375" style="94" customWidth="1"/>
    <col min="5382" max="5382" width="15.42578125" style="94" customWidth="1"/>
    <col min="5383" max="5383" width="15.28515625" style="94" bestFit="1" customWidth="1"/>
    <col min="5384" max="5384" width="0" style="94" hidden="1" customWidth="1"/>
    <col min="5385" max="5385" width="5.85546875" style="94" customWidth="1"/>
    <col min="5386" max="5388" width="4.7109375" style="94" customWidth="1"/>
    <col min="5389" max="5389" width="0" style="94" hidden="1" customWidth="1"/>
    <col min="5390" max="5392" width="4.7109375" style="94" customWidth="1"/>
    <col min="5393" max="5393" width="8.140625" style="94" customWidth="1"/>
    <col min="5394" max="5394" width="6.42578125" style="94" customWidth="1"/>
    <col min="5395" max="5395" width="15.28515625" style="94" customWidth="1"/>
    <col min="5396" max="5632" width="9.140625" style="94"/>
    <col min="5633" max="5633" width="5.28515625" style="94" customWidth="1"/>
    <col min="5634" max="5634" width="0" style="94" hidden="1" customWidth="1"/>
    <col min="5635" max="5635" width="10.42578125" style="94" customWidth="1"/>
    <col min="5636" max="5636" width="14.42578125" style="94" customWidth="1"/>
    <col min="5637" max="5637" width="10.7109375" style="94" customWidth="1"/>
    <col min="5638" max="5638" width="15.42578125" style="94" customWidth="1"/>
    <col min="5639" max="5639" width="15.28515625" style="94" bestFit="1" customWidth="1"/>
    <col min="5640" max="5640" width="0" style="94" hidden="1" customWidth="1"/>
    <col min="5641" max="5641" width="5.85546875" style="94" customWidth="1"/>
    <col min="5642" max="5644" width="4.7109375" style="94" customWidth="1"/>
    <col min="5645" max="5645" width="0" style="94" hidden="1" customWidth="1"/>
    <col min="5646" max="5648" width="4.7109375" style="94" customWidth="1"/>
    <col min="5649" max="5649" width="8.140625" style="94" customWidth="1"/>
    <col min="5650" max="5650" width="6.42578125" style="94" customWidth="1"/>
    <col min="5651" max="5651" width="15.28515625" style="94" customWidth="1"/>
    <col min="5652" max="5888" width="9.140625" style="94"/>
    <col min="5889" max="5889" width="5.28515625" style="94" customWidth="1"/>
    <col min="5890" max="5890" width="0" style="94" hidden="1" customWidth="1"/>
    <col min="5891" max="5891" width="10.42578125" style="94" customWidth="1"/>
    <col min="5892" max="5892" width="14.42578125" style="94" customWidth="1"/>
    <col min="5893" max="5893" width="10.7109375" style="94" customWidth="1"/>
    <col min="5894" max="5894" width="15.42578125" style="94" customWidth="1"/>
    <col min="5895" max="5895" width="15.28515625" style="94" bestFit="1" customWidth="1"/>
    <col min="5896" max="5896" width="0" style="94" hidden="1" customWidth="1"/>
    <col min="5897" max="5897" width="5.85546875" style="94" customWidth="1"/>
    <col min="5898" max="5900" width="4.7109375" style="94" customWidth="1"/>
    <col min="5901" max="5901" width="0" style="94" hidden="1" customWidth="1"/>
    <col min="5902" max="5904" width="4.7109375" style="94" customWidth="1"/>
    <col min="5905" max="5905" width="8.140625" style="94" customWidth="1"/>
    <col min="5906" max="5906" width="6.42578125" style="94" customWidth="1"/>
    <col min="5907" max="5907" width="15.28515625" style="94" customWidth="1"/>
    <col min="5908" max="6144" width="9.140625" style="94"/>
    <col min="6145" max="6145" width="5.28515625" style="94" customWidth="1"/>
    <col min="6146" max="6146" width="0" style="94" hidden="1" customWidth="1"/>
    <col min="6147" max="6147" width="10.42578125" style="94" customWidth="1"/>
    <col min="6148" max="6148" width="14.42578125" style="94" customWidth="1"/>
    <col min="6149" max="6149" width="10.7109375" style="94" customWidth="1"/>
    <col min="6150" max="6150" width="15.42578125" style="94" customWidth="1"/>
    <col min="6151" max="6151" width="15.28515625" style="94" bestFit="1" customWidth="1"/>
    <col min="6152" max="6152" width="0" style="94" hidden="1" customWidth="1"/>
    <col min="6153" max="6153" width="5.85546875" style="94" customWidth="1"/>
    <col min="6154" max="6156" width="4.7109375" style="94" customWidth="1"/>
    <col min="6157" max="6157" width="0" style="94" hidden="1" customWidth="1"/>
    <col min="6158" max="6160" width="4.7109375" style="94" customWidth="1"/>
    <col min="6161" max="6161" width="8.140625" style="94" customWidth="1"/>
    <col min="6162" max="6162" width="6.42578125" style="94" customWidth="1"/>
    <col min="6163" max="6163" width="15.28515625" style="94" customWidth="1"/>
    <col min="6164" max="6400" width="9.140625" style="94"/>
    <col min="6401" max="6401" width="5.28515625" style="94" customWidth="1"/>
    <col min="6402" max="6402" width="0" style="94" hidden="1" customWidth="1"/>
    <col min="6403" max="6403" width="10.42578125" style="94" customWidth="1"/>
    <col min="6404" max="6404" width="14.42578125" style="94" customWidth="1"/>
    <col min="6405" max="6405" width="10.7109375" style="94" customWidth="1"/>
    <col min="6406" max="6406" width="15.42578125" style="94" customWidth="1"/>
    <col min="6407" max="6407" width="15.28515625" style="94" bestFit="1" customWidth="1"/>
    <col min="6408" max="6408" width="0" style="94" hidden="1" customWidth="1"/>
    <col min="6409" max="6409" width="5.85546875" style="94" customWidth="1"/>
    <col min="6410" max="6412" width="4.7109375" style="94" customWidth="1"/>
    <col min="6413" max="6413" width="0" style="94" hidden="1" customWidth="1"/>
    <col min="6414" max="6416" width="4.7109375" style="94" customWidth="1"/>
    <col min="6417" max="6417" width="8.140625" style="94" customWidth="1"/>
    <col min="6418" max="6418" width="6.42578125" style="94" customWidth="1"/>
    <col min="6419" max="6419" width="15.28515625" style="94" customWidth="1"/>
    <col min="6420" max="6656" width="9.140625" style="94"/>
    <col min="6657" max="6657" width="5.28515625" style="94" customWidth="1"/>
    <col min="6658" max="6658" width="0" style="94" hidden="1" customWidth="1"/>
    <col min="6659" max="6659" width="10.42578125" style="94" customWidth="1"/>
    <col min="6660" max="6660" width="14.42578125" style="94" customWidth="1"/>
    <col min="6661" max="6661" width="10.7109375" style="94" customWidth="1"/>
    <col min="6662" max="6662" width="15.42578125" style="94" customWidth="1"/>
    <col min="6663" max="6663" width="15.28515625" style="94" bestFit="1" customWidth="1"/>
    <col min="6664" max="6664" width="0" style="94" hidden="1" customWidth="1"/>
    <col min="6665" max="6665" width="5.85546875" style="94" customWidth="1"/>
    <col min="6666" max="6668" width="4.7109375" style="94" customWidth="1"/>
    <col min="6669" max="6669" width="0" style="94" hidden="1" customWidth="1"/>
    <col min="6670" max="6672" width="4.7109375" style="94" customWidth="1"/>
    <col min="6673" max="6673" width="8.140625" style="94" customWidth="1"/>
    <col min="6674" max="6674" width="6.42578125" style="94" customWidth="1"/>
    <col min="6675" max="6675" width="15.28515625" style="94" customWidth="1"/>
    <col min="6676" max="6912" width="9.140625" style="94"/>
    <col min="6913" max="6913" width="5.28515625" style="94" customWidth="1"/>
    <col min="6914" max="6914" width="0" style="94" hidden="1" customWidth="1"/>
    <col min="6915" max="6915" width="10.42578125" style="94" customWidth="1"/>
    <col min="6916" max="6916" width="14.42578125" style="94" customWidth="1"/>
    <col min="6917" max="6917" width="10.7109375" style="94" customWidth="1"/>
    <col min="6918" max="6918" width="15.42578125" style="94" customWidth="1"/>
    <col min="6919" max="6919" width="15.28515625" style="94" bestFit="1" customWidth="1"/>
    <col min="6920" max="6920" width="0" style="94" hidden="1" customWidth="1"/>
    <col min="6921" max="6921" width="5.85546875" style="94" customWidth="1"/>
    <col min="6922" max="6924" width="4.7109375" style="94" customWidth="1"/>
    <col min="6925" max="6925" width="0" style="94" hidden="1" customWidth="1"/>
    <col min="6926" max="6928" width="4.7109375" style="94" customWidth="1"/>
    <col min="6929" max="6929" width="8.140625" style="94" customWidth="1"/>
    <col min="6930" max="6930" width="6.42578125" style="94" customWidth="1"/>
    <col min="6931" max="6931" width="15.28515625" style="94" customWidth="1"/>
    <col min="6932" max="7168" width="9.140625" style="94"/>
    <col min="7169" max="7169" width="5.28515625" style="94" customWidth="1"/>
    <col min="7170" max="7170" width="0" style="94" hidden="1" customWidth="1"/>
    <col min="7171" max="7171" width="10.42578125" style="94" customWidth="1"/>
    <col min="7172" max="7172" width="14.42578125" style="94" customWidth="1"/>
    <col min="7173" max="7173" width="10.7109375" style="94" customWidth="1"/>
    <col min="7174" max="7174" width="15.42578125" style="94" customWidth="1"/>
    <col min="7175" max="7175" width="15.28515625" style="94" bestFit="1" customWidth="1"/>
    <col min="7176" max="7176" width="0" style="94" hidden="1" customWidth="1"/>
    <col min="7177" max="7177" width="5.85546875" style="94" customWidth="1"/>
    <col min="7178" max="7180" width="4.7109375" style="94" customWidth="1"/>
    <col min="7181" max="7181" width="0" style="94" hidden="1" customWidth="1"/>
    <col min="7182" max="7184" width="4.7109375" style="94" customWidth="1"/>
    <col min="7185" max="7185" width="8.140625" style="94" customWidth="1"/>
    <col min="7186" max="7186" width="6.42578125" style="94" customWidth="1"/>
    <col min="7187" max="7187" width="15.28515625" style="94" customWidth="1"/>
    <col min="7188" max="7424" width="9.140625" style="94"/>
    <col min="7425" max="7425" width="5.28515625" style="94" customWidth="1"/>
    <col min="7426" max="7426" width="0" style="94" hidden="1" customWidth="1"/>
    <col min="7427" max="7427" width="10.42578125" style="94" customWidth="1"/>
    <col min="7428" max="7428" width="14.42578125" style="94" customWidth="1"/>
    <col min="7429" max="7429" width="10.7109375" style="94" customWidth="1"/>
    <col min="7430" max="7430" width="15.42578125" style="94" customWidth="1"/>
    <col min="7431" max="7431" width="15.28515625" style="94" bestFit="1" customWidth="1"/>
    <col min="7432" max="7432" width="0" style="94" hidden="1" customWidth="1"/>
    <col min="7433" max="7433" width="5.85546875" style="94" customWidth="1"/>
    <col min="7434" max="7436" width="4.7109375" style="94" customWidth="1"/>
    <col min="7437" max="7437" width="0" style="94" hidden="1" customWidth="1"/>
    <col min="7438" max="7440" width="4.7109375" style="94" customWidth="1"/>
    <col min="7441" max="7441" width="8.140625" style="94" customWidth="1"/>
    <col min="7442" max="7442" width="6.42578125" style="94" customWidth="1"/>
    <col min="7443" max="7443" width="15.28515625" style="94" customWidth="1"/>
    <col min="7444" max="7680" width="9.140625" style="94"/>
    <col min="7681" max="7681" width="5.28515625" style="94" customWidth="1"/>
    <col min="7682" max="7682" width="0" style="94" hidden="1" customWidth="1"/>
    <col min="7683" max="7683" width="10.42578125" style="94" customWidth="1"/>
    <col min="7684" max="7684" width="14.42578125" style="94" customWidth="1"/>
    <col min="7685" max="7685" width="10.7109375" style="94" customWidth="1"/>
    <col min="7686" max="7686" width="15.42578125" style="94" customWidth="1"/>
    <col min="7687" max="7687" width="15.28515625" style="94" bestFit="1" customWidth="1"/>
    <col min="7688" max="7688" width="0" style="94" hidden="1" customWidth="1"/>
    <col min="7689" max="7689" width="5.85546875" style="94" customWidth="1"/>
    <col min="7690" max="7692" width="4.7109375" style="94" customWidth="1"/>
    <col min="7693" max="7693" width="0" style="94" hidden="1" customWidth="1"/>
    <col min="7694" max="7696" width="4.7109375" style="94" customWidth="1"/>
    <col min="7697" max="7697" width="8.140625" style="94" customWidth="1"/>
    <col min="7698" max="7698" width="6.42578125" style="94" customWidth="1"/>
    <col min="7699" max="7699" width="15.28515625" style="94" customWidth="1"/>
    <col min="7700" max="7936" width="9.140625" style="94"/>
    <col min="7937" max="7937" width="5.28515625" style="94" customWidth="1"/>
    <col min="7938" max="7938" width="0" style="94" hidden="1" customWidth="1"/>
    <col min="7939" max="7939" width="10.42578125" style="94" customWidth="1"/>
    <col min="7940" max="7940" width="14.42578125" style="94" customWidth="1"/>
    <col min="7941" max="7941" width="10.7109375" style="94" customWidth="1"/>
    <col min="7942" max="7942" width="15.42578125" style="94" customWidth="1"/>
    <col min="7943" max="7943" width="15.28515625" style="94" bestFit="1" customWidth="1"/>
    <col min="7944" max="7944" width="0" style="94" hidden="1" customWidth="1"/>
    <col min="7945" max="7945" width="5.85546875" style="94" customWidth="1"/>
    <col min="7946" max="7948" width="4.7109375" style="94" customWidth="1"/>
    <col min="7949" max="7949" width="0" style="94" hidden="1" customWidth="1"/>
    <col min="7950" max="7952" width="4.7109375" style="94" customWidth="1"/>
    <col min="7953" max="7953" width="8.140625" style="94" customWidth="1"/>
    <col min="7954" max="7954" width="6.42578125" style="94" customWidth="1"/>
    <col min="7955" max="7955" width="15.28515625" style="94" customWidth="1"/>
    <col min="7956" max="8192" width="9.140625" style="94"/>
    <col min="8193" max="8193" width="5.28515625" style="94" customWidth="1"/>
    <col min="8194" max="8194" width="0" style="94" hidden="1" customWidth="1"/>
    <col min="8195" max="8195" width="10.42578125" style="94" customWidth="1"/>
    <col min="8196" max="8196" width="14.42578125" style="94" customWidth="1"/>
    <col min="8197" max="8197" width="10.7109375" style="94" customWidth="1"/>
    <col min="8198" max="8198" width="15.42578125" style="94" customWidth="1"/>
    <col min="8199" max="8199" width="15.28515625" style="94" bestFit="1" customWidth="1"/>
    <col min="8200" max="8200" width="0" style="94" hidden="1" customWidth="1"/>
    <col min="8201" max="8201" width="5.85546875" style="94" customWidth="1"/>
    <col min="8202" max="8204" width="4.7109375" style="94" customWidth="1"/>
    <col min="8205" max="8205" width="0" style="94" hidden="1" customWidth="1"/>
    <col min="8206" max="8208" width="4.7109375" style="94" customWidth="1"/>
    <col min="8209" max="8209" width="8.140625" style="94" customWidth="1"/>
    <col min="8210" max="8210" width="6.42578125" style="94" customWidth="1"/>
    <col min="8211" max="8211" width="15.28515625" style="94" customWidth="1"/>
    <col min="8212" max="8448" width="9.140625" style="94"/>
    <col min="8449" max="8449" width="5.28515625" style="94" customWidth="1"/>
    <col min="8450" max="8450" width="0" style="94" hidden="1" customWidth="1"/>
    <col min="8451" max="8451" width="10.42578125" style="94" customWidth="1"/>
    <col min="8452" max="8452" width="14.42578125" style="94" customWidth="1"/>
    <col min="8453" max="8453" width="10.7109375" style="94" customWidth="1"/>
    <col min="8454" max="8454" width="15.42578125" style="94" customWidth="1"/>
    <col min="8455" max="8455" width="15.28515625" style="94" bestFit="1" customWidth="1"/>
    <col min="8456" max="8456" width="0" style="94" hidden="1" customWidth="1"/>
    <col min="8457" max="8457" width="5.85546875" style="94" customWidth="1"/>
    <col min="8458" max="8460" width="4.7109375" style="94" customWidth="1"/>
    <col min="8461" max="8461" width="0" style="94" hidden="1" customWidth="1"/>
    <col min="8462" max="8464" width="4.7109375" style="94" customWidth="1"/>
    <col min="8465" max="8465" width="8.140625" style="94" customWidth="1"/>
    <col min="8466" max="8466" width="6.42578125" style="94" customWidth="1"/>
    <col min="8467" max="8467" width="15.28515625" style="94" customWidth="1"/>
    <col min="8468" max="8704" width="9.140625" style="94"/>
    <col min="8705" max="8705" width="5.28515625" style="94" customWidth="1"/>
    <col min="8706" max="8706" width="0" style="94" hidden="1" customWidth="1"/>
    <col min="8707" max="8707" width="10.42578125" style="94" customWidth="1"/>
    <col min="8708" max="8708" width="14.42578125" style="94" customWidth="1"/>
    <col min="8709" max="8709" width="10.7109375" style="94" customWidth="1"/>
    <col min="8710" max="8710" width="15.42578125" style="94" customWidth="1"/>
    <col min="8711" max="8711" width="15.28515625" style="94" bestFit="1" customWidth="1"/>
    <col min="8712" max="8712" width="0" style="94" hidden="1" customWidth="1"/>
    <col min="8713" max="8713" width="5.85546875" style="94" customWidth="1"/>
    <col min="8714" max="8716" width="4.7109375" style="94" customWidth="1"/>
    <col min="8717" max="8717" width="0" style="94" hidden="1" customWidth="1"/>
    <col min="8718" max="8720" width="4.7109375" style="94" customWidth="1"/>
    <col min="8721" max="8721" width="8.140625" style="94" customWidth="1"/>
    <col min="8722" max="8722" width="6.42578125" style="94" customWidth="1"/>
    <col min="8723" max="8723" width="15.28515625" style="94" customWidth="1"/>
    <col min="8724" max="8960" width="9.140625" style="94"/>
    <col min="8961" max="8961" width="5.28515625" style="94" customWidth="1"/>
    <col min="8962" max="8962" width="0" style="94" hidden="1" customWidth="1"/>
    <col min="8963" max="8963" width="10.42578125" style="94" customWidth="1"/>
    <col min="8964" max="8964" width="14.42578125" style="94" customWidth="1"/>
    <col min="8965" max="8965" width="10.7109375" style="94" customWidth="1"/>
    <col min="8966" max="8966" width="15.42578125" style="94" customWidth="1"/>
    <col min="8967" max="8967" width="15.28515625" style="94" bestFit="1" customWidth="1"/>
    <col min="8968" max="8968" width="0" style="94" hidden="1" customWidth="1"/>
    <col min="8969" max="8969" width="5.85546875" style="94" customWidth="1"/>
    <col min="8970" max="8972" width="4.7109375" style="94" customWidth="1"/>
    <col min="8973" max="8973" width="0" style="94" hidden="1" customWidth="1"/>
    <col min="8974" max="8976" width="4.7109375" style="94" customWidth="1"/>
    <col min="8977" max="8977" width="8.140625" style="94" customWidth="1"/>
    <col min="8978" max="8978" width="6.42578125" style="94" customWidth="1"/>
    <col min="8979" max="8979" width="15.28515625" style="94" customWidth="1"/>
    <col min="8980" max="9216" width="9.140625" style="94"/>
    <col min="9217" max="9217" width="5.28515625" style="94" customWidth="1"/>
    <col min="9218" max="9218" width="0" style="94" hidden="1" customWidth="1"/>
    <col min="9219" max="9219" width="10.42578125" style="94" customWidth="1"/>
    <col min="9220" max="9220" width="14.42578125" style="94" customWidth="1"/>
    <col min="9221" max="9221" width="10.7109375" style="94" customWidth="1"/>
    <col min="9222" max="9222" width="15.42578125" style="94" customWidth="1"/>
    <col min="9223" max="9223" width="15.28515625" style="94" bestFit="1" customWidth="1"/>
    <col min="9224" max="9224" width="0" style="94" hidden="1" customWidth="1"/>
    <col min="9225" max="9225" width="5.85546875" style="94" customWidth="1"/>
    <col min="9226" max="9228" width="4.7109375" style="94" customWidth="1"/>
    <col min="9229" max="9229" width="0" style="94" hidden="1" customWidth="1"/>
    <col min="9230" max="9232" width="4.7109375" style="94" customWidth="1"/>
    <col min="9233" max="9233" width="8.140625" style="94" customWidth="1"/>
    <col min="9234" max="9234" width="6.42578125" style="94" customWidth="1"/>
    <col min="9235" max="9235" width="15.28515625" style="94" customWidth="1"/>
    <col min="9236" max="9472" width="9.140625" style="94"/>
    <col min="9473" max="9473" width="5.28515625" style="94" customWidth="1"/>
    <col min="9474" max="9474" width="0" style="94" hidden="1" customWidth="1"/>
    <col min="9475" max="9475" width="10.42578125" style="94" customWidth="1"/>
    <col min="9476" max="9476" width="14.42578125" style="94" customWidth="1"/>
    <col min="9477" max="9477" width="10.7109375" style="94" customWidth="1"/>
    <col min="9478" max="9478" width="15.42578125" style="94" customWidth="1"/>
    <col min="9479" max="9479" width="15.28515625" style="94" bestFit="1" customWidth="1"/>
    <col min="9480" max="9480" width="0" style="94" hidden="1" customWidth="1"/>
    <col min="9481" max="9481" width="5.85546875" style="94" customWidth="1"/>
    <col min="9482" max="9484" width="4.7109375" style="94" customWidth="1"/>
    <col min="9485" max="9485" width="0" style="94" hidden="1" customWidth="1"/>
    <col min="9486" max="9488" width="4.7109375" style="94" customWidth="1"/>
    <col min="9489" max="9489" width="8.140625" style="94" customWidth="1"/>
    <col min="9490" max="9490" width="6.42578125" style="94" customWidth="1"/>
    <col min="9491" max="9491" width="15.28515625" style="94" customWidth="1"/>
    <col min="9492" max="9728" width="9.140625" style="94"/>
    <col min="9729" max="9729" width="5.28515625" style="94" customWidth="1"/>
    <col min="9730" max="9730" width="0" style="94" hidden="1" customWidth="1"/>
    <col min="9731" max="9731" width="10.42578125" style="94" customWidth="1"/>
    <col min="9732" max="9732" width="14.42578125" style="94" customWidth="1"/>
    <col min="9733" max="9733" width="10.7109375" style="94" customWidth="1"/>
    <col min="9734" max="9734" width="15.42578125" style="94" customWidth="1"/>
    <col min="9735" max="9735" width="15.28515625" style="94" bestFit="1" customWidth="1"/>
    <col min="9736" max="9736" width="0" style="94" hidden="1" customWidth="1"/>
    <col min="9737" max="9737" width="5.85546875" style="94" customWidth="1"/>
    <col min="9738" max="9740" width="4.7109375" style="94" customWidth="1"/>
    <col min="9741" max="9741" width="0" style="94" hidden="1" customWidth="1"/>
    <col min="9742" max="9744" width="4.7109375" style="94" customWidth="1"/>
    <col min="9745" max="9745" width="8.140625" style="94" customWidth="1"/>
    <col min="9746" max="9746" width="6.42578125" style="94" customWidth="1"/>
    <col min="9747" max="9747" width="15.28515625" style="94" customWidth="1"/>
    <col min="9748" max="9984" width="9.140625" style="94"/>
    <col min="9985" max="9985" width="5.28515625" style="94" customWidth="1"/>
    <col min="9986" max="9986" width="0" style="94" hidden="1" customWidth="1"/>
    <col min="9987" max="9987" width="10.42578125" style="94" customWidth="1"/>
    <col min="9988" max="9988" width="14.42578125" style="94" customWidth="1"/>
    <col min="9989" max="9989" width="10.7109375" style="94" customWidth="1"/>
    <col min="9990" max="9990" width="15.42578125" style="94" customWidth="1"/>
    <col min="9991" max="9991" width="15.28515625" style="94" bestFit="1" customWidth="1"/>
    <col min="9992" max="9992" width="0" style="94" hidden="1" customWidth="1"/>
    <col min="9993" max="9993" width="5.85546875" style="94" customWidth="1"/>
    <col min="9994" max="9996" width="4.7109375" style="94" customWidth="1"/>
    <col min="9997" max="9997" width="0" style="94" hidden="1" customWidth="1"/>
    <col min="9998" max="10000" width="4.7109375" style="94" customWidth="1"/>
    <col min="10001" max="10001" width="8.140625" style="94" customWidth="1"/>
    <col min="10002" max="10002" width="6.42578125" style="94" customWidth="1"/>
    <col min="10003" max="10003" width="15.28515625" style="94" customWidth="1"/>
    <col min="10004" max="10240" width="9.140625" style="94"/>
    <col min="10241" max="10241" width="5.28515625" style="94" customWidth="1"/>
    <col min="10242" max="10242" width="0" style="94" hidden="1" customWidth="1"/>
    <col min="10243" max="10243" width="10.42578125" style="94" customWidth="1"/>
    <col min="10244" max="10244" width="14.42578125" style="94" customWidth="1"/>
    <col min="10245" max="10245" width="10.7109375" style="94" customWidth="1"/>
    <col min="10246" max="10246" width="15.42578125" style="94" customWidth="1"/>
    <col min="10247" max="10247" width="15.28515625" style="94" bestFit="1" customWidth="1"/>
    <col min="10248" max="10248" width="0" style="94" hidden="1" customWidth="1"/>
    <col min="10249" max="10249" width="5.85546875" style="94" customWidth="1"/>
    <col min="10250" max="10252" width="4.7109375" style="94" customWidth="1"/>
    <col min="10253" max="10253" width="0" style="94" hidden="1" customWidth="1"/>
    <col min="10254" max="10256" width="4.7109375" style="94" customWidth="1"/>
    <col min="10257" max="10257" width="8.140625" style="94" customWidth="1"/>
    <col min="10258" max="10258" width="6.42578125" style="94" customWidth="1"/>
    <col min="10259" max="10259" width="15.28515625" style="94" customWidth="1"/>
    <col min="10260" max="10496" width="9.140625" style="94"/>
    <col min="10497" max="10497" width="5.28515625" style="94" customWidth="1"/>
    <col min="10498" max="10498" width="0" style="94" hidden="1" customWidth="1"/>
    <col min="10499" max="10499" width="10.42578125" style="94" customWidth="1"/>
    <col min="10500" max="10500" width="14.42578125" style="94" customWidth="1"/>
    <col min="10501" max="10501" width="10.7109375" style="94" customWidth="1"/>
    <col min="10502" max="10502" width="15.42578125" style="94" customWidth="1"/>
    <col min="10503" max="10503" width="15.28515625" style="94" bestFit="1" customWidth="1"/>
    <col min="10504" max="10504" width="0" style="94" hidden="1" customWidth="1"/>
    <col min="10505" max="10505" width="5.85546875" style="94" customWidth="1"/>
    <col min="10506" max="10508" width="4.7109375" style="94" customWidth="1"/>
    <col min="10509" max="10509" width="0" style="94" hidden="1" customWidth="1"/>
    <col min="10510" max="10512" width="4.7109375" style="94" customWidth="1"/>
    <col min="10513" max="10513" width="8.140625" style="94" customWidth="1"/>
    <col min="10514" max="10514" width="6.42578125" style="94" customWidth="1"/>
    <col min="10515" max="10515" width="15.28515625" style="94" customWidth="1"/>
    <col min="10516" max="10752" width="9.140625" style="94"/>
    <col min="10753" max="10753" width="5.28515625" style="94" customWidth="1"/>
    <col min="10754" max="10754" width="0" style="94" hidden="1" customWidth="1"/>
    <col min="10755" max="10755" width="10.42578125" style="94" customWidth="1"/>
    <col min="10756" max="10756" width="14.42578125" style="94" customWidth="1"/>
    <col min="10757" max="10757" width="10.7109375" style="94" customWidth="1"/>
    <col min="10758" max="10758" width="15.42578125" style="94" customWidth="1"/>
    <col min="10759" max="10759" width="15.28515625" style="94" bestFit="1" customWidth="1"/>
    <col min="10760" max="10760" width="0" style="94" hidden="1" customWidth="1"/>
    <col min="10761" max="10761" width="5.85546875" style="94" customWidth="1"/>
    <col min="10762" max="10764" width="4.7109375" style="94" customWidth="1"/>
    <col min="10765" max="10765" width="0" style="94" hidden="1" customWidth="1"/>
    <col min="10766" max="10768" width="4.7109375" style="94" customWidth="1"/>
    <col min="10769" max="10769" width="8.140625" style="94" customWidth="1"/>
    <col min="10770" max="10770" width="6.42578125" style="94" customWidth="1"/>
    <col min="10771" max="10771" width="15.28515625" style="94" customWidth="1"/>
    <col min="10772" max="11008" width="9.140625" style="94"/>
    <col min="11009" max="11009" width="5.28515625" style="94" customWidth="1"/>
    <col min="11010" max="11010" width="0" style="94" hidden="1" customWidth="1"/>
    <col min="11011" max="11011" width="10.42578125" style="94" customWidth="1"/>
    <col min="11012" max="11012" width="14.42578125" style="94" customWidth="1"/>
    <col min="11013" max="11013" width="10.7109375" style="94" customWidth="1"/>
    <col min="11014" max="11014" width="15.42578125" style="94" customWidth="1"/>
    <col min="11015" max="11015" width="15.28515625" style="94" bestFit="1" customWidth="1"/>
    <col min="11016" max="11016" width="0" style="94" hidden="1" customWidth="1"/>
    <col min="11017" max="11017" width="5.85546875" style="94" customWidth="1"/>
    <col min="11018" max="11020" width="4.7109375" style="94" customWidth="1"/>
    <col min="11021" max="11021" width="0" style="94" hidden="1" customWidth="1"/>
    <col min="11022" max="11024" width="4.7109375" style="94" customWidth="1"/>
    <col min="11025" max="11025" width="8.140625" style="94" customWidth="1"/>
    <col min="11026" max="11026" width="6.42578125" style="94" customWidth="1"/>
    <col min="11027" max="11027" width="15.28515625" style="94" customWidth="1"/>
    <col min="11028" max="11264" width="9.140625" style="94"/>
    <col min="11265" max="11265" width="5.28515625" style="94" customWidth="1"/>
    <col min="11266" max="11266" width="0" style="94" hidden="1" customWidth="1"/>
    <col min="11267" max="11267" width="10.42578125" style="94" customWidth="1"/>
    <col min="11268" max="11268" width="14.42578125" style="94" customWidth="1"/>
    <col min="11269" max="11269" width="10.7109375" style="94" customWidth="1"/>
    <col min="11270" max="11270" width="15.42578125" style="94" customWidth="1"/>
    <col min="11271" max="11271" width="15.28515625" style="94" bestFit="1" customWidth="1"/>
    <col min="11272" max="11272" width="0" style="94" hidden="1" customWidth="1"/>
    <col min="11273" max="11273" width="5.85546875" style="94" customWidth="1"/>
    <col min="11274" max="11276" width="4.7109375" style="94" customWidth="1"/>
    <col min="11277" max="11277" width="0" style="94" hidden="1" customWidth="1"/>
    <col min="11278" max="11280" width="4.7109375" style="94" customWidth="1"/>
    <col min="11281" max="11281" width="8.140625" style="94" customWidth="1"/>
    <col min="11282" max="11282" width="6.42578125" style="94" customWidth="1"/>
    <col min="11283" max="11283" width="15.28515625" style="94" customWidth="1"/>
    <col min="11284" max="11520" width="9.140625" style="94"/>
    <col min="11521" max="11521" width="5.28515625" style="94" customWidth="1"/>
    <col min="11522" max="11522" width="0" style="94" hidden="1" customWidth="1"/>
    <col min="11523" max="11523" width="10.42578125" style="94" customWidth="1"/>
    <col min="11524" max="11524" width="14.42578125" style="94" customWidth="1"/>
    <col min="11525" max="11525" width="10.7109375" style="94" customWidth="1"/>
    <col min="11526" max="11526" width="15.42578125" style="94" customWidth="1"/>
    <col min="11527" max="11527" width="15.28515625" style="94" bestFit="1" customWidth="1"/>
    <col min="11528" max="11528" width="0" style="94" hidden="1" customWidth="1"/>
    <col min="11529" max="11529" width="5.85546875" style="94" customWidth="1"/>
    <col min="11530" max="11532" width="4.7109375" style="94" customWidth="1"/>
    <col min="11533" max="11533" width="0" style="94" hidden="1" customWidth="1"/>
    <col min="11534" max="11536" width="4.7109375" style="94" customWidth="1"/>
    <col min="11537" max="11537" width="8.140625" style="94" customWidth="1"/>
    <col min="11538" max="11538" width="6.42578125" style="94" customWidth="1"/>
    <col min="11539" max="11539" width="15.28515625" style="94" customWidth="1"/>
    <col min="11540" max="11776" width="9.140625" style="94"/>
    <col min="11777" max="11777" width="5.28515625" style="94" customWidth="1"/>
    <col min="11778" max="11778" width="0" style="94" hidden="1" customWidth="1"/>
    <col min="11779" max="11779" width="10.42578125" style="94" customWidth="1"/>
    <col min="11780" max="11780" width="14.42578125" style="94" customWidth="1"/>
    <col min="11781" max="11781" width="10.7109375" style="94" customWidth="1"/>
    <col min="11782" max="11782" width="15.42578125" style="94" customWidth="1"/>
    <col min="11783" max="11783" width="15.28515625" style="94" bestFit="1" customWidth="1"/>
    <col min="11784" max="11784" width="0" style="94" hidden="1" customWidth="1"/>
    <col min="11785" max="11785" width="5.85546875" style="94" customWidth="1"/>
    <col min="11786" max="11788" width="4.7109375" style="94" customWidth="1"/>
    <col min="11789" max="11789" width="0" style="94" hidden="1" customWidth="1"/>
    <col min="11790" max="11792" width="4.7109375" style="94" customWidth="1"/>
    <col min="11793" max="11793" width="8.140625" style="94" customWidth="1"/>
    <col min="11794" max="11794" width="6.42578125" style="94" customWidth="1"/>
    <col min="11795" max="11795" width="15.28515625" style="94" customWidth="1"/>
    <col min="11796" max="12032" width="9.140625" style="94"/>
    <col min="12033" max="12033" width="5.28515625" style="94" customWidth="1"/>
    <col min="12034" max="12034" width="0" style="94" hidden="1" customWidth="1"/>
    <col min="12035" max="12035" width="10.42578125" style="94" customWidth="1"/>
    <col min="12036" max="12036" width="14.42578125" style="94" customWidth="1"/>
    <col min="12037" max="12037" width="10.7109375" style="94" customWidth="1"/>
    <col min="12038" max="12038" width="15.42578125" style="94" customWidth="1"/>
    <col min="12039" max="12039" width="15.28515625" style="94" bestFit="1" customWidth="1"/>
    <col min="12040" max="12040" width="0" style="94" hidden="1" customWidth="1"/>
    <col min="12041" max="12041" width="5.85546875" style="94" customWidth="1"/>
    <col min="12042" max="12044" width="4.7109375" style="94" customWidth="1"/>
    <col min="12045" max="12045" width="0" style="94" hidden="1" customWidth="1"/>
    <col min="12046" max="12048" width="4.7109375" style="94" customWidth="1"/>
    <col min="12049" max="12049" width="8.140625" style="94" customWidth="1"/>
    <col min="12050" max="12050" width="6.42578125" style="94" customWidth="1"/>
    <col min="12051" max="12051" width="15.28515625" style="94" customWidth="1"/>
    <col min="12052" max="12288" width="9.140625" style="94"/>
    <col min="12289" max="12289" width="5.28515625" style="94" customWidth="1"/>
    <col min="12290" max="12290" width="0" style="94" hidden="1" customWidth="1"/>
    <col min="12291" max="12291" width="10.42578125" style="94" customWidth="1"/>
    <col min="12292" max="12292" width="14.42578125" style="94" customWidth="1"/>
    <col min="12293" max="12293" width="10.7109375" style="94" customWidth="1"/>
    <col min="12294" max="12294" width="15.42578125" style="94" customWidth="1"/>
    <col min="12295" max="12295" width="15.28515625" style="94" bestFit="1" customWidth="1"/>
    <col min="12296" max="12296" width="0" style="94" hidden="1" customWidth="1"/>
    <col min="12297" max="12297" width="5.85546875" style="94" customWidth="1"/>
    <col min="12298" max="12300" width="4.7109375" style="94" customWidth="1"/>
    <col min="12301" max="12301" width="0" style="94" hidden="1" customWidth="1"/>
    <col min="12302" max="12304" width="4.7109375" style="94" customWidth="1"/>
    <col min="12305" max="12305" width="8.140625" style="94" customWidth="1"/>
    <col min="12306" max="12306" width="6.42578125" style="94" customWidth="1"/>
    <col min="12307" max="12307" width="15.28515625" style="94" customWidth="1"/>
    <col min="12308" max="12544" width="9.140625" style="94"/>
    <col min="12545" max="12545" width="5.28515625" style="94" customWidth="1"/>
    <col min="12546" max="12546" width="0" style="94" hidden="1" customWidth="1"/>
    <col min="12547" max="12547" width="10.42578125" style="94" customWidth="1"/>
    <col min="12548" max="12548" width="14.42578125" style="94" customWidth="1"/>
    <col min="12549" max="12549" width="10.7109375" style="94" customWidth="1"/>
    <col min="12550" max="12550" width="15.42578125" style="94" customWidth="1"/>
    <col min="12551" max="12551" width="15.28515625" style="94" bestFit="1" customWidth="1"/>
    <col min="12552" max="12552" width="0" style="94" hidden="1" customWidth="1"/>
    <col min="12553" max="12553" width="5.85546875" style="94" customWidth="1"/>
    <col min="12554" max="12556" width="4.7109375" style="94" customWidth="1"/>
    <col min="12557" max="12557" width="0" style="94" hidden="1" customWidth="1"/>
    <col min="12558" max="12560" width="4.7109375" style="94" customWidth="1"/>
    <col min="12561" max="12561" width="8.140625" style="94" customWidth="1"/>
    <col min="12562" max="12562" width="6.42578125" style="94" customWidth="1"/>
    <col min="12563" max="12563" width="15.28515625" style="94" customWidth="1"/>
    <col min="12564" max="12800" width="9.140625" style="94"/>
    <col min="12801" max="12801" width="5.28515625" style="94" customWidth="1"/>
    <col min="12802" max="12802" width="0" style="94" hidden="1" customWidth="1"/>
    <col min="12803" max="12803" width="10.42578125" style="94" customWidth="1"/>
    <col min="12804" max="12804" width="14.42578125" style="94" customWidth="1"/>
    <col min="12805" max="12805" width="10.7109375" style="94" customWidth="1"/>
    <col min="12806" max="12806" width="15.42578125" style="94" customWidth="1"/>
    <col min="12807" max="12807" width="15.28515625" style="94" bestFit="1" customWidth="1"/>
    <col min="12808" max="12808" width="0" style="94" hidden="1" customWidth="1"/>
    <col min="12809" max="12809" width="5.85546875" style="94" customWidth="1"/>
    <col min="12810" max="12812" width="4.7109375" style="94" customWidth="1"/>
    <col min="12813" max="12813" width="0" style="94" hidden="1" customWidth="1"/>
    <col min="12814" max="12816" width="4.7109375" style="94" customWidth="1"/>
    <col min="12817" max="12817" width="8.140625" style="94" customWidth="1"/>
    <col min="12818" max="12818" width="6.42578125" style="94" customWidth="1"/>
    <col min="12819" max="12819" width="15.28515625" style="94" customWidth="1"/>
    <col min="12820" max="13056" width="9.140625" style="94"/>
    <col min="13057" max="13057" width="5.28515625" style="94" customWidth="1"/>
    <col min="13058" max="13058" width="0" style="94" hidden="1" customWidth="1"/>
    <col min="13059" max="13059" width="10.42578125" style="94" customWidth="1"/>
    <col min="13060" max="13060" width="14.42578125" style="94" customWidth="1"/>
    <col min="13061" max="13061" width="10.7109375" style="94" customWidth="1"/>
    <col min="13062" max="13062" width="15.42578125" style="94" customWidth="1"/>
    <col min="13063" max="13063" width="15.28515625" style="94" bestFit="1" customWidth="1"/>
    <col min="13064" max="13064" width="0" style="94" hidden="1" customWidth="1"/>
    <col min="13065" max="13065" width="5.85546875" style="94" customWidth="1"/>
    <col min="13066" max="13068" width="4.7109375" style="94" customWidth="1"/>
    <col min="13069" max="13069" width="0" style="94" hidden="1" customWidth="1"/>
    <col min="13070" max="13072" width="4.7109375" style="94" customWidth="1"/>
    <col min="13073" max="13073" width="8.140625" style="94" customWidth="1"/>
    <col min="13074" max="13074" width="6.42578125" style="94" customWidth="1"/>
    <col min="13075" max="13075" width="15.28515625" style="94" customWidth="1"/>
    <col min="13076" max="13312" width="9.140625" style="94"/>
    <col min="13313" max="13313" width="5.28515625" style="94" customWidth="1"/>
    <col min="13314" max="13314" width="0" style="94" hidden="1" customWidth="1"/>
    <col min="13315" max="13315" width="10.42578125" style="94" customWidth="1"/>
    <col min="13316" max="13316" width="14.42578125" style="94" customWidth="1"/>
    <col min="13317" max="13317" width="10.7109375" style="94" customWidth="1"/>
    <col min="13318" max="13318" width="15.42578125" style="94" customWidth="1"/>
    <col min="13319" max="13319" width="15.28515625" style="94" bestFit="1" customWidth="1"/>
    <col min="13320" max="13320" width="0" style="94" hidden="1" customWidth="1"/>
    <col min="13321" max="13321" width="5.85546875" style="94" customWidth="1"/>
    <col min="13322" max="13324" width="4.7109375" style="94" customWidth="1"/>
    <col min="13325" max="13325" width="0" style="94" hidden="1" customWidth="1"/>
    <col min="13326" max="13328" width="4.7109375" style="94" customWidth="1"/>
    <col min="13329" max="13329" width="8.140625" style="94" customWidth="1"/>
    <col min="13330" max="13330" width="6.42578125" style="94" customWidth="1"/>
    <col min="13331" max="13331" width="15.28515625" style="94" customWidth="1"/>
    <col min="13332" max="13568" width="9.140625" style="94"/>
    <col min="13569" max="13569" width="5.28515625" style="94" customWidth="1"/>
    <col min="13570" max="13570" width="0" style="94" hidden="1" customWidth="1"/>
    <col min="13571" max="13571" width="10.42578125" style="94" customWidth="1"/>
    <col min="13572" max="13572" width="14.42578125" style="94" customWidth="1"/>
    <col min="13573" max="13573" width="10.7109375" style="94" customWidth="1"/>
    <col min="13574" max="13574" width="15.42578125" style="94" customWidth="1"/>
    <col min="13575" max="13575" width="15.28515625" style="94" bestFit="1" customWidth="1"/>
    <col min="13576" max="13576" width="0" style="94" hidden="1" customWidth="1"/>
    <col min="13577" max="13577" width="5.85546875" style="94" customWidth="1"/>
    <col min="13578" max="13580" width="4.7109375" style="94" customWidth="1"/>
    <col min="13581" max="13581" width="0" style="94" hidden="1" customWidth="1"/>
    <col min="13582" max="13584" width="4.7109375" style="94" customWidth="1"/>
    <col min="13585" max="13585" width="8.140625" style="94" customWidth="1"/>
    <col min="13586" max="13586" width="6.42578125" style="94" customWidth="1"/>
    <col min="13587" max="13587" width="15.28515625" style="94" customWidth="1"/>
    <col min="13588" max="13824" width="9.140625" style="94"/>
    <col min="13825" max="13825" width="5.28515625" style="94" customWidth="1"/>
    <col min="13826" max="13826" width="0" style="94" hidden="1" customWidth="1"/>
    <col min="13827" max="13827" width="10.42578125" style="94" customWidth="1"/>
    <col min="13828" max="13828" width="14.42578125" style="94" customWidth="1"/>
    <col min="13829" max="13829" width="10.7109375" style="94" customWidth="1"/>
    <col min="13830" max="13830" width="15.42578125" style="94" customWidth="1"/>
    <col min="13831" max="13831" width="15.28515625" style="94" bestFit="1" customWidth="1"/>
    <col min="13832" max="13832" width="0" style="94" hidden="1" customWidth="1"/>
    <col min="13833" max="13833" width="5.85546875" style="94" customWidth="1"/>
    <col min="13834" max="13836" width="4.7109375" style="94" customWidth="1"/>
    <col min="13837" max="13837" width="0" style="94" hidden="1" customWidth="1"/>
    <col min="13838" max="13840" width="4.7109375" style="94" customWidth="1"/>
    <col min="13841" max="13841" width="8.140625" style="94" customWidth="1"/>
    <col min="13842" max="13842" width="6.42578125" style="94" customWidth="1"/>
    <col min="13843" max="13843" width="15.28515625" style="94" customWidth="1"/>
    <col min="13844" max="14080" width="9.140625" style="94"/>
    <col min="14081" max="14081" width="5.28515625" style="94" customWidth="1"/>
    <col min="14082" max="14082" width="0" style="94" hidden="1" customWidth="1"/>
    <col min="14083" max="14083" width="10.42578125" style="94" customWidth="1"/>
    <col min="14084" max="14084" width="14.42578125" style="94" customWidth="1"/>
    <col min="14085" max="14085" width="10.7109375" style="94" customWidth="1"/>
    <col min="14086" max="14086" width="15.42578125" style="94" customWidth="1"/>
    <col min="14087" max="14087" width="15.28515625" style="94" bestFit="1" customWidth="1"/>
    <col min="14088" max="14088" width="0" style="94" hidden="1" customWidth="1"/>
    <col min="14089" max="14089" width="5.85546875" style="94" customWidth="1"/>
    <col min="14090" max="14092" width="4.7109375" style="94" customWidth="1"/>
    <col min="14093" max="14093" width="0" style="94" hidden="1" customWidth="1"/>
    <col min="14094" max="14096" width="4.7109375" style="94" customWidth="1"/>
    <col min="14097" max="14097" width="8.140625" style="94" customWidth="1"/>
    <col min="14098" max="14098" width="6.42578125" style="94" customWidth="1"/>
    <col min="14099" max="14099" width="15.28515625" style="94" customWidth="1"/>
    <col min="14100" max="14336" width="9.140625" style="94"/>
    <col min="14337" max="14337" width="5.28515625" style="94" customWidth="1"/>
    <col min="14338" max="14338" width="0" style="94" hidden="1" customWidth="1"/>
    <col min="14339" max="14339" width="10.42578125" style="94" customWidth="1"/>
    <col min="14340" max="14340" width="14.42578125" style="94" customWidth="1"/>
    <col min="14341" max="14341" width="10.7109375" style="94" customWidth="1"/>
    <col min="14342" max="14342" width="15.42578125" style="94" customWidth="1"/>
    <col min="14343" max="14343" width="15.28515625" style="94" bestFit="1" customWidth="1"/>
    <col min="14344" max="14344" width="0" style="94" hidden="1" customWidth="1"/>
    <col min="14345" max="14345" width="5.85546875" style="94" customWidth="1"/>
    <col min="14346" max="14348" width="4.7109375" style="94" customWidth="1"/>
    <col min="14349" max="14349" width="0" style="94" hidden="1" customWidth="1"/>
    <col min="14350" max="14352" width="4.7109375" style="94" customWidth="1"/>
    <col min="14353" max="14353" width="8.140625" style="94" customWidth="1"/>
    <col min="14354" max="14354" width="6.42578125" style="94" customWidth="1"/>
    <col min="14355" max="14355" width="15.28515625" style="94" customWidth="1"/>
    <col min="14356" max="14592" width="9.140625" style="94"/>
    <col min="14593" max="14593" width="5.28515625" style="94" customWidth="1"/>
    <col min="14594" max="14594" width="0" style="94" hidden="1" customWidth="1"/>
    <col min="14595" max="14595" width="10.42578125" style="94" customWidth="1"/>
    <col min="14596" max="14596" width="14.42578125" style="94" customWidth="1"/>
    <col min="14597" max="14597" width="10.7109375" style="94" customWidth="1"/>
    <col min="14598" max="14598" width="15.42578125" style="94" customWidth="1"/>
    <col min="14599" max="14599" width="15.28515625" style="94" bestFit="1" customWidth="1"/>
    <col min="14600" max="14600" width="0" style="94" hidden="1" customWidth="1"/>
    <col min="14601" max="14601" width="5.85546875" style="94" customWidth="1"/>
    <col min="14602" max="14604" width="4.7109375" style="94" customWidth="1"/>
    <col min="14605" max="14605" width="0" style="94" hidden="1" customWidth="1"/>
    <col min="14606" max="14608" width="4.7109375" style="94" customWidth="1"/>
    <col min="14609" max="14609" width="8.140625" style="94" customWidth="1"/>
    <col min="14610" max="14610" width="6.42578125" style="94" customWidth="1"/>
    <col min="14611" max="14611" width="15.28515625" style="94" customWidth="1"/>
    <col min="14612" max="14848" width="9.140625" style="94"/>
    <col min="14849" max="14849" width="5.28515625" style="94" customWidth="1"/>
    <col min="14850" max="14850" width="0" style="94" hidden="1" customWidth="1"/>
    <col min="14851" max="14851" width="10.42578125" style="94" customWidth="1"/>
    <col min="14852" max="14852" width="14.42578125" style="94" customWidth="1"/>
    <col min="14853" max="14853" width="10.7109375" style="94" customWidth="1"/>
    <col min="14854" max="14854" width="15.42578125" style="94" customWidth="1"/>
    <col min="14855" max="14855" width="15.28515625" style="94" bestFit="1" customWidth="1"/>
    <col min="14856" max="14856" width="0" style="94" hidden="1" customWidth="1"/>
    <col min="14857" max="14857" width="5.85546875" style="94" customWidth="1"/>
    <col min="14858" max="14860" width="4.7109375" style="94" customWidth="1"/>
    <col min="14861" max="14861" width="0" style="94" hidden="1" customWidth="1"/>
    <col min="14862" max="14864" width="4.7109375" style="94" customWidth="1"/>
    <col min="14865" max="14865" width="8.140625" style="94" customWidth="1"/>
    <col min="14866" max="14866" width="6.42578125" style="94" customWidth="1"/>
    <col min="14867" max="14867" width="15.28515625" style="94" customWidth="1"/>
    <col min="14868" max="15104" width="9.140625" style="94"/>
    <col min="15105" max="15105" width="5.28515625" style="94" customWidth="1"/>
    <col min="15106" max="15106" width="0" style="94" hidden="1" customWidth="1"/>
    <col min="15107" max="15107" width="10.42578125" style="94" customWidth="1"/>
    <col min="15108" max="15108" width="14.42578125" style="94" customWidth="1"/>
    <col min="15109" max="15109" width="10.7109375" style="94" customWidth="1"/>
    <col min="15110" max="15110" width="15.42578125" style="94" customWidth="1"/>
    <col min="15111" max="15111" width="15.28515625" style="94" bestFit="1" customWidth="1"/>
    <col min="15112" max="15112" width="0" style="94" hidden="1" customWidth="1"/>
    <col min="15113" max="15113" width="5.85546875" style="94" customWidth="1"/>
    <col min="15114" max="15116" width="4.7109375" style="94" customWidth="1"/>
    <col min="15117" max="15117" width="0" style="94" hidden="1" customWidth="1"/>
    <col min="15118" max="15120" width="4.7109375" style="94" customWidth="1"/>
    <col min="15121" max="15121" width="8.140625" style="94" customWidth="1"/>
    <col min="15122" max="15122" width="6.42578125" style="94" customWidth="1"/>
    <col min="15123" max="15123" width="15.28515625" style="94" customWidth="1"/>
    <col min="15124" max="15360" width="9.140625" style="94"/>
    <col min="15361" max="15361" width="5.28515625" style="94" customWidth="1"/>
    <col min="15362" max="15362" width="0" style="94" hidden="1" customWidth="1"/>
    <col min="15363" max="15363" width="10.42578125" style="94" customWidth="1"/>
    <col min="15364" max="15364" width="14.42578125" style="94" customWidth="1"/>
    <col min="15365" max="15365" width="10.7109375" style="94" customWidth="1"/>
    <col min="15366" max="15366" width="15.42578125" style="94" customWidth="1"/>
    <col min="15367" max="15367" width="15.28515625" style="94" bestFit="1" customWidth="1"/>
    <col min="15368" max="15368" width="0" style="94" hidden="1" customWidth="1"/>
    <col min="15369" max="15369" width="5.85546875" style="94" customWidth="1"/>
    <col min="15370" max="15372" width="4.7109375" style="94" customWidth="1"/>
    <col min="15373" max="15373" width="0" style="94" hidden="1" customWidth="1"/>
    <col min="15374" max="15376" width="4.7109375" style="94" customWidth="1"/>
    <col min="15377" max="15377" width="8.140625" style="94" customWidth="1"/>
    <col min="15378" max="15378" width="6.42578125" style="94" customWidth="1"/>
    <col min="15379" max="15379" width="15.28515625" style="94" customWidth="1"/>
    <col min="15380" max="15616" width="9.140625" style="94"/>
    <col min="15617" max="15617" width="5.28515625" style="94" customWidth="1"/>
    <col min="15618" max="15618" width="0" style="94" hidden="1" customWidth="1"/>
    <col min="15619" max="15619" width="10.42578125" style="94" customWidth="1"/>
    <col min="15620" max="15620" width="14.42578125" style="94" customWidth="1"/>
    <col min="15621" max="15621" width="10.7109375" style="94" customWidth="1"/>
    <col min="15622" max="15622" width="15.42578125" style="94" customWidth="1"/>
    <col min="15623" max="15623" width="15.28515625" style="94" bestFit="1" customWidth="1"/>
    <col min="15624" max="15624" width="0" style="94" hidden="1" customWidth="1"/>
    <col min="15625" max="15625" width="5.85546875" style="94" customWidth="1"/>
    <col min="15626" max="15628" width="4.7109375" style="94" customWidth="1"/>
    <col min="15629" max="15629" width="0" style="94" hidden="1" customWidth="1"/>
    <col min="15630" max="15632" width="4.7109375" style="94" customWidth="1"/>
    <col min="15633" max="15633" width="8.140625" style="94" customWidth="1"/>
    <col min="15634" max="15634" width="6.42578125" style="94" customWidth="1"/>
    <col min="15635" max="15635" width="15.28515625" style="94" customWidth="1"/>
    <col min="15636" max="15872" width="9.140625" style="94"/>
    <col min="15873" max="15873" width="5.28515625" style="94" customWidth="1"/>
    <col min="15874" max="15874" width="0" style="94" hidden="1" customWidth="1"/>
    <col min="15875" max="15875" width="10.42578125" style="94" customWidth="1"/>
    <col min="15876" max="15876" width="14.42578125" style="94" customWidth="1"/>
    <col min="15877" max="15877" width="10.7109375" style="94" customWidth="1"/>
    <col min="15878" max="15878" width="15.42578125" style="94" customWidth="1"/>
    <col min="15879" max="15879" width="15.28515625" style="94" bestFit="1" customWidth="1"/>
    <col min="15880" max="15880" width="0" style="94" hidden="1" customWidth="1"/>
    <col min="15881" max="15881" width="5.85546875" style="94" customWidth="1"/>
    <col min="15882" max="15884" width="4.7109375" style="94" customWidth="1"/>
    <col min="15885" max="15885" width="0" style="94" hidden="1" customWidth="1"/>
    <col min="15886" max="15888" width="4.7109375" style="94" customWidth="1"/>
    <col min="15889" max="15889" width="8.140625" style="94" customWidth="1"/>
    <col min="15890" max="15890" width="6.42578125" style="94" customWidth="1"/>
    <col min="15891" max="15891" width="15.28515625" style="94" customWidth="1"/>
    <col min="15892" max="16128" width="9.140625" style="94"/>
    <col min="16129" max="16129" width="5.28515625" style="94" customWidth="1"/>
    <col min="16130" max="16130" width="0" style="94" hidden="1" customWidth="1"/>
    <col min="16131" max="16131" width="10.42578125" style="94" customWidth="1"/>
    <col min="16132" max="16132" width="14.42578125" style="94" customWidth="1"/>
    <col min="16133" max="16133" width="10.7109375" style="94" customWidth="1"/>
    <col min="16134" max="16134" width="15.42578125" style="94" customWidth="1"/>
    <col min="16135" max="16135" width="15.28515625" style="94" bestFit="1" customWidth="1"/>
    <col min="16136" max="16136" width="0" style="94" hidden="1" customWidth="1"/>
    <col min="16137" max="16137" width="5.85546875" style="94" customWidth="1"/>
    <col min="16138" max="16140" width="4.7109375" style="94" customWidth="1"/>
    <col min="16141" max="16141" width="0" style="94" hidden="1" customWidth="1"/>
    <col min="16142" max="16144" width="4.7109375" style="94" customWidth="1"/>
    <col min="16145" max="16145" width="8.140625" style="94" customWidth="1"/>
    <col min="16146" max="16146" width="6.42578125" style="94" customWidth="1"/>
    <col min="16147" max="16147" width="15.28515625" style="94" customWidth="1"/>
    <col min="16148" max="16384" width="9.140625" style="94"/>
  </cols>
  <sheetData>
    <row r="1" spans="1:19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9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9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13"/>
      <c r="R3" s="60"/>
    </row>
    <row r="4" spans="1:19" s="102" customFormat="1" ht="16.5" thickBot="1" x14ac:dyDescent="0.25">
      <c r="C4" s="103" t="s">
        <v>1061</v>
      </c>
      <c r="E4" s="340"/>
      <c r="F4" s="105"/>
      <c r="G4" s="105"/>
      <c r="H4" s="341"/>
      <c r="I4" s="341"/>
      <c r="J4" s="397"/>
      <c r="K4" s="397"/>
      <c r="L4" s="397"/>
      <c r="M4" s="397"/>
      <c r="N4" s="397"/>
      <c r="O4" s="397"/>
      <c r="P4" s="397"/>
      <c r="Q4" s="153"/>
      <c r="R4" s="5"/>
    </row>
    <row r="5" spans="1:19" s="101" customFormat="1" ht="18" customHeight="1" thickBot="1" x14ac:dyDescent="0.25">
      <c r="E5" s="123"/>
      <c r="J5" s="601" t="s">
        <v>931</v>
      </c>
      <c r="K5" s="602"/>
      <c r="L5" s="602"/>
      <c r="M5" s="602"/>
      <c r="N5" s="602"/>
      <c r="O5" s="602"/>
      <c r="P5" s="603"/>
      <c r="Q5" s="343"/>
      <c r="R5" s="344"/>
    </row>
    <row r="6" spans="1:19" s="116" customFormat="1" ht="18" customHeight="1" thickBot="1" x14ac:dyDescent="0.25">
      <c r="A6" s="108" t="s">
        <v>2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G6" s="26" t="s">
        <v>8</v>
      </c>
      <c r="H6" s="26" t="s">
        <v>9</v>
      </c>
      <c r="I6" s="26" t="s">
        <v>178</v>
      </c>
      <c r="J6" s="345">
        <v>1</v>
      </c>
      <c r="K6" s="346">
        <v>2</v>
      </c>
      <c r="L6" s="346">
        <v>3</v>
      </c>
      <c r="M6" s="346" t="s">
        <v>741</v>
      </c>
      <c r="N6" s="398">
        <v>4</v>
      </c>
      <c r="O6" s="346">
        <v>5</v>
      </c>
      <c r="P6" s="347">
        <v>6</v>
      </c>
      <c r="Q6" s="348" t="s">
        <v>10</v>
      </c>
      <c r="R6" s="66" t="s">
        <v>179</v>
      </c>
      <c r="S6" s="114" t="s">
        <v>11</v>
      </c>
    </row>
    <row r="7" spans="1:19" ht="18" customHeight="1" x14ac:dyDescent="0.2">
      <c r="A7" s="39">
        <v>1</v>
      </c>
      <c r="B7" s="349"/>
      <c r="C7" s="33" t="s">
        <v>531</v>
      </c>
      <c r="D7" s="34" t="s">
        <v>1062</v>
      </c>
      <c r="E7" s="35" t="s">
        <v>1063</v>
      </c>
      <c r="F7" s="36" t="s">
        <v>1064</v>
      </c>
      <c r="G7" s="36" t="s">
        <v>573</v>
      </c>
      <c r="H7" s="36"/>
      <c r="I7" s="67" t="s">
        <v>379</v>
      </c>
      <c r="J7" s="350">
        <v>38.28</v>
      </c>
      <c r="K7" s="350">
        <v>40.85</v>
      </c>
      <c r="L7" s="350">
        <v>41.9</v>
      </c>
      <c r="M7" s="350"/>
      <c r="N7" s="350">
        <v>38.659999999999997</v>
      </c>
      <c r="O7" s="350" t="s">
        <v>1002</v>
      </c>
      <c r="P7" s="350">
        <v>40.61</v>
      </c>
      <c r="Q7" s="399">
        <f t="shared" ref="Q7:Q20" si="0">MAX(J7:L7,N7:P7)</f>
        <v>41.9</v>
      </c>
      <c r="R7" s="400" t="str">
        <f t="shared" ref="R7:R20" si="1">IF(ISBLANK(Q7),"",IF(Q7&gt;=45,"I A",IF(Q7&gt;=37,"II A",IF(Q7&gt;=31,"III A",IF(Q7&gt;=26,"I JA",IF(Q7&gt;=22,"II JA",IF(Q7&gt;=19,"III JA")))))))</f>
        <v>II A</v>
      </c>
      <c r="S7" s="38" t="s">
        <v>1065</v>
      </c>
    </row>
    <row r="8" spans="1:19" ht="18" customHeight="1" x14ac:dyDescent="0.2">
      <c r="A8" s="39">
        <v>2</v>
      </c>
      <c r="B8" s="349"/>
      <c r="C8" s="33" t="s">
        <v>1066</v>
      </c>
      <c r="D8" s="34" t="s">
        <v>1067</v>
      </c>
      <c r="E8" s="35" t="s">
        <v>1000</v>
      </c>
      <c r="F8" s="36" t="s">
        <v>61</v>
      </c>
      <c r="G8" s="36" t="s">
        <v>62</v>
      </c>
      <c r="H8" s="36"/>
      <c r="I8" s="67">
        <v>18</v>
      </c>
      <c r="J8" s="350">
        <v>37.69</v>
      </c>
      <c r="K8" s="350">
        <v>36.92</v>
      </c>
      <c r="L8" s="350">
        <v>37.380000000000003</v>
      </c>
      <c r="M8" s="350"/>
      <c r="N8" s="350">
        <v>36.86</v>
      </c>
      <c r="O8" s="350">
        <v>36.08</v>
      </c>
      <c r="P8" s="350">
        <v>35.32</v>
      </c>
      <c r="Q8" s="399">
        <f t="shared" si="0"/>
        <v>37.69</v>
      </c>
      <c r="R8" s="400" t="str">
        <f t="shared" si="1"/>
        <v>II A</v>
      </c>
      <c r="S8" s="38" t="s">
        <v>265</v>
      </c>
    </row>
    <row r="9" spans="1:19" ht="18" customHeight="1" x14ac:dyDescent="0.2">
      <c r="A9" s="39">
        <v>3</v>
      </c>
      <c r="B9" s="349"/>
      <c r="C9" s="33" t="s">
        <v>18</v>
      </c>
      <c r="D9" s="34" t="s">
        <v>822</v>
      </c>
      <c r="E9" s="35" t="s">
        <v>823</v>
      </c>
      <c r="F9" s="36" t="s">
        <v>388</v>
      </c>
      <c r="G9" s="36" t="s">
        <v>389</v>
      </c>
      <c r="H9" s="36"/>
      <c r="I9" s="67">
        <v>16</v>
      </c>
      <c r="J9" s="350">
        <v>33.42</v>
      </c>
      <c r="K9" s="350">
        <v>35.270000000000003</v>
      </c>
      <c r="L9" s="350">
        <v>34.299999999999997</v>
      </c>
      <c r="M9" s="350"/>
      <c r="N9" s="350">
        <v>32.78</v>
      </c>
      <c r="O9" s="350">
        <v>32.32</v>
      </c>
      <c r="P9" s="350" t="s">
        <v>1002</v>
      </c>
      <c r="Q9" s="399">
        <f t="shared" si="0"/>
        <v>35.270000000000003</v>
      </c>
      <c r="R9" s="400" t="str">
        <f t="shared" si="1"/>
        <v>III A</v>
      </c>
      <c r="S9" s="38" t="s">
        <v>556</v>
      </c>
    </row>
    <row r="10" spans="1:19" ht="18" customHeight="1" x14ac:dyDescent="0.2">
      <c r="A10" s="39">
        <v>4</v>
      </c>
      <c r="B10" s="349"/>
      <c r="C10" s="33" t="s">
        <v>726</v>
      </c>
      <c r="D10" s="34" t="s">
        <v>1068</v>
      </c>
      <c r="E10" s="35">
        <v>38394</v>
      </c>
      <c r="F10" s="36" t="s">
        <v>21</v>
      </c>
      <c r="G10" s="36" t="s">
        <v>22</v>
      </c>
      <c r="H10" s="36"/>
      <c r="I10" s="67">
        <v>14</v>
      </c>
      <c r="J10" s="350">
        <v>30.58</v>
      </c>
      <c r="K10" s="350">
        <v>21.17</v>
      </c>
      <c r="L10" s="350">
        <v>35.270000000000003</v>
      </c>
      <c r="M10" s="350"/>
      <c r="N10" s="350" t="s">
        <v>1002</v>
      </c>
      <c r="O10" s="350" t="s">
        <v>1002</v>
      </c>
      <c r="P10" s="350" t="s">
        <v>1002</v>
      </c>
      <c r="Q10" s="399">
        <f t="shared" si="0"/>
        <v>35.270000000000003</v>
      </c>
      <c r="R10" s="400" t="str">
        <f t="shared" si="1"/>
        <v>III A</v>
      </c>
      <c r="S10" s="38" t="s">
        <v>1069</v>
      </c>
    </row>
    <row r="11" spans="1:19" ht="18" customHeight="1" x14ac:dyDescent="0.2">
      <c r="A11" s="39">
        <v>5</v>
      </c>
      <c r="B11" s="349"/>
      <c r="C11" s="33" t="s">
        <v>158</v>
      </c>
      <c r="D11" s="34" t="s">
        <v>1070</v>
      </c>
      <c r="E11" s="35" t="s">
        <v>1071</v>
      </c>
      <c r="F11" s="36" t="s">
        <v>1193</v>
      </c>
      <c r="G11" s="36"/>
      <c r="H11" s="36"/>
      <c r="I11" s="67" t="s">
        <v>379</v>
      </c>
      <c r="J11" s="350">
        <v>31.4</v>
      </c>
      <c r="K11" s="350">
        <v>28.18</v>
      </c>
      <c r="L11" s="350">
        <v>30.35</v>
      </c>
      <c r="M11" s="350"/>
      <c r="N11" s="350">
        <v>32.61</v>
      </c>
      <c r="O11" s="350">
        <v>34.18</v>
      </c>
      <c r="P11" s="350">
        <v>30.27</v>
      </c>
      <c r="Q11" s="399">
        <f t="shared" si="0"/>
        <v>34.18</v>
      </c>
      <c r="R11" s="400" t="str">
        <f t="shared" si="1"/>
        <v>III A</v>
      </c>
      <c r="S11" s="38" t="s">
        <v>569</v>
      </c>
    </row>
    <row r="12" spans="1:19" ht="18" customHeight="1" x14ac:dyDescent="0.2">
      <c r="A12" s="39">
        <v>6</v>
      </c>
      <c r="B12" s="349"/>
      <c r="C12" s="33" t="s">
        <v>466</v>
      </c>
      <c r="D12" s="34" t="s">
        <v>1072</v>
      </c>
      <c r="E12" s="35">
        <v>38072</v>
      </c>
      <c r="F12" s="36" t="s">
        <v>21</v>
      </c>
      <c r="G12" s="36" t="s">
        <v>22</v>
      </c>
      <c r="H12" s="36"/>
      <c r="I12" s="67">
        <v>13</v>
      </c>
      <c r="J12" s="350">
        <v>31.64</v>
      </c>
      <c r="K12" s="350">
        <v>32.979999999999997</v>
      </c>
      <c r="L12" s="350">
        <v>30.77</v>
      </c>
      <c r="M12" s="350"/>
      <c r="N12" s="350">
        <v>31.53</v>
      </c>
      <c r="O12" s="350">
        <v>27.66</v>
      </c>
      <c r="P12" s="350" t="s">
        <v>1002</v>
      </c>
      <c r="Q12" s="399">
        <f t="shared" si="0"/>
        <v>32.979999999999997</v>
      </c>
      <c r="R12" s="400" t="str">
        <f t="shared" si="1"/>
        <v>III A</v>
      </c>
      <c r="S12" s="38" t="s">
        <v>1069</v>
      </c>
    </row>
    <row r="13" spans="1:19" ht="18" customHeight="1" x14ac:dyDescent="0.2">
      <c r="A13" s="39">
        <v>7</v>
      </c>
      <c r="B13" s="349"/>
      <c r="C13" s="33" t="s">
        <v>849</v>
      </c>
      <c r="D13" s="34" t="s">
        <v>1073</v>
      </c>
      <c r="E13" s="35" t="s">
        <v>321</v>
      </c>
      <c r="F13" s="36" t="s">
        <v>388</v>
      </c>
      <c r="G13" s="36" t="s">
        <v>389</v>
      </c>
      <c r="H13" s="36"/>
      <c r="I13" s="67">
        <v>12</v>
      </c>
      <c r="J13" s="350">
        <v>26.37</v>
      </c>
      <c r="K13" s="350">
        <v>27.86</v>
      </c>
      <c r="L13" s="350">
        <v>28.84</v>
      </c>
      <c r="M13" s="350"/>
      <c r="N13" s="350">
        <v>31.35</v>
      </c>
      <c r="O13" s="350">
        <v>28.3</v>
      </c>
      <c r="P13" s="350">
        <v>28.91</v>
      </c>
      <c r="Q13" s="399">
        <f t="shared" si="0"/>
        <v>31.35</v>
      </c>
      <c r="R13" s="400" t="str">
        <f t="shared" si="1"/>
        <v>III A</v>
      </c>
      <c r="S13" s="38" t="s">
        <v>556</v>
      </c>
    </row>
    <row r="14" spans="1:19" ht="18" customHeight="1" x14ac:dyDescent="0.2">
      <c r="A14" s="39">
        <v>8</v>
      </c>
      <c r="B14" s="280"/>
      <c r="C14" s="33" t="s">
        <v>1074</v>
      </c>
      <c r="D14" s="34" t="s">
        <v>1075</v>
      </c>
      <c r="E14" s="35" t="s">
        <v>540</v>
      </c>
      <c r="F14" s="36" t="s">
        <v>824</v>
      </c>
      <c r="G14" s="36" t="s">
        <v>42</v>
      </c>
      <c r="H14" s="36"/>
      <c r="I14" s="67">
        <v>11</v>
      </c>
      <c r="J14" s="350">
        <v>27.57</v>
      </c>
      <c r="K14" s="350">
        <v>28.84</v>
      </c>
      <c r="L14" s="350">
        <v>27.68</v>
      </c>
      <c r="M14" s="350"/>
      <c r="N14" s="350">
        <v>25.12</v>
      </c>
      <c r="O14" s="350">
        <v>29.37</v>
      </c>
      <c r="P14" s="350" t="s">
        <v>1002</v>
      </c>
      <c r="Q14" s="399">
        <f t="shared" si="0"/>
        <v>29.37</v>
      </c>
      <c r="R14" s="400" t="str">
        <f t="shared" si="1"/>
        <v>I JA</v>
      </c>
      <c r="S14" s="38" t="s">
        <v>43</v>
      </c>
    </row>
    <row r="15" spans="1:19" ht="18" customHeight="1" x14ac:dyDescent="0.2">
      <c r="A15" s="39">
        <v>9</v>
      </c>
      <c r="B15" s="280"/>
      <c r="C15" s="33" t="s">
        <v>849</v>
      </c>
      <c r="D15" s="34" t="s">
        <v>850</v>
      </c>
      <c r="E15" s="35" t="s">
        <v>851</v>
      </c>
      <c r="F15" s="36" t="s">
        <v>388</v>
      </c>
      <c r="G15" s="36" t="s">
        <v>389</v>
      </c>
      <c r="H15" s="36"/>
      <c r="I15" s="67">
        <v>10</v>
      </c>
      <c r="J15" s="350">
        <v>23.05</v>
      </c>
      <c r="K15" s="350">
        <v>25.55</v>
      </c>
      <c r="L15" s="350">
        <v>27.66</v>
      </c>
      <c r="M15" s="350"/>
      <c r="N15" s="350"/>
      <c r="O15" s="350"/>
      <c r="P15" s="350"/>
      <c r="Q15" s="399">
        <f t="shared" si="0"/>
        <v>27.66</v>
      </c>
      <c r="R15" s="400" t="str">
        <f t="shared" si="1"/>
        <v>I JA</v>
      </c>
      <c r="S15" s="38" t="s">
        <v>400</v>
      </c>
    </row>
    <row r="16" spans="1:19" ht="18" customHeight="1" x14ac:dyDescent="0.2">
      <c r="A16" s="39">
        <v>10</v>
      </c>
      <c r="B16" s="280"/>
      <c r="C16" s="33" t="s">
        <v>1076</v>
      </c>
      <c r="D16" s="34" t="s">
        <v>1077</v>
      </c>
      <c r="E16" s="35" t="s">
        <v>1078</v>
      </c>
      <c r="F16" s="36" t="s">
        <v>1079</v>
      </c>
      <c r="G16" s="36" t="s">
        <v>122</v>
      </c>
      <c r="H16" s="36"/>
      <c r="I16" s="67">
        <v>9</v>
      </c>
      <c r="J16" s="350" t="s">
        <v>1002</v>
      </c>
      <c r="K16" s="350">
        <v>26.86</v>
      </c>
      <c r="L16" s="350" t="s">
        <v>1002</v>
      </c>
      <c r="M16" s="350"/>
      <c r="N16" s="350"/>
      <c r="O16" s="350"/>
      <c r="P16" s="350"/>
      <c r="Q16" s="399">
        <f t="shared" si="0"/>
        <v>26.86</v>
      </c>
      <c r="R16" s="400" t="str">
        <f t="shared" si="1"/>
        <v>I JA</v>
      </c>
      <c r="S16" s="38" t="s">
        <v>1080</v>
      </c>
    </row>
    <row r="17" spans="1:19" ht="18" customHeight="1" x14ac:dyDescent="0.2">
      <c r="A17" s="39">
        <v>11</v>
      </c>
      <c r="B17" s="280"/>
      <c r="C17" s="33" t="s">
        <v>821</v>
      </c>
      <c r="D17" s="34" t="s">
        <v>1081</v>
      </c>
      <c r="E17" s="35" t="s">
        <v>1082</v>
      </c>
      <c r="F17" s="36" t="s">
        <v>87</v>
      </c>
      <c r="G17" s="36" t="s">
        <v>88</v>
      </c>
      <c r="H17" s="36"/>
      <c r="I17" s="67" t="s">
        <v>379</v>
      </c>
      <c r="J17" s="350">
        <v>24.17</v>
      </c>
      <c r="K17" s="350">
        <v>25.84</v>
      </c>
      <c r="L17" s="350">
        <v>18.829999999999998</v>
      </c>
      <c r="M17" s="350"/>
      <c r="N17" s="350"/>
      <c r="O17" s="350"/>
      <c r="P17" s="350"/>
      <c r="Q17" s="399">
        <f t="shared" si="0"/>
        <v>25.84</v>
      </c>
      <c r="R17" s="400" t="str">
        <f t="shared" si="1"/>
        <v>II JA</v>
      </c>
      <c r="S17" s="38" t="s">
        <v>89</v>
      </c>
    </row>
    <row r="18" spans="1:19" ht="18" customHeight="1" x14ac:dyDescent="0.2">
      <c r="A18" s="39">
        <v>12</v>
      </c>
      <c r="B18" s="280"/>
      <c r="C18" s="33" t="s">
        <v>943</v>
      </c>
      <c r="D18" s="34" t="s">
        <v>1083</v>
      </c>
      <c r="E18" s="35" t="s">
        <v>194</v>
      </c>
      <c r="F18" s="36" t="s">
        <v>598</v>
      </c>
      <c r="G18" s="36" t="s">
        <v>599</v>
      </c>
      <c r="H18" s="36"/>
      <c r="I18" s="67">
        <v>8</v>
      </c>
      <c r="J18" s="350">
        <v>21.37</v>
      </c>
      <c r="K18" s="350">
        <v>21.38</v>
      </c>
      <c r="L18" s="350">
        <v>23.13</v>
      </c>
      <c r="M18" s="350"/>
      <c r="N18" s="350"/>
      <c r="O18" s="350"/>
      <c r="P18" s="350"/>
      <c r="Q18" s="399">
        <f t="shared" si="0"/>
        <v>23.13</v>
      </c>
      <c r="R18" s="400" t="str">
        <f t="shared" si="1"/>
        <v>II JA</v>
      </c>
      <c r="S18" s="38" t="s">
        <v>642</v>
      </c>
    </row>
    <row r="19" spans="1:19" ht="18" customHeight="1" x14ac:dyDescent="0.2">
      <c r="A19" s="39">
        <v>13</v>
      </c>
      <c r="B19" s="280"/>
      <c r="C19" s="33" t="s">
        <v>1084</v>
      </c>
      <c r="D19" s="34" t="s">
        <v>1085</v>
      </c>
      <c r="E19" s="35" t="s">
        <v>1086</v>
      </c>
      <c r="F19" s="36" t="s">
        <v>541</v>
      </c>
      <c r="G19" s="36" t="s">
        <v>542</v>
      </c>
      <c r="H19" s="36"/>
      <c r="I19" s="67">
        <v>7</v>
      </c>
      <c r="J19" s="350">
        <v>18.18</v>
      </c>
      <c r="K19" s="350">
        <v>19.48</v>
      </c>
      <c r="L19" s="350" t="s">
        <v>1002</v>
      </c>
      <c r="M19" s="350"/>
      <c r="N19" s="350"/>
      <c r="O19" s="350"/>
      <c r="P19" s="350"/>
      <c r="Q19" s="399">
        <f t="shared" si="0"/>
        <v>19.48</v>
      </c>
      <c r="R19" s="400" t="str">
        <f t="shared" si="1"/>
        <v>III JA</v>
      </c>
      <c r="S19" s="38" t="s">
        <v>543</v>
      </c>
    </row>
    <row r="20" spans="1:19" ht="18" customHeight="1" x14ac:dyDescent="0.2">
      <c r="A20" s="39">
        <v>14</v>
      </c>
      <c r="B20" s="280"/>
      <c r="C20" s="33" t="s">
        <v>106</v>
      </c>
      <c r="D20" s="34" t="s">
        <v>1087</v>
      </c>
      <c r="E20" s="35" t="s">
        <v>1088</v>
      </c>
      <c r="F20" s="36" t="s">
        <v>1089</v>
      </c>
      <c r="G20" s="36" t="s">
        <v>88</v>
      </c>
      <c r="H20" s="36"/>
      <c r="I20" s="67" t="s">
        <v>379</v>
      </c>
      <c r="J20" s="350">
        <v>15.05</v>
      </c>
      <c r="K20" s="350">
        <v>16.510000000000002</v>
      </c>
      <c r="L20" s="350">
        <v>17.399999999999999</v>
      </c>
      <c r="M20" s="350"/>
      <c r="N20" s="350"/>
      <c r="O20" s="350"/>
      <c r="P20" s="350"/>
      <c r="Q20" s="399">
        <f t="shared" si="0"/>
        <v>17.399999999999999</v>
      </c>
      <c r="R20" s="401" t="b">
        <f t="shared" si="1"/>
        <v>0</v>
      </c>
      <c r="S20" s="38" t="s">
        <v>89</v>
      </c>
    </row>
  </sheetData>
  <mergeCells count="1">
    <mergeCell ref="J5:P5"/>
  </mergeCells>
  <printOptions horizontalCentered="1"/>
  <pageMargins left="0.15748031496062992" right="0.15748031496062992" top="0.39370078740157483" bottom="0.15748031496062992" header="0.39370078740157483" footer="0.39370078740157483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U23" sqref="U23"/>
    </sheetView>
  </sheetViews>
  <sheetFormatPr defaultRowHeight="12.75" x14ac:dyDescent="0.2"/>
  <cols>
    <col min="1" max="1" width="5.28515625" style="94" customWidth="1"/>
    <col min="2" max="2" width="5.28515625" style="94" hidden="1" customWidth="1"/>
    <col min="3" max="3" width="10.85546875" style="94" customWidth="1"/>
    <col min="4" max="4" width="11.28515625" style="94" customWidth="1"/>
    <col min="5" max="5" width="10.7109375" style="123" customWidth="1"/>
    <col min="6" max="6" width="13.5703125" style="124" bestFit="1" customWidth="1"/>
    <col min="7" max="7" width="17.42578125" style="124" bestFit="1" customWidth="1"/>
    <col min="8" max="8" width="11.28515625" style="277" hidden="1" customWidth="1"/>
    <col min="9" max="9" width="5.85546875" style="277" bestFit="1" customWidth="1"/>
    <col min="10" max="12" width="4.7109375" style="402" customWidth="1"/>
    <col min="13" max="13" width="4.7109375" style="402" hidden="1" customWidth="1"/>
    <col min="14" max="16" width="4.7109375" style="402" customWidth="1"/>
    <col min="17" max="17" width="8.140625" style="13" customWidth="1"/>
    <col min="18" max="18" width="6.42578125" style="60" bestFit="1" customWidth="1"/>
    <col min="19" max="19" width="16.7109375" style="101" bestFit="1" customWidth="1"/>
    <col min="20" max="256" width="9.140625" style="94"/>
    <col min="257" max="257" width="5.28515625" style="94" customWidth="1"/>
    <col min="258" max="258" width="0" style="94" hidden="1" customWidth="1"/>
    <col min="259" max="259" width="10.85546875" style="94" customWidth="1"/>
    <col min="260" max="260" width="11.28515625" style="94" customWidth="1"/>
    <col min="261" max="261" width="10.7109375" style="94" customWidth="1"/>
    <col min="262" max="262" width="13.5703125" style="94" bestFit="1" customWidth="1"/>
    <col min="263" max="263" width="17.42578125" style="94" bestFit="1" customWidth="1"/>
    <col min="264" max="264" width="0" style="94" hidden="1" customWidth="1"/>
    <col min="265" max="265" width="5.85546875" style="94" bestFit="1" customWidth="1"/>
    <col min="266" max="268" width="4.7109375" style="94" customWidth="1"/>
    <col min="269" max="269" width="0" style="94" hidden="1" customWidth="1"/>
    <col min="270" max="272" width="4.7109375" style="94" customWidth="1"/>
    <col min="273" max="273" width="8.140625" style="94" customWidth="1"/>
    <col min="274" max="274" width="6.42578125" style="94" bestFit="1" customWidth="1"/>
    <col min="275" max="275" width="16.7109375" style="94" bestFit="1" customWidth="1"/>
    <col min="276" max="512" width="9.140625" style="94"/>
    <col min="513" max="513" width="5.28515625" style="94" customWidth="1"/>
    <col min="514" max="514" width="0" style="94" hidden="1" customWidth="1"/>
    <col min="515" max="515" width="10.85546875" style="94" customWidth="1"/>
    <col min="516" max="516" width="11.28515625" style="94" customWidth="1"/>
    <col min="517" max="517" width="10.7109375" style="94" customWidth="1"/>
    <col min="518" max="518" width="13.5703125" style="94" bestFit="1" customWidth="1"/>
    <col min="519" max="519" width="17.42578125" style="94" bestFit="1" customWidth="1"/>
    <col min="520" max="520" width="0" style="94" hidden="1" customWidth="1"/>
    <col min="521" max="521" width="5.85546875" style="94" bestFit="1" customWidth="1"/>
    <col min="522" max="524" width="4.7109375" style="94" customWidth="1"/>
    <col min="525" max="525" width="0" style="94" hidden="1" customWidth="1"/>
    <col min="526" max="528" width="4.7109375" style="94" customWidth="1"/>
    <col min="529" max="529" width="8.140625" style="94" customWidth="1"/>
    <col min="530" max="530" width="6.42578125" style="94" bestFit="1" customWidth="1"/>
    <col min="531" max="531" width="16.7109375" style="94" bestFit="1" customWidth="1"/>
    <col min="532" max="768" width="9.140625" style="94"/>
    <col min="769" max="769" width="5.28515625" style="94" customWidth="1"/>
    <col min="770" max="770" width="0" style="94" hidden="1" customWidth="1"/>
    <col min="771" max="771" width="10.85546875" style="94" customWidth="1"/>
    <col min="772" max="772" width="11.28515625" style="94" customWidth="1"/>
    <col min="773" max="773" width="10.7109375" style="94" customWidth="1"/>
    <col min="774" max="774" width="13.5703125" style="94" bestFit="1" customWidth="1"/>
    <col min="775" max="775" width="17.42578125" style="94" bestFit="1" customWidth="1"/>
    <col min="776" max="776" width="0" style="94" hidden="1" customWidth="1"/>
    <col min="777" max="777" width="5.85546875" style="94" bestFit="1" customWidth="1"/>
    <col min="778" max="780" width="4.7109375" style="94" customWidth="1"/>
    <col min="781" max="781" width="0" style="94" hidden="1" customWidth="1"/>
    <col min="782" max="784" width="4.7109375" style="94" customWidth="1"/>
    <col min="785" max="785" width="8.140625" style="94" customWidth="1"/>
    <col min="786" max="786" width="6.42578125" style="94" bestFit="1" customWidth="1"/>
    <col min="787" max="787" width="16.7109375" style="94" bestFit="1" customWidth="1"/>
    <col min="788" max="1024" width="9.140625" style="94"/>
    <col min="1025" max="1025" width="5.28515625" style="94" customWidth="1"/>
    <col min="1026" max="1026" width="0" style="94" hidden="1" customWidth="1"/>
    <col min="1027" max="1027" width="10.85546875" style="94" customWidth="1"/>
    <col min="1028" max="1028" width="11.28515625" style="94" customWidth="1"/>
    <col min="1029" max="1029" width="10.7109375" style="94" customWidth="1"/>
    <col min="1030" max="1030" width="13.5703125" style="94" bestFit="1" customWidth="1"/>
    <col min="1031" max="1031" width="17.42578125" style="94" bestFit="1" customWidth="1"/>
    <col min="1032" max="1032" width="0" style="94" hidden="1" customWidth="1"/>
    <col min="1033" max="1033" width="5.85546875" style="94" bestFit="1" customWidth="1"/>
    <col min="1034" max="1036" width="4.7109375" style="94" customWidth="1"/>
    <col min="1037" max="1037" width="0" style="94" hidden="1" customWidth="1"/>
    <col min="1038" max="1040" width="4.7109375" style="94" customWidth="1"/>
    <col min="1041" max="1041" width="8.140625" style="94" customWidth="1"/>
    <col min="1042" max="1042" width="6.42578125" style="94" bestFit="1" customWidth="1"/>
    <col min="1043" max="1043" width="16.7109375" style="94" bestFit="1" customWidth="1"/>
    <col min="1044" max="1280" width="9.140625" style="94"/>
    <col min="1281" max="1281" width="5.28515625" style="94" customWidth="1"/>
    <col min="1282" max="1282" width="0" style="94" hidden="1" customWidth="1"/>
    <col min="1283" max="1283" width="10.85546875" style="94" customWidth="1"/>
    <col min="1284" max="1284" width="11.28515625" style="94" customWidth="1"/>
    <col min="1285" max="1285" width="10.7109375" style="94" customWidth="1"/>
    <col min="1286" max="1286" width="13.5703125" style="94" bestFit="1" customWidth="1"/>
    <col min="1287" max="1287" width="17.42578125" style="94" bestFit="1" customWidth="1"/>
    <col min="1288" max="1288" width="0" style="94" hidden="1" customWidth="1"/>
    <col min="1289" max="1289" width="5.85546875" style="94" bestFit="1" customWidth="1"/>
    <col min="1290" max="1292" width="4.7109375" style="94" customWidth="1"/>
    <col min="1293" max="1293" width="0" style="94" hidden="1" customWidth="1"/>
    <col min="1294" max="1296" width="4.7109375" style="94" customWidth="1"/>
    <col min="1297" max="1297" width="8.140625" style="94" customWidth="1"/>
    <col min="1298" max="1298" width="6.42578125" style="94" bestFit="1" customWidth="1"/>
    <col min="1299" max="1299" width="16.7109375" style="94" bestFit="1" customWidth="1"/>
    <col min="1300" max="1536" width="9.140625" style="94"/>
    <col min="1537" max="1537" width="5.28515625" style="94" customWidth="1"/>
    <col min="1538" max="1538" width="0" style="94" hidden="1" customWidth="1"/>
    <col min="1539" max="1539" width="10.85546875" style="94" customWidth="1"/>
    <col min="1540" max="1540" width="11.28515625" style="94" customWidth="1"/>
    <col min="1541" max="1541" width="10.7109375" style="94" customWidth="1"/>
    <col min="1542" max="1542" width="13.5703125" style="94" bestFit="1" customWidth="1"/>
    <col min="1543" max="1543" width="17.42578125" style="94" bestFit="1" customWidth="1"/>
    <col min="1544" max="1544" width="0" style="94" hidden="1" customWidth="1"/>
    <col min="1545" max="1545" width="5.85546875" style="94" bestFit="1" customWidth="1"/>
    <col min="1546" max="1548" width="4.7109375" style="94" customWidth="1"/>
    <col min="1549" max="1549" width="0" style="94" hidden="1" customWidth="1"/>
    <col min="1550" max="1552" width="4.7109375" style="94" customWidth="1"/>
    <col min="1553" max="1553" width="8.140625" style="94" customWidth="1"/>
    <col min="1554" max="1554" width="6.42578125" style="94" bestFit="1" customWidth="1"/>
    <col min="1555" max="1555" width="16.7109375" style="94" bestFit="1" customWidth="1"/>
    <col min="1556" max="1792" width="9.140625" style="94"/>
    <col min="1793" max="1793" width="5.28515625" style="94" customWidth="1"/>
    <col min="1794" max="1794" width="0" style="94" hidden="1" customWidth="1"/>
    <col min="1795" max="1795" width="10.85546875" style="94" customWidth="1"/>
    <col min="1796" max="1796" width="11.28515625" style="94" customWidth="1"/>
    <col min="1797" max="1797" width="10.7109375" style="94" customWidth="1"/>
    <col min="1798" max="1798" width="13.5703125" style="94" bestFit="1" customWidth="1"/>
    <col min="1799" max="1799" width="17.42578125" style="94" bestFit="1" customWidth="1"/>
    <col min="1800" max="1800" width="0" style="94" hidden="1" customWidth="1"/>
    <col min="1801" max="1801" width="5.85546875" style="94" bestFit="1" customWidth="1"/>
    <col min="1802" max="1804" width="4.7109375" style="94" customWidth="1"/>
    <col min="1805" max="1805" width="0" style="94" hidden="1" customWidth="1"/>
    <col min="1806" max="1808" width="4.7109375" style="94" customWidth="1"/>
    <col min="1809" max="1809" width="8.140625" style="94" customWidth="1"/>
    <col min="1810" max="1810" width="6.42578125" style="94" bestFit="1" customWidth="1"/>
    <col min="1811" max="1811" width="16.7109375" style="94" bestFit="1" customWidth="1"/>
    <col min="1812" max="2048" width="9.140625" style="94"/>
    <col min="2049" max="2049" width="5.28515625" style="94" customWidth="1"/>
    <col min="2050" max="2050" width="0" style="94" hidden="1" customWidth="1"/>
    <col min="2051" max="2051" width="10.85546875" style="94" customWidth="1"/>
    <col min="2052" max="2052" width="11.28515625" style="94" customWidth="1"/>
    <col min="2053" max="2053" width="10.7109375" style="94" customWidth="1"/>
    <col min="2054" max="2054" width="13.5703125" style="94" bestFit="1" customWidth="1"/>
    <col min="2055" max="2055" width="17.42578125" style="94" bestFit="1" customWidth="1"/>
    <col min="2056" max="2056" width="0" style="94" hidden="1" customWidth="1"/>
    <col min="2057" max="2057" width="5.85546875" style="94" bestFit="1" customWidth="1"/>
    <col min="2058" max="2060" width="4.7109375" style="94" customWidth="1"/>
    <col min="2061" max="2061" width="0" style="94" hidden="1" customWidth="1"/>
    <col min="2062" max="2064" width="4.7109375" style="94" customWidth="1"/>
    <col min="2065" max="2065" width="8.140625" style="94" customWidth="1"/>
    <col min="2066" max="2066" width="6.42578125" style="94" bestFit="1" customWidth="1"/>
    <col min="2067" max="2067" width="16.7109375" style="94" bestFit="1" customWidth="1"/>
    <col min="2068" max="2304" width="9.140625" style="94"/>
    <col min="2305" max="2305" width="5.28515625" style="94" customWidth="1"/>
    <col min="2306" max="2306" width="0" style="94" hidden="1" customWidth="1"/>
    <col min="2307" max="2307" width="10.85546875" style="94" customWidth="1"/>
    <col min="2308" max="2308" width="11.28515625" style="94" customWidth="1"/>
    <col min="2309" max="2309" width="10.7109375" style="94" customWidth="1"/>
    <col min="2310" max="2310" width="13.5703125" style="94" bestFit="1" customWidth="1"/>
    <col min="2311" max="2311" width="17.42578125" style="94" bestFit="1" customWidth="1"/>
    <col min="2312" max="2312" width="0" style="94" hidden="1" customWidth="1"/>
    <col min="2313" max="2313" width="5.85546875" style="94" bestFit="1" customWidth="1"/>
    <col min="2314" max="2316" width="4.7109375" style="94" customWidth="1"/>
    <col min="2317" max="2317" width="0" style="94" hidden="1" customWidth="1"/>
    <col min="2318" max="2320" width="4.7109375" style="94" customWidth="1"/>
    <col min="2321" max="2321" width="8.140625" style="94" customWidth="1"/>
    <col min="2322" max="2322" width="6.42578125" style="94" bestFit="1" customWidth="1"/>
    <col min="2323" max="2323" width="16.7109375" style="94" bestFit="1" customWidth="1"/>
    <col min="2324" max="2560" width="9.140625" style="94"/>
    <col min="2561" max="2561" width="5.28515625" style="94" customWidth="1"/>
    <col min="2562" max="2562" width="0" style="94" hidden="1" customWidth="1"/>
    <col min="2563" max="2563" width="10.85546875" style="94" customWidth="1"/>
    <col min="2564" max="2564" width="11.28515625" style="94" customWidth="1"/>
    <col min="2565" max="2565" width="10.7109375" style="94" customWidth="1"/>
    <col min="2566" max="2566" width="13.5703125" style="94" bestFit="1" customWidth="1"/>
    <col min="2567" max="2567" width="17.42578125" style="94" bestFit="1" customWidth="1"/>
    <col min="2568" max="2568" width="0" style="94" hidden="1" customWidth="1"/>
    <col min="2569" max="2569" width="5.85546875" style="94" bestFit="1" customWidth="1"/>
    <col min="2570" max="2572" width="4.7109375" style="94" customWidth="1"/>
    <col min="2573" max="2573" width="0" style="94" hidden="1" customWidth="1"/>
    <col min="2574" max="2576" width="4.7109375" style="94" customWidth="1"/>
    <col min="2577" max="2577" width="8.140625" style="94" customWidth="1"/>
    <col min="2578" max="2578" width="6.42578125" style="94" bestFit="1" customWidth="1"/>
    <col min="2579" max="2579" width="16.7109375" style="94" bestFit="1" customWidth="1"/>
    <col min="2580" max="2816" width="9.140625" style="94"/>
    <col min="2817" max="2817" width="5.28515625" style="94" customWidth="1"/>
    <col min="2818" max="2818" width="0" style="94" hidden="1" customWidth="1"/>
    <col min="2819" max="2819" width="10.85546875" style="94" customWidth="1"/>
    <col min="2820" max="2820" width="11.28515625" style="94" customWidth="1"/>
    <col min="2821" max="2821" width="10.7109375" style="94" customWidth="1"/>
    <col min="2822" max="2822" width="13.5703125" style="94" bestFit="1" customWidth="1"/>
    <col min="2823" max="2823" width="17.42578125" style="94" bestFit="1" customWidth="1"/>
    <col min="2824" max="2824" width="0" style="94" hidden="1" customWidth="1"/>
    <col min="2825" max="2825" width="5.85546875" style="94" bestFit="1" customWidth="1"/>
    <col min="2826" max="2828" width="4.7109375" style="94" customWidth="1"/>
    <col min="2829" max="2829" width="0" style="94" hidden="1" customWidth="1"/>
    <col min="2830" max="2832" width="4.7109375" style="94" customWidth="1"/>
    <col min="2833" max="2833" width="8.140625" style="94" customWidth="1"/>
    <col min="2834" max="2834" width="6.42578125" style="94" bestFit="1" customWidth="1"/>
    <col min="2835" max="2835" width="16.7109375" style="94" bestFit="1" customWidth="1"/>
    <col min="2836" max="3072" width="9.140625" style="94"/>
    <col min="3073" max="3073" width="5.28515625" style="94" customWidth="1"/>
    <col min="3074" max="3074" width="0" style="94" hidden="1" customWidth="1"/>
    <col min="3075" max="3075" width="10.85546875" style="94" customWidth="1"/>
    <col min="3076" max="3076" width="11.28515625" style="94" customWidth="1"/>
    <col min="3077" max="3077" width="10.7109375" style="94" customWidth="1"/>
    <col min="3078" max="3078" width="13.5703125" style="94" bestFit="1" customWidth="1"/>
    <col min="3079" max="3079" width="17.42578125" style="94" bestFit="1" customWidth="1"/>
    <col min="3080" max="3080" width="0" style="94" hidden="1" customWidth="1"/>
    <col min="3081" max="3081" width="5.85546875" style="94" bestFit="1" customWidth="1"/>
    <col min="3082" max="3084" width="4.7109375" style="94" customWidth="1"/>
    <col min="3085" max="3085" width="0" style="94" hidden="1" customWidth="1"/>
    <col min="3086" max="3088" width="4.7109375" style="94" customWidth="1"/>
    <col min="3089" max="3089" width="8.140625" style="94" customWidth="1"/>
    <col min="3090" max="3090" width="6.42578125" style="94" bestFit="1" customWidth="1"/>
    <col min="3091" max="3091" width="16.7109375" style="94" bestFit="1" customWidth="1"/>
    <col min="3092" max="3328" width="9.140625" style="94"/>
    <col min="3329" max="3329" width="5.28515625" style="94" customWidth="1"/>
    <col min="3330" max="3330" width="0" style="94" hidden="1" customWidth="1"/>
    <col min="3331" max="3331" width="10.85546875" style="94" customWidth="1"/>
    <col min="3332" max="3332" width="11.28515625" style="94" customWidth="1"/>
    <col min="3333" max="3333" width="10.7109375" style="94" customWidth="1"/>
    <col min="3334" max="3334" width="13.5703125" style="94" bestFit="1" customWidth="1"/>
    <col min="3335" max="3335" width="17.42578125" style="94" bestFit="1" customWidth="1"/>
    <col min="3336" max="3336" width="0" style="94" hidden="1" customWidth="1"/>
    <col min="3337" max="3337" width="5.85546875" style="94" bestFit="1" customWidth="1"/>
    <col min="3338" max="3340" width="4.7109375" style="94" customWidth="1"/>
    <col min="3341" max="3341" width="0" style="94" hidden="1" customWidth="1"/>
    <col min="3342" max="3344" width="4.7109375" style="94" customWidth="1"/>
    <col min="3345" max="3345" width="8.140625" style="94" customWidth="1"/>
    <col min="3346" max="3346" width="6.42578125" style="94" bestFit="1" customWidth="1"/>
    <col min="3347" max="3347" width="16.7109375" style="94" bestFit="1" customWidth="1"/>
    <col min="3348" max="3584" width="9.140625" style="94"/>
    <col min="3585" max="3585" width="5.28515625" style="94" customWidth="1"/>
    <col min="3586" max="3586" width="0" style="94" hidden="1" customWidth="1"/>
    <col min="3587" max="3587" width="10.85546875" style="94" customWidth="1"/>
    <col min="3588" max="3588" width="11.28515625" style="94" customWidth="1"/>
    <col min="3589" max="3589" width="10.7109375" style="94" customWidth="1"/>
    <col min="3590" max="3590" width="13.5703125" style="94" bestFit="1" customWidth="1"/>
    <col min="3591" max="3591" width="17.42578125" style="94" bestFit="1" customWidth="1"/>
    <col min="3592" max="3592" width="0" style="94" hidden="1" customWidth="1"/>
    <col min="3593" max="3593" width="5.85546875" style="94" bestFit="1" customWidth="1"/>
    <col min="3594" max="3596" width="4.7109375" style="94" customWidth="1"/>
    <col min="3597" max="3597" width="0" style="94" hidden="1" customWidth="1"/>
    <col min="3598" max="3600" width="4.7109375" style="94" customWidth="1"/>
    <col min="3601" max="3601" width="8.140625" style="94" customWidth="1"/>
    <col min="3602" max="3602" width="6.42578125" style="94" bestFit="1" customWidth="1"/>
    <col min="3603" max="3603" width="16.7109375" style="94" bestFit="1" customWidth="1"/>
    <col min="3604" max="3840" width="9.140625" style="94"/>
    <col min="3841" max="3841" width="5.28515625" style="94" customWidth="1"/>
    <col min="3842" max="3842" width="0" style="94" hidden="1" customWidth="1"/>
    <col min="3843" max="3843" width="10.85546875" style="94" customWidth="1"/>
    <col min="3844" max="3844" width="11.28515625" style="94" customWidth="1"/>
    <col min="3845" max="3845" width="10.7109375" style="94" customWidth="1"/>
    <col min="3846" max="3846" width="13.5703125" style="94" bestFit="1" customWidth="1"/>
    <col min="3847" max="3847" width="17.42578125" style="94" bestFit="1" customWidth="1"/>
    <col min="3848" max="3848" width="0" style="94" hidden="1" customWidth="1"/>
    <col min="3849" max="3849" width="5.85546875" style="94" bestFit="1" customWidth="1"/>
    <col min="3850" max="3852" width="4.7109375" style="94" customWidth="1"/>
    <col min="3853" max="3853" width="0" style="94" hidden="1" customWidth="1"/>
    <col min="3854" max="3856" width="4.7109375" style="94" customWidth="1"/>
    <col min="3857" max="3857" width="8.140625" style="94" customWidth="1"/>
    <col min="3858" max="3858" width="6.42578125" style="94" bestFit="1" customWidth="1"/>
    <col min="3859" max="3859" width="16.7109375" style="94" bestFit="1" customWidth="1"/>
    <col min="3860" max="4096" width="9.140625" style="94"/>
    <col min="4097" max="4097" width="5.28515625" style="94" customWidth="1"/>
    <col min="4098" max="4098" width="0" style="94" hidden="1" customWidth="1"/>
    <col min="4099" max="4099" width="10.85546875" style="94" customWidth="1"/>
    <col min="4100" max="4100" width="11.28515625" style="94" customWidth="1"/>
    <col min="4101" max="4101" width="10.7109375" style="94" customWidth="1"/>
    <col min="4102" max="4102" width="13.5703125" style="94" bestFit="1" customWidth="1"/>
    <col min="4103" max="4103" width="17.42578125" style="94" bestFit="1" customWidth="1"/>
    <col min="4104" max="4104" width="0" style="94" hidden="1" customWidth="1"/>
    <col min="4105" max="4105" width="5.85546875" style="94" bestFit="1" customWidth="1"/>
    <col min="4106" max="4108" width="4.7109375" style="94" customWidth="1"/>
    <col min="4109" max="4109" width="0" style="94" hidden="1" customWidth="1"/>
    <col min="4110" max="4112" width="4.7109375" style="94" customWidth="1"/>
    <col min="4113" max="4113" width="8.140625" style="94" customWidth="1"/>
    <col min="4114" max="4114" width="6.42578125" style="94" bestFit="1" customWidth="1"/>
    <col min="4115" max="4115" width="16.7109375" style="94" bestFit="1" customWidth="1"/>
    <col min="4116" max="4352" width="9.140625" style="94"/>
    <col min="4353" max="4353" width="5.28515625" style="94" customWidth="1"/>
    <col min="4354" max="4354" width="0" style="94" hidden="1" customWidth="1"/>
    <col min="4355" max="4355" width="10.85546875" style="94" customWidth="1"/>
    <col min="4356" max="4356" width="11.28515625" style="94" customWidth="1"/>
    <col min="4357" max="4357" width="10.7109375" style="94" customWidth="1"/>
    <col min="4358" max="4358" width="13.5703125" style="94" bestFit="1" customWidth="1"/>
    <col min="4359" max="4359" width="17.42578125" style="94" bestFit="1" customWidth="1"/>
    <col min="4360" max="4360" width="0" style="94" hidden="1" customWidth="1"/>
    <col min="4361" max="4361" width="5.85546875" style="94" bestFit="1" customWidth="1"/>
    <col min="4362" max="4364" width="4.7109375" style="94" customWidth="1"/>
    <col min="4365" max="4365" width="0" style="94" hidden="1" customWidth="1"/>
    <col min="4366" max="4368" width="4.7109375" style="94" customWidth="1"/>
    <col min="4369" max="4369" width="8.140625" style="94" customWidth="1"/>
    <col min="4370" max="4370" width="6.42578125" style="94" bestFit="1" customWidth="1"/>
    <col min="4371" max="4371" width="16.7109375" style="94" bestFit="1" customWidth="1"/>
    <col min="4372" max="4608" width="9.140625" style="94"/>
    <col min="4609" max="4609" width="5.28515625" style="94" customWidth="1"/>
    <col min="4610" max="4610" width="0" style="94" hidden="1" customWidth="1"/>
    <col min="4611" max="4611" width="10.85546875" style="94" customWidth="1"/>
    <col min="4612" max="4612" width="11.28515625" style="94" customWidth="1"/>
    <col min="4613" max="4613" width="10.7109375" style="94" customWidth="1"/>
    <col min="4614" max="4614" width="13.5703125" style="94" bestFit="1" customWidth="1"/>
    <col min="4615" max="4615" width="17.42578125" style="94" bestFit="1" customWidth="1"/>
    <col min="4616" max="4616" width="0" style="94" hidden="1" customWidth="1"/>
    <col min="4617" max="4617" width="5.85546875" style="94" bestFit="1" customWidth="1"/>
    <col min="4618" max="4620" width="4.7109375" style="94" customWidth="1"/>
    <col min="4621" max="4621" width="0" style="94" hidden="1" customWidth="1"/>
    <col min="4622" max="4624" width="4.7109375" style="94" customWidth="1"/>
    <col min="4625" max="4625" width="8.140625" style="94" customWidth="1"/>
    <col min="4626" max="4626" width="6.42578125" style="94" bestFit="1" customWidth="1"/>
    <col min="4627" max="4627" width="16.7109375" style="94" bestFit="1" customWidth="1"/>
    <col min="4628" max="4864" width="9.140625" style="94"/>
    <col min="4865" max="4865" width="5.28515625" style="94" customWidth="1"/>
    <col min="4866" max="4866" width="0" style="94" hidden="1" customWidth="1"/>
    <col min="4867" max="4867" width="10.85546875" style="94" customWidth="1"/>
    <col min="4868" max="4868" width="11.28515625" style="94" customWidth="1"/>
    <col min="4869" max="4869" width="10.7109375" style="94" customWidth="1"/>
    <col min="4870" max="4870" width="13.5703125" style="94" bestFit="1" customWidth="1"/>
    <col min="4871" max="4871" width="17.42578125" style="94" bestFit="1" customWidth="1"/>
    <col min="4872" max="4872" width="0" style="94" hidden="1" customWidth="1"/>
    <col min="4873" max="4873" width="5.85546875" style="94" bestFit="1" customWidth="1"/>
    <col min="4874" max="4876" width="4.7109375" style="94" customWidth="1"/>
    <col min="4877" max="4877" width="0" style="94" hidden="1" customWidth="1"/>
    <col min="4878" max="4880" width="4.7109375" style="94" customWidth="1"/>
    <col min="4881" max="4881" width="8.140625" style="94" customWidth="1"/>
    <col min="4882" max="4882" width="6.42578125" style="94" bestFit="1" customWidth="1"/>
    <col min="4883" max="4883" width="16.7109375" style="94" bestFit="1" customWidth="1"/>
    <col min="4884" max="5120" width="9.140625" style="94"/>
    <col min="5121" max="5121" width="5.28515625" style="94" customWidth="1"/>
    <col min="5122" max="5122" width="0" style="94" hidden="1" customWidth="1"/>
    <col min="5123" max="5123" width="10.85546875" style="94" customWidth="1"/>
    <col min="5124" max="5124" width="11.28515625" style="94" customWidth="1"/>
    <col min="5125" max="5125" width="10.7109375" style="94" customWidth="1"/>
    <col min="5126" max="5126" width="13.5703125" style="94" bestFit="1" customWidth="1"/>
    <col min="5127" max="5127" width="17.42578125" style="94" bestFit="1" customWidth="1"/>
    <col min="5128" max="5128" width="0" style="94" hidden="1" customWidth="1"/>
    <col min="5129" max="5129" width="5.85546875" style="94" bestFit="1" customWidth="1"/>
    <col min="5130" max="5132" width="4.7109375" style="94" customWidth="1"/>
    <col min="5133" max="5133" width="0" style="94" hidden="1" customWidth="1"/>
    <col min="5134" max="5136" width="4.7109375" style="94" customWidth="1"/>
    <col min="5137" max="5137" width="8.140625" style="94" customWidth="1"/>
    <col min="5138" max="5138" width="6.42578125" style="94" bestFit="1" customWidth="1"/>
    <col min="5139" max="5139" width="16.7109375" style="94" bestFit="1" customWidth="1"/>
    <col min="5140" max="5376" width="9.140625" style="94"/>
    <col min="5377" max="5377" width="5.28515625" style="94" customWidth="1"/>
    <col min="5378" max="5378" width="0" style="94" hidden="1" customWidth="1"/>
    <col min="5379" max="5379" width="10.85546875" style="94" customWidth="1"/>
    <col min="5380" max="5380" width="11.28515625" style="94" customWidth="1"/>
    <col min="5381" max="5381" width="10.7109375" style="94" customWidth="1"/>
    <col min="5382" max="5382" width="13.5703125" style="94" bestFit="1" customWidth="1"/>
    <col min="5383" max="5383" width="17.42578125" style="94" bestFit="1" customWidth="1"/>
    <col min="5384" max="5384" width="0" style="94" hidden="1" customWidth="1"/>
    <col min="5385" max="5385" width="5.85546875" style="94" bestFit="1" customWidth="1"/>
    <col min="5386" max="5388" width="4.7109375" style="94" customWidth="1"/>
    <col min="5389" max="5389" width="0" style="94" hidden="1" customWidth="1"/>
    <col min="5390" max="5392" width="4.7109375" style="94" customWidth="1"/>
    <col min="5393" max="5393" width="8.140625" style="94" customWidth="1"/>
    <col min="5394" max="5394" width="6.42578125" style="94" bestFit="1" customWidth="1"/>
    <col min="5395" max="5395" width="16.7109375" style="94" bestFit="1" customWidth="1"/>
    <col min="5396" max="5632" width="9.140625" style="94"/>
    <col min="5633" max="5633" width="5.28515625" style="94" customWidth="1"/>
    <col min="5634" max="5634" width="0" style="94" hidden="1" customWidth="1"/>
    <col min="5635" max="5635" width="10.85546875" style="94" customWidth="1"/>
    <col min="5636" max="5636" width="11.28515625" style="94" customWidth="1"/>
    <col min="5637" max="5637" width="10.7109375" style="94" customWidth="1"/>
    <col min="5638" max="5638" width="13.5703125" style="94" bestFit="1" customWidth="1"/>
    <col min="5639" max="5639" width="17.42578125" style="94" bestFit="1" customWidth="1"/>
    <col min="5640" max="5640" width="0" style="94" hidden="1" customWidth="1"/>
    <col min="5641" max="5641" width="5.85546875" style="94" bestFit="1" customWidth="1"/>
    <col min="5642" max="5644" width="4.7109375" style="94" customWidth="1"/>
    <col min="5645" max="5645" width="0" style="94" hidden="1" customWidth="1"/>
    <col min="5646" max="5648" width="4.7109375" style="94" customWidth="1"/>
    <col min="5649" max="5649" width="8.140625" style="94" customWidth="1"/>
    <col min="5650" max="5650" width="6.42578125" style="94" bestFit="1" customWidth="1"/>
    <col min="5651" max="5651" width="16.7109375" style="94" bestFit="1" customWidth="1"/>
    <col min="5652" max="5888" width="9.140625" style="94"/>
    <col min="5889" max="5889" width="5.28515625" style="94" customWidth="1"/>
    <col min="5890" max="5890" width="0" style="94" hidden="1" customWidth="1"/>
    <col min="5891" max="5891" width="10.85546875" style="94" customWidth="1"/>
    <col min="5892" max="5892" width="11.28515625" style="94" customWidth="1"/>
    <col min="5893" max="5893" width="10.7109375" style="94" customWidth="1"/>
    <col min="5894" max="5894" width="13.5703125" style="94" bestFit="1" customWidth="1"/>
    <col min="5895" max="5895" width="17.42578125" style="94" bestFit="1" customWidth="1"/>
    <col min="5896" max="5896" width="0" style="94" hidden="1" customWidth="1"/>
    <col min="5897" max="5897" width="5.85546875" style="94" bestFit="1" customWidth="1"/>
    <col min="5898" max="5900" width="4.7109375" style="94" customWidth="1"/>
    <col min="5901" max="5901" width="0" style="94" hidden="1" customWidth="1"/>
    <col min="5902" max="5904" width="4.7109375" style="94" customWidth="1"/>
    <col min="5905" max="5905" width="8.140625" style="94" customWidth="1"/>
    <col min="5906" max="5906" width="6.42578125" style="94" bestFit="1" customWidth="1"/>
    <col min="5907" max="5907" width="16.7109375" style="94" bestFit="1" customWidth="1"/>
    <col min="5908" max="6144" width="9.140625" style="94"/>
    <col min="6145" max="6145" width="5.28515625" style="94" customWidth="1"/>
    <col min="6146" max="6146" width="0" style="94" hidden="1" customWidth="1"/>
    <col min="6147" max="6147" width="10.85546875" style="94" customWidth="1"/>
    <col min="6148" max="6148" width="11.28515625" style="94" customWidth="1"/>
    <col min="6149" max="6149" width="10.7109375" style="94" customWidth="1"/>
    <col min="6150" max="6150" width="13.5703125" style="94" bestFit="1" customWidth="1"/>
    <col min="6151" max="6151" width="17.42578125" style="94" bestFit="1" customWidth="1"/>
    <col min="6152" max="6152" width="0" style="94" hidden="1" customWidth="1"/>
    <col min="6153" max="6153" width="5.85546875" style="94" bestFit="1" customWidth="1"/>
    <col min="6154" max="6156" width="4.7109375" style="94" customWidth="1"/>
    <col min="6157" max="6157" width="0" style="94" hidden="1" customWidth="1"/>
    <col min="6158" max="6160" width="4.7109375" style="94" customWidth="1"/>
    <col min="6161" max="6161" width="8.140625" style="94" customWidth="1"/>
    <col min="6162" max="6162" width="6.42578125" style="94" bestFit="1" customWidth="1"/>
    <col min="6163" max="6163" width="16.7109375" style="94" bestFit="1" customWidth="1"/>
    <col min="6164" max="6400" width="9.140625" style="94"/>
    <col min="6401" max="6401" width="5.28515625" style="94" customWidth="1"/>
    <col min="6402" max="6402" width="0" style="94" hidden="1" customWidth="1"/>
    <col min="6403" max="6403" width="10.85546875" style="94" customWidth="1"/>
    <col min="6404" max="6404" width="11.28515625" style="94" customWidth="1"/>
    <col min="6405" max="6405" width="10.7109375" style="94" customWidth="1"/>
    <col min="6406" max="6406" width="13.5703125" style="94" bestFit="1" customWidth="1"/>
    <col min="6407" max="6407" width="17.42578125" style="94" bestFit="1" customWidth="1"/>
    <col min="6408" max="6408" width="0" style="94" hidden="1" customWidth="1"/>
    <col min="6409" max="6409" width="5.85546875" style="94" bestFit="1" customWidth="1"/>
    <col min="6410" max="6412" width="4.7109375" style="94" customWidth="1"/>
    <col min="6413" max="6413" width="0" style="94" hidden="1" customWidth="1"/>
    <col min="6414" max="6416" width="4.7109375" style="94" customWidth="1"/>
    <col min="6417" max="6417" width="8.140625" style="94" customWidth="1"/>
    <col min="6418" max="6418" width="6.42578125" style="94" bestFit="1" customWidth="1"/>
    <col min="6419" max="6419" width="16.7109375" style="94" bestFit="1" customWidth="1"/>
    <col min="6420" max="6656" width="9.140625" style="94"/>
    <col min="6657" max="6657" width="5.28515625" style="94" customWidth="1"/>
    <col min="6658" max="6658" width="0" style="94" hidden="1" customWidth="1"/>
    <col min="6659" max="6659" width="10.85546875" style="94" customWidth="1"/>
    <col min="6660" max="6660" width="11.28515625" style="94" customWidth="1"/>
    <col min="6661" max="6661" width="10.7109375" style="94" customWidth="1"/>
    <col min="6662" max="6662" width="13.5703125" style="94" bestFit="1" customWidth="1"/>
    <col min="6663" max="6663" width="17.42578125" style="94" bestFit="1" customWidth="1"/>
    <col min="6664" max="6664" width="0" style="94" hidden="1" customWidth="1"/>
    <col min="6665" max="6665" width="5.85546875" style="94" bestFit="1" customWidth="1"/>
    <col min="6666" max="6668" width="4.7109375" style="94" customWidth="1"/>
    <col min="6669" max="6669" width="0" style="94" hidden="1" customWidth="1"/>
    <col min="6670" max="6672" width="4.7109375" style="94" customWidth="1"/>
    <col min="6673" max="6673" width="8.140625" style="94" customWidth="1"/>
    <col min="6674" max="6674" width="6.42578125" style="94" bestFit="1" customWidth="1"/>
    <col min="6675" max="6675" width="16.7109375" style="94" bestFit="1" customWidth="1"/>
    <col min="6676" max="6912" width="9.140625" style="94"/>
    <col min="6913" max="6913" width="5.28515625" style="94" customWidth="1"/>
    <col min="6914" max="6914" width="0" style="94" hidden="1" customWidth="1"/>
    <col min="6915" max="6915" width="10.85546875" style="94" customWidth="1"/>
    <col min="6916" max="6916" width="11.28515625" style="94" customWidth="1"/>
    <col min="6917" max="6917" width="10.7109375" style="94" customWidth="1"/>
    <col min="6918" max="6918" width="13.5703125" style="94" bestFit="1" customWidth="1"/>
    <col min="6919" max="6919" width="17.42578125" style="94" bestFit="1" customWidth="1"/>
    <col min="6920" max="6920" width="0" style="94" hidden="1" customWidth="1"/>
    <col min="6921" max="6921" width="5.85546875" style="94" bestFit="1" customWidth="1"/>
    <col min="6922" max="6924" width="4.7109375" style="94" customWidth="1"/>
    <col min="6925" max="6925" width="0" style="94" hidden="1" customWidth="1"/>
    <col min="6926" max="6928" width="4.7109375" style="94" customWidth="1"/>
    <col min="6929" max="6929" width="8.140625" style="94" customWidth="1"/>
    <col min="6930" max="6930" width="6.42578125" style="94" bestFit="1" customWidth="1"/>
    <col min="6931" max="6931" width="16.7109375" style="94" bestFit="1" customWidth="1"/>
    <col min="6932" max="7168" width="9.140625" style="94"/>
    <col min="7169" max="7169" width="5.28515625" style="94" customWidth="1"/>
    <col min="7170" max="7170" width="0" style="94" hidden="1" customWidth="1"/>
    <col min="7171" max="7171" width="10.85546875" style="94" customWidth="1"/>
    <col min="7172" max="7172" width="11.28515625" style="94" customWidth="1"/>
    <col min="7173" max="7173" width="10.7109375" style="94" customWidth="1"/>
    <col min="7174" max="7174" width="13.5703125" style="94" bestFit="1" customWidth="1"/>
    <col min="7175" max="7175" width="17.42578125" style="94" bestFit="1" customWidth="1"/>
    <col min="7176" max="7176" width="0" style="94" hidden="1" customWidth="1"/>
    <col min="7177" max="7177" width="5.85546875" style="94" bestFit="1" customWidth="1"/>
    <col min="7178" max="7180" width="4.7109375" style="94" customWidth="1"/>
    <col min="7181" max="7181" width="0" style="94" hidden="1" customWidth="1"/>
    <col min="7182" max="7184" width="4.7109375" style="94" customWidth="1"/>
    <col min="7185" max="7185" width="8.140625" style="94" customWidth="1"/>
    <col min="7186" max="7186" width="6.42578125" style="94" bestFit="1" customWidth="1"/>
    <col min="7187" max="7187" width="16.7109375" style="94" bestFit="1" customWidth="1"/>
    <col min="7188" max="7424" width="9.140625" style="94"/>
    <col min="7425" max="7425" width="5.28515625" style="94" customWidth="1"/>
    <col min="7426" max="7426" width="0" style="94" hidden="1" customWidth="1"/>
    <col min="7427" max="7427" width="10.85546875" style="94" customWidth="1"/>
    <col min="7428" max="7428" width="11.28515625" style="94" customWidth="1"/>
    <col min="7429" max="7429" width="10.7109375" style="94" customWidth="1"/>
    <col min="7430" max="7430" width="13.5703125" style="94" bestFit="1" customWidth="1"/>
    <col min="7431" max="7431" width="17.42578125" style="94" bestFit="1" customWidth="1"/>
    <col min="7432" max="7432" width="0" style="94" hidden="1" customWidth="1"/>
    <col min="7433" max="7433" width="5.85546875" style="94" bestFit="1" customWidth="1"/>
    <col min="7434" max="7436" width="4.7109375" style="94" customWidth="1"/>
    <col min="7437" max="7437" width="0" style="94" hidden="1" customWidth="1"/>
    <col min="7438" max="7440" width="4.7109375" style="94" customWidth="1"/>
    <col min="7441" max="7441" width="8.140625" style="94" customWidth="1"/>
    <col min="7442" max="7442" width="6.42578125" style="94" bestFit="1" customWidth="1"/>
    <col min="7443" max="7443" width="16.7109375" style="94" bestFit="1" customWidth="1"/>
    <col min="7444" max="7680" width="9.140625" style="94"/>
    <col min="7681" max="7681" width="5.28515625" style="94" customWidth="1"/>
    <col min="7682" max="7682" width="0" style="94" hidden="1" customWidth="1"/>
    <col min="7683" max="7683" width="10.85546875" style="94" customWidth="1"/>
    <col min="7684" max="7684" width="11.28515625" style="94" customWidth="1"/>
    <col min="7685" max="7685" width="10.7109375" style="94" customWidth="1"/>
    <col min="7686" max="7686" width="13.5703125" style="94" bestFit="1" customWidth="1"/>
    <col min="7687" max="7687" width="17.42578125" style="94" bestFit="1" customWidth="1"/>
    <col min="7688" max="7688" width="0" style="94" hidden="1" customWidth="1"/>
    <col min="7689" max="7689" width="5.85546875" style="94" bestFit="1" customWidth="1"/>
    <col min="7690" max="7692" width="4.7109375" style="94" customWidth="1"/>
    <col min="7693" max="7693" width="0" style="94" hidden="1" customWidth="1"/>
    <col min="7694" max="7696" width="4.7109375" style="94" customWidth="1"/>
    <col min="7697" max="7697" width="8.140625" style="94" customWidth="1"/>
    <col min="7698" max="7698" width="6.42578125" style="94" bestFit="1" customWidth="1"/>
    <col min="7699" max="7699" width="16.7109375" style="94" bestFit="1" customWidth="1"/>
    <col min="7700" max="7936" width="9.140625" style="94"/>
    <col min="7937" max="7937" width="5.28515625" style="94" customWidth="1"/>
    <col min="7938" max="7938" width="0" style="94" hidden="1" customWidth="1"/>
    <col min="7939" max="7939" width="10.85546875" style="94" customWidth="1"/>
    <col min="7940" max="7940" width="11.28515625" style="94" customWidth="1"/>
    <col min="7941" max="7941" width="10.7109375" style="94" customWidth="1"/>
    <col min="7942" max="7942" width="13.5703125" style="94" bestFit="1" customWidth="1"/>
    <col min="7943" max="7943" width="17.42578125" style="94" bestFit="1" customWidth="1"/>
    <col min="7944" max="7944" width="0" style="94" hidden="1" customWidth="1"/>
    <col min="7945" max="7945" width="5.85546875" style="94" bestFit="1" customWidth="1"/>
    <col min="7946" max="7948" width="4.7109375" style="94" customWidth="1"/>
    <col min="7949" max="7949" width="0" style="94" hidden="1" customWidth="1"/>
    <col min="7950" max="7952" width="4.7109375" style="94" customWidth="1"/>
    <col min="7953" max="7953" width="8.140625" style="94" customWidth="1"/>
    <col min="7954" max="7954" width="6.42578125" style="94" bestFit="1" customWidth="1"/>
    <col min="7955" max="7955" width="16.7109375" style="94" bestFit="1" customWidth="1"/>
    <col min="7956" max="8192" width="9.140625" style="94"/>
    <col min="8193" max="8193" width="5.28515625" style="94" customWidth="1"/>
    <col min="8194" max="8194" width="0" style="94" hidden="1" customWidth="1"/>
    <col min="8195" max="8195" width="10.85546875" style="94" customWidth="1"/>
    <col min="8196" max="8196" width="11.28515625" style="94" customWidth="1"/>
    <col min="8197" max="8197" width="10.7109375" style="94" customWidth="1"/>
    <col min="8198" max="8198" width="13.5703125" style="94" bestFit="1" customWidth="1"/>
    <col min="8199" max="8199" width="17.42578125" style="94" bestFit="1" customWidth="1"/>
    <col min="8200" max="8200" width="0" style="94" hidden="1" customWidth="1"/>
    <col min="8201" max="8201" width="5.85546875" style="94" bestFit="1" customWidth="1"/>
    <col min="8202" max="8204" width="4.7109375" style="94" customWidth="1"/>
    <col min="8205" max="8205" width="0" style="94" hidden="1" customWidth="1"/>
    <col min="8206" max="8208" width="4.7109375" style="94" customWidth="1"/>
    <col min="8209" max="8209" width="8.140625" style="94" customWidth="1"/>
    <col min="8210" max="8210" width="6.42578125" style="94" bestFit="1" customWidth="1"/>
    <col min="8211" max="8211" width="16.7109375" style="94" bestFit="1" customWidth="1"/>
    <col min="8212" max="8448" width="9.140625" style="94"/>
    <col min="8449" max="8449" width="5.28515625" style="94" customWidth="1"/>
    <col min="8450" max="8450" width="0" style="94" hidden="1" customWidth="1"/>
    <col min="8451" max="8451" width="10.85546875" style="94" customWidth="1"/>
    <col min="8452" max="8452" width="11.28515625" style="94" customWidth="1"/>
    <col min="8453" max="8453" width="10.7109375" style="94" customWidth="1"/>
    <col min="8454" max="8454" width="13.5703125" style="94" bestFit="1" customWidth="1"/>
    <col min="8455" max="8455" width="17.42578125" style="94" bestFit="1" customWidth="1"/>
    <col min="8456" max="8456" width="0" style="94" hidden="1" customWidth="1"/>
    <col min="8457" max="8457" width="5.85546875" style="94" bestFit="1" customWidth="1"/>
    <col min="8458" max="8460" width="4.7109375" style="94" customWidth="1"/>
    <col min="8461" max="8461" width="0" style="94" hidden="1" customWidth="1"/>
    <col min="8462" max="8464" width="4.7109375" style="94" customWidth="1"/>
    <col min="8465" max="8465" width="8.140625" style="94" customWidth="1"/>
    <col min="8466" max="8466" width="6.42578125" style="94" bestFit="1" customWidth="1"/>
    <col min="8467" max="8467" width="16.7109375" style="94" bestFit="1" customWidth="1"/>
    <col min="8468" max="8704" width="9.140625" style="94"/>
    <col min="8705" max="8705" width="5.28515625" style="94" customWidth="1"/>
    <col min="8706" max="8706" width="0" style="94" hidden="1" customWidth="1"/>
    <col min="8707" max="8707" width="10.85546875" style="94" customWidth="1"/>
    <col min="8708" max="8708" width="11.28515625" style="94" customWidth="1"/>
    <col min="8709" max="8709" width="10.7109375" style="94" customWidth="1"/>
    <col min="8710" max="8710" width="13.5703125" style="94" bestFit="1" customWidth="1"/>
    <col min="8711" max="8711" width="17.42578125" style="94" bestFit="1" customWidth="1"/>
    <col min="8712" max="8712" width="0" style="94" hidden="1" customWidth="1"/>
    <col min="8713" max="8713" width="5.85546875" style="94" bestFit="1" customWidth="1"/>
    <col min="8714" max="8716" width="4.7109375" style="94" customWidth="1"/>
    <col min="8717" max="8717" width="0" style="94" hidden="1" customWidth="1"/>
    <col min="8718" max="8720" width="4.7109375" style="94" customWidth="1"/>
    <col min="8721" max="8721" width="8.140625" style="94" customWidth="1"/>
    <col min="8722" max="8722" width="6.42578125" style="94" bestFit="1" customWidth="1"/>
    <col min="8723" max="8723" width="16.7109375" style="94" bestFit="1" customWidth="1"/>
    <col min="8724" max="8960" width="9.140625" style="94"/>
    <col min="8961" max="8961" width="5.28515625" style="94" customWidth="1"/>
    <col min="8962" max="8962" width="0" style="94" hidden="1" customWidth="1"/>
    <col min="8963" max="8963" width="10.85546875" style="94" customWidth="1"/>
    <col min="8964" max="8964" width="11.28515625" style="94" customWidth="1"/>
    <col min="8965" max="8965" width="10.7109375" style="94" customWidth="1"/>
    <col min="8966" max="8966" width="13.5703125" style="94" bestFit="1" customWidth="1"/>
    <col min="8967" max="8967" width="17.42578125" style="94" bestFit="1" customWidth="1"/>
    <col min="8968" max="8968" width="0" style="94" hidden="1" customWidth="1"/>
    <col min="8969" max="8969" width="5.85546875" style="94" bestFit="1" customWidth="1"/>
    <col min="8970" max="8972" width="4.7109375" style="94" customWidth="1"/>
    <col min="8973" max="8973" width="0" style="94" hidden="1" customWidth="1"/>
    <col min="8974" max="8976" width="4.7109375" style="94" customWidth="1"/>
    <col min="8977" max="8977" width="8.140625" style="94" customWidth="1"/>
    <col min="8978" max="8978" width="6.42578125" style="94" bestFit="1" customWidth="1"/>
    <col min="8979" max="8979" width="16.7109375" style="94" bestFit="1" customWidth="1"/>
    <col min="8980" max="9216" width="9.140625" style="94"/>
    <col min="9217" max="9217" width="5.28515625" style="94" customWidth="1"/>
    <col min="9218" max="9218" width="0" style="94" hidden="1" customWidth="1"/>
    <col min="9219" max="9219" width="10.85546875" style="94" customWidth="1"/>
    <col min="9220" max="9220" width="11.28515625" style="94" customWidth="1"/>
    <col min="9221" max="9221" width="10.7109375" style="94" customWidth="1"/>
    <col min="9222" max="9222" width="13.5703125" style="94" bestFit="1" customWidth="1"/>
    <col min="9223" max="9223" width="17.42578125" style="94" bestFit="1" customWidth="1"/>
    <col min="9224" max="9224" width="0" style="94" hidden="1" customWidth="1"/>
    <col min="9225" max="9225" width="5.85546875" style="94" bestFit="1" customWidth="1"/>
    <col min="9226" max="9228" width="4.7109375" style="94" customWidth="1"/>
    <col min="9229" max="9229" width="0" style="94" hidden="1" customWidth="1"/>
    <col min="9230" max="9232" width="4.7109375" style="94" customWidth="1"/>
    <col min="9233" max="9233" width="8.140625" style="94" customWidth="1"/>
    <col min="9234" max="9234" width="6.42578125" style="94" bestFit="1" customWidth="1"/>
    <col min="9235" max="9235" width="16.7109375" style="94" bestFit="1" customWidth="1"/>
    <col min="9236" max="9472" width="9.140625" style="94"/>
    <col min="9473" max="9473" width="5.28515625" style="94" customWidth="1"/>
    <col min="9474" max="9474" width="0" style="94" hidden="1" customWidth="1"/>
    <col min="9475" max="9475" width="10.85546875" style="94" customWidth="1"/>
    <col min="9476" max="9476" width="11.28515625" style="94" customWidth="1"/>
    <col min="9477" max="9477" width="10.7109375" style="94" customWidth="1"/>
    <col min="9478" max="9478" width="13.5703125" style="94" bestFit="1" customWidth="1"/>
    <col min="9479" max="9479" width="17.42578125" style="94" bestFit="1" customWidth="1"/>
    <col min="9480" max="9480" width="0" style="94" hidden="1" customWidth="1"/>
    <col min="9481" max="9481" width="5.85546875" style="94" bestFit="1" customWidth="1"/>
    <col min="9482" max="9484" width="4.7109375" style="94" customWidth="1"/>
    <col min="9485" max="9485" width="0" style="94" hidden="1" customWidth="1"/>
    <col min="9486" max="9488" width="4.7109375" style="94" customWidth="1"/>
    <col min="9489" max="9489" width="8.140625" style="94" customWidth="1"/>
    <col min="9490" max="9490" width="6.42578125" style="94" bestFit="1" customWidth="1"/>
    <col min="9491" max="9491" width="16.7109375" style="94" bestFit="1" customWidth="1"/>
    <col min="9492" max="9728" width="9.140625" style="94"/>
    <col min="9729" max="9729" width="5.28515625" style="94" customWidth="1"/>
    <col min="9730" max="9730" width="0" style="94" hidden="1" customWidth="1"/>
    <col min="9731" max="9731" width="10.85546875" style="94" customWidth="1"/>
    <col min="9732" max="9732" width="11.28515625" style="94" customWidth="1"/>
    <col min="9733" max="9733" width="10.7109375" style="94" customWidth="1"/>
    <col min="9734" max="9734" width="13.5703125" style="94" bestFit="1" customWidth="1"/>
    <col min="9735" max="9735" width="17.42578125" style="94" bestFit="1" customWidth="1"/>
    <col min="9736" max="9736" width="0" style="94" hidden="1" customWidth="1"/>
    <col min="9737" max="9737" width="5.85546875" style="94" bestFit="1" customWidth="1"/>
    <col min="9738" max="9740" width="4.7109375" style="94" customWidth="1"/>
    <col min="9741" max="9741" width="0" style="94" hidden="1" customWidth="1"/>
    <col min="9742" max="9744" width="4.7109375" style="94" customWidth="1"/>
    <col min="9745" max="9745" width="8.140625" style="94" customWidth="1"/>
    <col min="9746" max="9746" width="6.42578125" style="94" bestFit="1" customWidth="1"/>
    <col min="9747" max="9747" width="16.7109375" style="94" bestFit="1" customWidth="1"/>
    <col min="9748" max="9984" width="9.140625" style="94"/>
    <col min="9985" max="9985" width="5.28515625" style="94" customWidth="1"/>
    <col min="9986" max="9986" width="0" style="94" hidden="1" customWidth="1"/>
    <col min="9987" max="9987" width="10.85546875" style="94" customWidth="1"/>
    <col min="9988" max="9988" width="11.28515625" style="94" customWidth="1"/>
    <col min="9989" max="9989" width="10.7109375" style="94" customWidth="1"/>
    <col min="9990" max="9990" width="13.5703125" style="94" bestFit="1" customWidth="1"/>
    <col min="9991" max="9991" width="17.42578125" style="94" bestFit="1" customWidth="1"/>
    <col min="9992" max="9992" width="0" style="94" hidden="1" customWidth="1"/>
    <col min="9993" max="9993" width="5.85546875" style="94" bestFit="1" customWidth="1"/>
    <col min="9994" max="9996" width="4.7109375" style="94" customWidth="1"/>
    <col min="9997" max="9997" width="0" style="94" hidden="1" customWidth="1"/>
    <col min="9998" max="10000" width="4.7109375" style="94" customWidth="1"/>
    <col min="10001" max="10001" width="8.140625" style="94" customWidth="1"/>
    <col min="10002" max="10002" width="6.42578125" style="94" bestFit="1" customWidth="1"/>
    <col min="10003" max="10003" width="16.7109375" style="94" bestFit="1" customWidth="1"/>
    <col min="10004" max="10240" width="9.140625" style="94"/>
    <col min="10241" max="10241" width="5.28515625" style="94" customWidth="1"/>
    <col min="10242" max="10242" width="0" style="94" hidden="1" customWidth="1"/>
    <col min="10243" max="10243" width="10.85546875" style="94" customWidth="1"/>
    <col min="10244" max="10244" width="11.28515625" style="94" customWidth="1"/>
    <col min="10245" max="10245" width="10.7109375" style="94" customWidth="1"/>
    <col min="10246" max="10246" width="13.5703125" style="94" bestFit="1" customWidth="1"/>
    <col min="10247" max="10247" width="17.42578125" style="94" bestFit="1" customWidth="1"/>
    <col min="10248" max="10248" width="0" style="94" hidden="1" customWidth="1"/>
    <col min="10249" max="10249" width="5.85546875" style="94" bestFit="1" customWidth="1"/>
    <col min="10250" max="10252" width="4.7109375" style="94" customWidth="1"/>
    <col min="10253" max="10253" width="0" style="94" hidden="1" customWidth="1"/>
    <col min="10254" max="10256" width="4.7109375" style="94" customWidth="1"/>
    <col min="10257" max="10257" width="8.140625" style="94" customWidth="1"/>
    <col min="10258" max="10258" width="6.42578125" style="94" bestFit="1" customWidth="1"/>
    <col min="10259" max="10259" width="16.7109375" style="94" bestFit="1" customWidth="1"/>
    <col min="10260" max="10496" width="9.140625" style="94"/>
    <col min="10497" max="10497" width="5.28515625" style="94" customWidth="1"/>
    <col min="10498" max="10498" width="0" style="94" hidden="1" customWidth="1"/>
    <col min="10499" max="10499" width="10.85546875" style="94" customWidth="1"/>
    <col min="10500" max="10500" width="11.28515625" style="94" customWidth="1"/>
    <col min="10501" max="10501" width="10.7109375" style="94" customWidth="1"/>
    <col min="10502" max="10502" width="13.5703125" style="94" bestFit="1" customWidth="1"/>
    <col min="10503" max="10503" width="17.42578125" style="94" bestFit="1" customWidth="1"/>
    <col min="10504" max="10504" width="0" style="94" hidden="1" customWidth="1"/>
    <col min="10505" max="10505" width="5.85546875" style="94" bestFit="1" customWidth="1"/>
    <col min="10506" max="10508" width="4.7109375" style="94" customWidth="1"/>
    <col min="10509" max="10509" width="0" style="94" hidden="1" customWidth="1"/>
    <col min="10510" max="10512" width="4.7109375" style="94" customWidth="1"/>
    <col min="10513" max="10513" width="8.140625" style="94" customWidth="1"/>
    <col min="10514" max="10514" width="6.42578125" style="94" bestFit="1" customWidth="1"/>
    <col min="10515" max="10515" width="16.7109375" style="94" bestFit="1" customWidth="1"/>
    <col min="10516" max="10752" width="9.140625" style="94"/>
    <col min="10753" max="10753" width="5.28515625" style="94" customWidth="1"/>
    <col min="10754" max="10754" width="0" style="94" hidden="1" customWidth="1"/>
    <col min="10755" max="10755" width="10.85546875" style="94" customWidth="1"/>
    <col min="10756" max="10756" width="11.28515625" style="94" customWidth="1"/>
    <col min="10757" max="10757" width="10.7109375" style="94" customWidth="1"/>
    <col min="10758" max="10758" width="13.5703125" style="94" bestFit="1" customWidth="1"/>
    <col min="10759" max="10759" width="17.42578125" style="94" bestFit="1" customWidth="1"/>
    <col min="10760" max="10760" width="0" style="94" hidden="1" customWidth="1"/>
    <col min="10761" max="10761" width="5.85546875" style="94" bestFit="1" customWidth="1"/>
    <col min="10762" max="10764" width="4.7109375" style="94" customWidth="1"/>
    <col min="10765" max="10765" width="0" style="94" hidden="1" customWidth="1"/>
    <col min="10766" max="10768" width="4.7109375" style="94" customWidth="1"/>
    <col min="10769" max="10769" width="8.140625" style="94" customWidth="1"/>
    <col min="10770" max="10770" width="6.42578125" style="94" bestFit="1" customWidth="1"/>
    <col min="10771" max="10771" width="16.7109375" style="94" bestFit="1" customWidth="1"/>
    <col min="10772" max="11008" width="9.140625" style="94"/>
    <col min="11009" max="11009" width="5.28515625" style="94" customWidth="1"/>
    <col min="11010" max="11010" width="0" style="94" hidden="1" customWidth="1"/>
    <col min="11011" max="11011" width="10.85546875" style="94" customWidth="1"/>
    <col min="11012" max="11012" width="11.28515625" style="94" customWidth="1"/>
    <col min="11013" max="11013" width="10.7109375" style="94" customWidth="1"/>
    <col min="11014" max="11014" width="13.5703125" style="94" bestFit="1" customWidth="1"/>
    <col min="11015" max="11015" width="17.42578125" style="94" bestFit="1" customWidth="1"/>
    <col min="11016" max="11016" width="0" style="94" hidden="1" customWidth="1"/>
    <col min="11017" max="11017" width="5.85546875" style="94" bestFit="1" customWidth="1"/>
    <col min="11018" max="11020" width="4.7109375" style="94" customWidth="1"/>
    <col min="11021" max="11021" width="0" style="94" hidden="1" customWidth="1"/>
    <col min="11022" max="11024" width="4.7109375" style="94" customWidth="1"/>
    <col min="11025" max="11025" width="8.140625" style="94" customWidth="1"/>
    <col min="11026" max="11026" width="6.42578125" style="94" bestFit="1" customWidth="1"/>
    <col min="11027" max="11027" width="16.7109375" style="94" bestFit="1" customWidth="1"/>
    <col min="11028" max="11264" width="9.140625" style="94"/>
    <col min="11265" max="11265" width="5.28515625" style="94" customWidth="1"/>
    <col min="11266" max="11266" width="0" style="94" hidden="1" customWidth="1"/>
    <col min="11267" max="11267" width="10.85546875" style="94" customWidth="1"/>
    <col min="11268" max="11268" width="11.28515625" style="94" customWidth="1"/>
    <col min="11269" max="11269" width="10.7109375" style="94" customWidth="1"/>
    <col min="11270" max="11270" width="13.5703125" style="94" bestFit="1" customWidth="1"/>
    <col min="11271" max="11271" width="17.42578125" style="94" bestFit="1" customWidth="1"/>
    <col min="11272" max="11272" width="0" style="94" hidden="1" customWidth="1"/>
    <col min="11273" max="11273" width="5.85546875" style="94" bestFit="1" customWidth="1"/>
    <col min="11274" max="11276" width="4.7109375" style="94" customWidth="1"/>
    <col min="11277" max="11277" width="0" style="94" hidden="1" customWidth="1"/>
    <col min="11278" max="11280" width="4.7109375" style="94" customWidth="1"/>
    <col min="11281" max="11281" width="8.140625" style="94" customWidth="1"/>
    <col min="11282" max="11282" width="6.42578125" style="94" bestFit="1" customWidth="1"/>
    <col min="11283" max="11283" width="16.7109375" style="94" bestFit="1" customWidth="1"/>
    <col min="11284" max="11520" width="9.140625" style="94"/>
    <col min="11521" max="11521" width="5.28515625" style="94" customWidth="1"/>
    <col min="11522" max="11522" width="0" style="94" hidden="1" customWidth="1"/>
    <col min="11523" max="11523" width="10.85546875" style="94" customWidth="1"/>
    <col min="11524" max="11524" width="11.28515625" style="94" customWidth="1"/>
    <col min="11525" max="11525" width="10.7109375" style="94" customWidth="1"/>
    <col min="11526" max="11526" width="13.5703125" style="94" bestFit="1" customWidth="1"/>
    <col min="11527" max="11527" width="17.42578125" style="94" bestFit="1" customWidth="1"/>
    <col min="11528" max="11528" width="0" style="94" hidden="1" customWidth="1"/>
    <col min="11529" max="11529" width="5.85546875" style="94" bestFit="1" customWidth="1"/>
    <col min="11530" max="11532" width="4.7109375" style="94" customWidth="1"/>
    <col min="11533" max="11533" width="0" style="94" hidden="1" customWidth="1"/>
    <col min="11534" max="11536" width="4.7109375" style="94" customWidth="1"/>
    <col min="11537" max="11537" width="8.140625" style="94" customWidth="1"/>
    <col min="11538" max="11538" width="6.42578125" style="94" bestFit="1" customWidth="1"/>
    <col min="11539" max="11539" width="16.7109375" style="94" bestFit="1" customWidth="1"/>
    <col min="11540" max="11776" width="9.140625" style="94"/>
    <col min="11777" max="11777" width="5.28515625" style="94" customWidth="1"/>
    <col min="11778" max="11778" width="0" style="94" hidden="1" customWidth="1"/>
    <col min="11779" max="11779" width="10.85546875" style="94" customWidth="1"/>
    <col min="11780" max="11780" width="11.28515625" style="94" customWidth="1"/>
    <col min="11781" max="11781" width="10.7109375" style="94" customWidth="1"/>
    <col min="11782" max="11782" width="13.5703125" style="94" bestFit="1" customWidth="1"/>
    <col min="11783" max="11783" width="17.42578125" style="94" bestFit="1" customWidth="1"/>
    <col min="11784" max="11784" width="0" style="94" hidden="1" customWidth="1"/>
    <col min="11785" max="11785" width="5.85546875" style="94" bestFit="1" customWidth="1"/>
    <col min="11786" max="11788" width="4.7109375" style="94" customWidth="1"/>
    <col min="11789" max="11789" width="0" style="94" hidden="1" customWidth="1"/>
    <col min="11790" max="11792" width="4.7109375" style="94" customWidth="1"/>
    <col min="11793" max="11793" width="8.140625" style="94" customWidth="1"/>
    <col min="11794" max="11794" width="6.42578125" style="94" bestFit="1" customWidth="1"/>
    <col min="11795" max="11795" width="16.7109375" style="94" bestFit="1" customWidth="1"/>
    <col min="11796" max="12032" width="9.140625" style="94"/>
    <col min="12033" max="12033" width="5.28515625" style="94" customWidth="1"/>
    <col min="12034" max="12034" width="0" style="94" hidden="1" customWidth="1"/>
    <col min="12035" max="12035" width="10.85546875" style="94" customWidth="1"/>
    <col min="12036" max="12036" width="11.28515625" style="94" customWidth="1"/>
    <col min="12037" max="12037" width="10.7109375" style="94" customWidth="1"/>
    <col min="12038" max="12038" width="13.5703125" style="94" bestFit="1" customWidth="1"/>
    <col min="12039" max="12039" width="17.42578125" style="94" bestFit="1" customWidth="1"/>
    <col min="12040" max="12040" width="0" style="94" hidden="1" customWidth="1"/>
    <col min="12041" max="12041" width="5.85546875" style="94" bestFit="1" customWidth="1"/>
    <col min="12042" max="12044" width="4.7109375" style="94" customWidth="1"/>
    <col min="12045" max="12045" width="0" style="94" hidden="1" customWidth="1"/>
    <col min="12046" max="12048" width="4.7109375" style="94" customWidth="1"/>
    <col min="12049" max="12049" width="8.140625" style="94" customWidth="1"/>
    <col min="12050" max="12050" width="6.42578125" style="94" bestFit="1" customWidth="1"/>
    <col min="12051" max="12051" width="16.7109375" style="94" bestFit="1" customWidth="1"/>
    <col min="12052" max="12288" width="9.140625" style="94"/>
    <col min="12289" max="12289" width="5.28515625" style="94" customWidth="1"/>
    <col min="12290" max="12290" width="0" style="94" hidden="1" customWidth="1"/>
    <col min="12291" max="12291" width="10.85546875" style="94" customWidth="1"/>
    <col min="12292" max="12292" width="11.28515625" style="94" customWidth="1"/>
    <col min="12293" max="12293" width="10.7109375" style="94" customWidth="1"/>
    <col min="12294" max="12294" width="13.5703125" style="94" bestFit="1" customWidth="1"/>
    <col min="12295" max="12295" width="17.42578125" style="94" bestFit="1" customWidth="1"/>
    <col min="12296" max="12296" width="0" style="94" hidden="1" customWidth="1"/>
    <col min="12297" max="12297" width="5.85546875" style="94" bestFit="1" customWidth="1"/>
    <col min="12298" max="12300" width="4.7109375" style="94" customWidth="1"/>
    <col min="12301" max="12301" width="0" style="94" hidden="1" customWidth="1"/>
    <col min="12302" max="12304" width="4.7109375" style="94" customWidth="1"/>
    <col min="12305" max="12305" width="8.140625" style="94" customWidth="1"/>
    <col min="12306" max="12306" width="6.42578125" style="94" bestFit="1" customWidth="1"/>
    <col min="12307" max="12307" width="16.7109375" style="94" bestFit="1" customWidth="1"/>
    <col min="12308" max="12544" width="9.140625" style="94"/>
    <col min="12545" max="12545" width="5.28515625" style="94" customWidth="1"/>
    <col min="12546" max="12546" width="0" style="94" hidden="1" customWidth="1"/>
    <col min="12547" max="12547" width="10.85546875" style="94" customWidth="1"/>
    <col min="12548" max="12548" width="11.28515625" style="94" customWidth="1"/>
    <col min="12549" max="12549" width="10.7109375" style="94" customWidth="1"/>
    <col min="12550" max="12550" width="13.5703125" style="94" bestFit="1" customWidth="1"/>
    <col min="12551" max="12551" width="17.42578125" style="94" bestFit="1" customWidth="1"/>
    <col min="12552" max="12552" width="0" style="94" hidden="1" customWidth="1"/>
    <col min="12553" max="12553" width="5.85546875" style="94" bestFit="1" customWidth="1"/>
    <col min="12554" max="12556" width="4.7109375" style="94" customWidth="1"/>
    <col min="12557" max="12557" width="0" style="94" hidden="1" customWidth="1"/>
    <col min="12558" max="12560" width="4.7109375" style="94" customWidth="1"/>
    <col min="12561" max="12561" width="8.140625" style="94" customWidth="1"/>
    <col min="12562" max="12562" width="6.42578125" style="94" bestFit="1" customWidth="1"/>
    <col min="12563" max="12563" width="16.7109375" style="94" bestFit="1" customWidth="1"/>
    <col min="12564" max="12800" width="9.140625" style="94"/>
    <col min="12801" max="12801" width="5.28515625" style="94" customWidth="1"/>
    <col min="12802" max="12802" width="0" style="94" hidden="1" customWidth="1"/>
    <col min="12803" max="12803" width="10.85546875" style="94" customWidth="1"/>
    <col min="12804" max="12804" width="11.28515625" style="94" customWidth="1"/>
    <col min="12805" max="12805" width="10.7109375" style="94" customWidth="1"/>
    <col min="12806" max="12806" width="13.5703125" style="94" bestFit="1" customWidth="1"/>
    <col min="12807" max="12807" width="17.42578125" style="94" bestFit="1" customWidth="1"/>
    <col min="12808" max="12808" width="0" style="94" hidden="1" customWidth="1"/>
    <col min="12809" max="12809" width="5.85546875" style="94" bestFit="1" customWidth="1"/>
    <col min="12810" max="12812" width="4.7109375" style="94" customWidth="1"/>
    <col min="12813" max="12813" width="0" style="94" hidden="1" customWidth="1"/>
    <col min="12814" max="12816" width="4.7109375" style="94" customWidth="1"/>
    <col min="12817" max="12817" width="8.140625" style="94" customWidth="1"/>
    <col min="12818" max="12818" width="6.42578125" style="94" bestFit="1" customWidth="1"/>
    <col min="12819" max="12819" width="16.7109375" style="94" bestFit="1" customWidth="1"/>
    <col min="12820" max="13056" width="9.140625" style="94"/>
    <col min="13057" max="13057" width="5.28515625" style="94" customWidth="1"/>
    <col min="13058" max="13058" width="0" style="94" hidden="1" customWidth="1"/>
    <col min="13059" max="13059" width="10.85546875" style="94" customWidth="1"/>
    <col min="13060" max="13060" width="11.28515625" style="94" customWidth="1"/>
    <col min="13061" max="13061" width="10.7109375" style="94" customWidth="1"/>
    <col min="13062" max="13062" width="13.5703125" style="94" bestFit="1" customWidth="1"/>
    <col min="13063" max="13063" width="17.42578125" style="94" bestFit="1" customWidth="1"/>
    <col min="13064" max="13064" width="0" style="94" hidden="1" customWidth="1"/>
    <col min="13065" max="13065" width="5.85546875" style="94" bestFit="1" customWidth="1"/>
    <col min="13066" max="13068" width="4.7109375" style="94" customWidth="1"/>
    <col min="13069" max="13069" width="0" style="94" hidden="1" customWidth="1"/>
    <col min="13070" max="13072" width="4.7109375" style="94" customWidth="1"/>
    <col min="13073" max="13073" width="8.140625" style="94" customWidth="1"/>
    <col min="13074" max="13074" width="6.42578125" style="94" bestFit="1" customWidth="1"/>
    <col min="13075" max="13075" width="16.7109375" style="94" bestFit="1" customWidth="1"/>
    <col min="13076" max="13312" width="9.140625" style="94"/>
    <col min="13313" max="13313" width="5.28515625" style="94" customWidth="1"/>
    <col min="13314" max="13314" width="0" style="94" hidden="1" customWidth="1"/>
    <col min="13315" max="13315" width="10.85546875" style="94" customWidth="1"/>
    <col min="13316" max="13316" width="11.28515625" style="94" customWidth="1"/>
    <col min="13317" max="13317" width="10.7109375" style="94" customWidth="1"/>
    <col min="13318" max="13318" width="13.5703125" style="94" bestFit="1" customWidth="1"/>
    <col min="13319" max="13319" width="17.42578125" style="94" bestFit="1" customWidth="1"/>
    <col min="13320" max="13320" width="0" style="94" hidden="1" customWidth="1"/>
    <col min="13321" max="13321" width="5.85546875" style="94" bestFit="1" customWidth="1"/>
    <col min="13322" max="13324" width="4.7109375" style="94" customWidth="1"/>
    <col min="13325" max="13325" width="0" style="94" hidden="1" customWidth="1"/>
    <col min="13326" max="13328" width="4.7109375" style="94" customWidth="1"/>
    <col min="13329" max="13329" width="8.140625" style="94" customWidth="1"/>
    <col min="13330" max="13330" width="6.42578125" style="94" bestFit="1" customWidth="1"/>
    <col min="13331" max="13331" width="16.7109375" style="94" bestFit="1" customWidth="1"/>
    <col min="13332" max="13568" width="9.140625" style="94"/>
    <col min="13569" max="13569" width="5.28515625" style="94" customWidth="1"/>
    <col min="13570" max="13570" width="0" style="94" hidden="1" customWidth="1"/>
    <col min="13571" max="13571" width="10.85546875" style="94" customWidth="1"/>
    <col min="13572" max="13572" width="11.28515625" style="94" customWidth="1"/>
    <col min="13573" max="13573" width="10.7109375" style="94" customWidth="1"/>
    <col min="13574" max="13574" width="13.5703125" style="94" bestFit="1" customWidth="1"/>
    <col min="13575" max="13575" width="17.42578125" style="94" bestFit="1" customWidth="1"/>
    <col min="13576" max="13576" width="0" style="94" hidden="1" customWidth="1"/>
    <col min="13577" max="13577" width="5.85546875" style="94" bestFit="1" customWidth="1"/>
    <col min="13578" max="13580" width="4.7109375" style="94" customWidth="1"/>
    <col min="13581" max="13581" width="0" style="94" hidden="1" customWidth="1"/>
    <col min="13582" max="13584" width="4.7109375" style="94" customWidth="1"/>
    <col min="13585" max="13585" width="8.140625" style="94" customWidth="1"/>
    <col min="13586" max="13586" width="6.42578125" style="94" bestFit="1" customWidth="1"/>
    <col min="13587" max="13587" width="16.7109375" style="94" bestFit="1" customWidth="1"/>
    <col min="13588" max="13824" width="9.140625" style="94"/>
    <col min="13825" max="13825" width="5.28515625" style="94" customWidth="1"/>
    <col min="13826" max="13826" width="0" style="94" hidden="1" customWidth="1"/>
    <col min="13827" max="13827" width="10.85546875" style="94" customWidth="1"/>
    <col min="13828" max="13828" width="11.28515625" style="94" customWidth="1"/>
    <col min="13829" max="13829" width="10.7109375" style="94" customWidth="1"/>
    <col min="13830" max="13830" width="13.5703125" style="94" bestFit="1" customWidth="1"/>
    <col min="13831" max="13831" width="17.42578125" style="94" bestFit="1" customWidth="1"/>
    <col min="13832" max="13832" width="0" style="94" hidden="1" customWidth="1"/>
    <col min="13833" max="13833" width="5.85546875" style="94" bestFit="1" customWidth="1"/>
    <col min="13834" max="13836" width="4.7109375" style="94" customWidth="1"/>
    <col min="13837" max="13837" width="0" style="94" hidden="1" customWidth="1"/>
    <col min="13838" max="13840" width="4.7109375" style="94" customWidth="1"/>
    <col min="13841" max="13841" width="8.140625" style="94" customWidth="1"/>
    <col min="13842" max="13842" width="6.42578125" style="94" bestFit="1" customWidth="1"/>
    <col min="13843" max="13843" width="16.7109375" style="94" bestFit="1" customWidth="1"/>
    <col min="13844" max="14080" width="9.140625" style="94"/>
    <col min="14081" max="14081" width="5.28515625" style="94" customWidth="1"/>
    <col min="14082" max="14082" width="0" style="94" hidden="1" customWidth="1"/>
    <col min="14083" max="14083" width="10.85546875" style="94" customWidth="1"/>
    <col min="14084" max="14084" width="11.28515625" style="94" customWidth="1"/>
    <col min="14085" max="14085" width="10.7109375" style="94" customWidth="1"/>
    <col min="14086" max="14086" width="13.5703125" style="94" bestFit="1" customWidth="1"/>
    <col min="14087" max="14087" width="17.42578125" style="94" bestFit="1" customWidth="1"/>
    <col min="14088" max="14088" width="0" style="94" hidden="1" customWidth="1"/>
    <col min="14089" max="14089" width="5.85546875" style="94" bestFit="1" customWidth="1"/>
    <col min="14090" max="14092" width="4.7109375" style="94" customWidth="1"/>
    <col min="14093" max="14093" width="0" style="94" hidden="1" customWidth="1"/>
    <col min="14094" max="14096" width="4.7109375" style="94" customWidth="1"/>
    <col min="14097" max="14097" width="8.140625" style="94" customWidth="1"/>
    <col min="14098" max="14098" width="6.42578125" style="94" bestFit="1" customWidth="1"/>
    <col min="14099" max="14099" width="16.7109375" style="94" bestFit="1" customWidth="1"/>
    <col min="14100" max="14336" width="9.140625" style="94"/>
    <col min="14337" max="14337" width="5.28515625" style="94" customWidth="1"/>
    <col min="14338" max="14338" width="0" style="94" hidden="1" customWidth="1"/>
    <col min="14339" max="14339" width="10.85546875" style="94" customWidth="1"/>
    <col min="14340" max="14340" width="11.28515625" style="94" customWidth="1"/>
    <col min="14341" max="14341" width="10.7109375" style="94" customWidth="1"/>
    <col min="14342" max="14342" width="13.5703125" style="94" bestFit="1" customWidth="1"/>
    <col min="14343" max="14343" width="17.42578125" style="94" bestFit="1" customWidth="1"/>
    <col min="14344" max="14344" width="0" style="94" hidden="1" customWidth="1"/>
    <col min="14345" max="14345" width="5.85546875" style="94" bestFit="1" customWidth="1"/>
    <col min="14346" max="14348" width="4.7109375" style="94" customWidth="1"/>
    <col min="14349" max="14349" width="0" style="94" hidden="1" customWidth="1"/>
    <col min="14350" max="14352" width="4.7109375" style="94" customWidth="1"/>
    <col min="14353" max="14353" width="8.140625" style="94" customWidth="1"/>
    <col min="14354" max="14354" width="6.42578125" style="94" bestFit="1" customWidth="1"/>
    <col min="14355" max="14355" width="16.7109375" style="94" bestFit="1" customWidth="1"/>
    <col min="14356" max="14592" width="9.140625" style="94"/>
    <col min="14593" max="14593" width="5.28515625" style="94" customWidth="1"/>
    <col min="14594" max="14594" width="0" style="94" hidden="1" customWidth="1"/>
    <col min="14595" max="14595" width="10.85546875" style="94" customWidth="1"/>
    <col min="14596" max="14596" width="11.28515625" style="94" customWidth="1"/>
    <col min="14597" max="14597" width="10.7109375" style="94" customWidth="1"/>
    <col min="14598" max="14598" width="13.5703125" style="94" bestFit="1" customWidth="1"/>
    <col min="14599" max="14599" width="17.42578125" style="94" bestFit="1" customWidth="1"/>
    <col min="14600" max="14600" width="0" style="94" hidden="1" customWidth="1"/>
    <col min="14601" max="14601" width="5.85546875" style="94" bestFit="1" customWidth="1"/>
    <col min="14602" max="14604" width="4.7109375" style="94" customWidth="1"/>
    <col min="14605" max="14605" width="0" style="94" hidden="1" customWidth="1"/>
    <col min="14606" max="14608" width="4.7109375" style="94" customWidth="1"/>
    <col min="14609" max="14609" width="8.140625" style="94" customWidth="1"/>
    <col min="14610" max="14610" width="6.42578125" style="94" bestFit="1" customWidth="1"/>
    <col min="14611" max="14611" width="16.7109375" style="94" bestFit="1" customWidth="1"/>
    <col min="14612" max="14848" width="9.140625" style="94"/>
    <col min="14849" max="14849" width="5.28515625" style="94" customWidth="1"/>
    <col min="14850" max="14850" width="0" style="94" hidden="1" customWidth="1"/>
    <col min="14851" max="14851" width="10.85546875" style="94" customWidth="1"/>
    <col min="14852" max="14852" width="11.28515625" style="94" customWidth="1"/>
    <col min="14853" max="14853" width="10.7109375" style="94" customWidth="1"/>
    <col min="14854" max="14854" width="13.5703125" style="94" bestFit="1" customWidth="1"/>
    <col min="14855" max="14855" width="17.42578125" style="94" bestFit="1" customWidth="1"/>
    <col min="14856" max="14856" width="0" style="94" hidden="1" customWidth="1"/>
    <col min="14857" max="14857" width="5.85546875" style="94" bestFit="1" customWidth="1"/>
    <col min="14858" max="14860" width="4.7109375" style="94" customWidth="1"/>
    <col min="14861" max="14861" width="0" style="94" hidden="1" customWidth="1"/>
    <col min="14862" max="14864" width="4.7109375" style="94" customWidth="1"/>
    <col min="14865" max="14865" width="8.140625" style="94" customWidth="1"/>
    <col min="14866" max="14866" width="6.42578125" style="94" bestFit="1" customWidth="1"/>
    <col min="14867" max="14867" width="16.7109375" style="94" bestFit="1" customWidth="1"/>
    <col min="14868" max="15104" width="9.140625" style="94"/>
    <col min="15105" max="15105" width="5.28515625" style="94" customWidth="1"/>
    <col min="15106" max="15106" width="0" style="94" hidden="1" customWidth="1"/>
    <col min="15107" max="15107" width="10.85546875" style="94" customWidth="1"/>
    <col min="15108" max="15108" width="11.28515625" style="94" customWidth="1"/>
    <col min="15109" max="15109" width="10.7109375" style="94" customWidth="1"/>
    <col min="15110" max="15110" width="13.5703125" style="94" bestFit="1" customWidth="1"/>
    <col min="15111" max="15111" width="17.42578125" style="94" bestFit="1" customWidth="1"/>
    <col min="15112" max="15112" width="0" style="94" hidden="1" customWidth="1"/>
    <col min="15113" max="15113" width="5.85546875" style="94" bestFit="1" customWidth="1"/>
    <col min="15114" max="15116" width="4.7109375" style="94" customWidth="1"/>
    <col min="15117" max="15117" width="0" style="94" hidden="1" customWidth="1"/>
    <col min="15118" max="15120" width="4.7109375" style="94" customWidth="1"/>
    <col min="15121" max="15121" width="8.140625" style="94" customWidth="1"/>
    <col min="15122" max="15122" width="6.42578125" style="94" bestFit="1" customWidth="1"/>
    <col min="15123" max="15123" width="16.7109375" style="94" bestFit="1" customWidth="1"/>
    <col min="15124" max="15360" width="9.140625" style="94"/>
    <col min="15361" max="15361" width="5.28515625" style="94" customWidth="1"/>
    <col min="15362" max="15362" width="0" style="94" hidden="1" customWidth="1"/>
    <col min="15363" max="15363" width="10.85546875" style="94" customWidth="1"/>
    <col min="15364" max="15364" width="11.28515625" style="94" customWidth="1"/>
    <col min="15365" max="15365" width="10.7109375" style="94" customWidth="1"/>
    <col min="15366" max="15366" width="13.5703125" style="94" bestFit="1" customWidth="1"/>
    <col min="15367" max="15367" width="17.42578125" style="94" bestFit="1" customWidth="1"/>
    <col min="15368" max="15368" width="0" style="94" hidden="1" customWidth="1"/>
    <col min="15369" max="15369" width="5.85546875" style="94" bestFit="1" customWidth="1"/>
    <col min="15370" max="15372" width="4.7109375" style="94" customWidth="1"/>
    <col min="15373" max="15373" width="0" style="94" hidden="1" customWidth="1"/>
    <col min="15374" max="15376" width="4.7109375" style="94" customWidth="1"/>
    <col min="15377" max="15377" width="8.140625" style="94" customWidth="1"/>
    <col min="15378" max="15378" width="6.42578125" style="94" bestFit="1" customWidth="1"/>
    <col min="15379" max="15379" width="16.7109375" style="94" bestFit="1" customWidth="1"/>
    <col min="15380" max="15616" width="9.140625" style="94"/>
    <col min="15617" max="15617" width="5.28515625" style="94" customWidth="1"/>
    <col min="15618" max="15618" width="0" style="94" hidden="1" customWidth="1"/>
    <col min="15619" max="15619" width="10.85546875" style="94" customWidth="1"/>
    <col min="15620" max="15620" width="11.28515625" style="94" customWidth="1"/>
    <col min="15621" max="15621" width="10.7109375" style="94" customWidth="1"/>
    <col min="15622" max="15622" width="13.5703125" style="94" bestFit="1" customWidth="1"/>
    <col min="15623" max="15623" width="17.42578125" style="94" bestFit="1" customWidth="1"/>
    <col min="15624" max="15624" width="0" style="94" hidden="1" customWidth="1"/>
    <col min="15625" max="15625" width="5.85546875" style="94" bestFit="1" customWidth="1"/>
    <col min="15626" max="15628" width="4.7109375" style="94" customWidth="1"/>
    <col min="15629" max="15629" width="0" style="94" hidden="1" customWidth="1"/>
    <col min="15630" max="15632" width="4.7109375" style="94" customWidth="1"/>
    <col min="15633" max="15633" width="8.140625" style="94" customWidth="1"/>
    <col min="15634" max="15634" width="6.42578125" style="94" bestFit="1" customWidth="1"/>
    <col min="15635" max="15635" width="16.7109375" style="94" bestFit="1" customWidth="1"/>
    <col min="15636" max="15872" width="9.140625" style="94"/>
    <col min="15873" max="15873" width="5.28515625" style="94" customWidth="1"/>
    <col min="15874" max="15874" width="0" style="94" hidden="1" customWidth="1"/>
    <col min="15875" max="15875" width="10.85546875" style="94" customWidth="1"/>
    <col min="15876" max="15876" width="11.28515625" style="94" customWidth="1"/>
    <col min="15877" max="15877" width="10.7109375" style="94" customWidth="1"/>
    <col min="15878" max="15878" width="13.5703125" style="94" bestFit="1" customWidth="1"/>
    <col min="15879" max="15879" width="17.42578125" style="94" bestFit="1" customWidth="1"/>
    <col min="15880" max="15880" width="0" style="94" hidden="1" customWidth="1"/>
    <col min="15881" max="15881" width="5.85546875" style="94" bestFit="1" customWidth="1"/>
    <col min="15882" max="15884" width="4.7109375" style="94" customWidth="1"/>
    <col min="15885" max="15885" width="0" style="94" hidden="1" customWidth="1"/>
    <col min="15886" max="15888" width="4.7109375" style="94" customWidth="1"/>
    <col min="15889" max="15889" width="8.140625" style="94" customWidth="1"/>
    <col min="15890" max="15890" width="6.42578125" style="94" bestFit="1" customWidth="1"/>
    <col min="15891" max="15891" width="16.7109375" style="94" bestFit="1" customWidth="1"/>
    <col min="15892" max="16128" width="9.140625" style="94"/>
    <col min="16129" max="16129" width="5.28515625" style="94" customWidth="1"/>
    <col min="16130" max="16130" width="0" style="94" hidden="1" customWidth="1"/>
    <col min="16131" max="16131" width="10.85546875" style="94" customWidth="1"/>
    <col min="16132" max="16132" width="11.28515625" style="94" customWidth="1"/>
    <col min="16133" max="16133" width="10.7109375" style="94" customWidth="1"/>
    <col min="16134" max="16134" width="13.5703125" style="94" bestFit="1" customWidth="1"/>
    <col min="16135" max="16135" width="17.42578125" style="94" bestFit="1" customWidth="1"/>
    <col min="16136" max="16136" width="0" style="94" hidden="1" customWidth="1"/>
    <col min="16137" max="16137" width="5.85546875" style="94" bestFit="1" customWidth="1"/>
    <col min="16138" max="16140" width="4.7109375" style="94" customWidth="1"/>
    <col min="16141" max="16141" width="0" style="94" hidden="1" customWidth="1"/>
    <col min="16142" max="16144" width="4.7109375" style="94" customWidth="1"/>
    <col min="16145" max="16145" width="8.140625" style="94" customWidth="1"/>
    <col min="16146" max="16146" width="6.42578125" style="94" bestFit="1" customWidth="1"/>
    <col min="16147" max="16147" width="16.7109375" style="94" bestFit="1" customWidth="1"/>
    <col min="16148" max="16384" width="9.140625" style="94"/>
  </cols>
  <sheetData>
    <row r="1" spans="1:20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20" s="1" customFormat="1" ht="15.75" x14ac:dyDescent="0.2">
      <c r="A2" s="1" t="s">
        <v>0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20" s="101" customFormat="1" ht="12" customHeight="1" x14ac:dyDescent="0.2">
      <c r="A3" s="94"/>
      <c r="B3" s="94"/>
      <c r="C3" s="94"/>
      <c r="D3" s="95"/>
      <c r="E3" s="96"/>
      <c r="F3" s="97"/>
      <c r="G3" s="97"/>
      <c r="H3" s="277"/>
      <c r="I3" s="277"/>
      <c r="J3" s="396"/>
      <c r="K3" s="396"/>
      <c r="L3" s="396"/>
      <c r="M3" s="396"/>
      <c r="N3" s="396"/>
      <c r="O3" s="396"/>
      <c r="P3" s="396"/>
      <c r="Q3" s="13"/>
      <c r="R3" s="60"/>
    </row>
    <row r="4" spans="1:20" s="102" customFormat="1" ht="15.75" customHeight="1" thickBot="1" x14ac:dyDescent="0.25">
      <c r="C4" s="103" t="s">
        <v>1090</v>
      </c>
      <c r="E4" s="340"/>
      <c r="F4" s="105"/>
      <c r="G4" s="105"/>
      <c r="H4" s="341"/>
      <c r="I4" s="341"/>
      <c r="J4" s="397"/>
      <c r="K4" s="397"/>
      <c r="L4" s="397"/>
      <c r="M4" s="397"/>
      <c r="N4" s="397"/>
      <c r="O4" s="397"/>
      <c r="P4" s="397"/>
      <c r="Q4" s="153"/>
      <c r="R4" s="5"/>
    </row>
    <row r="5" spans="1:20" ht="18" customHeight="1" thickBot="1" x14ac:dyDescent="0.25">
      <c r="F5" s="403"/>
      <c r="G5" s="403"/>
      <c r="H5" s="403"/>
      <c r="I5" s="403"/>
      <c r="J5" s="601" t="s">
        <v>931</v>
      </c>
      <c r="K5" s="602"/>
      <c r="L5" s="602"/>
      <c r="M5" s="602"/>
      <c r="N5" s="602"/>
      <c r="O5" s="602"/>
      <c r="P5" s="603"/>
      <c r="Q5" s="404"/>
      <c r="R5" s="405"/>
    </row>
    <row r="6" spans="1:20" s="418" customFormat="1" ht="18" customHeight="1" thickBot="1" x14ac:dyDescent="0.25">
      <c r="A6" s="108" t="s">
        <v>2</v>
      </c>
      <c r="B6" s="109"/>
      <c r="C6" s="406" t="s">
        <v>4</v>
      </c>
      <c r="D6" s="407" t="s">
        <v>5</v>
      </c>
      <c r="E6" s="408" t="s">
        <v>6</v>
      </c>
      <c r="F6" s="409" t="s">
        <v>7</v>
      </c>
      <c r="G6" s="410" t="s">
        <v>8</v>
      </c>
      <c r="H6" s="410" t="s">
        <v>9</v>
      </c>
      <c r="I6" s="26" t="s">
        <v>178</v>
      </c>
      <c r="J6" s="411">
        <v>1</v>
      </c>
      <c r="K6" s="412">
        <v>2</v>
      </c>
      <c r="L6" s="412">
        <v>3</v>
      </c>
      <c r="M6" s="346" t="s">
        <v>741</v>
      </c>
      <c r="N6" s="413">
        <v>4</v>
      </c>
      <c r="O6" s="412">
        <v>5</v>
      </c>
      <c r="P6" s="414">
        <v>6</v>
      </c>
      <c r="Q6" s="415" t="s">
        <v>10</v>
      </c>
      <c r="R6" s="416" t="s">
        <v>179</v>
      </c>
      <c r="S6" s="417" t="s">
        <v>11</v>
      </c>
    </row>
    <row r="7" spans="1:20" s="424" customFormat="1" ht="18" customHeight="1" x14ac:dyDescent="0.2">
      <c r="A7" s="419">
        <v>1</v>
      </c>
      <c r="B7" s="420"/>
      <c r="C7" s="33" t="s">
        <v>314</v>
      </c>
      <c r="D7" s="34" t="s">
        <v>1091</v>
      </c>
      <c r="E7" s="35">
        <v>38028</v>
      </c>
      <c r="F7" s="36" t="s">
        <v>67</v>
      </c>
      <c r="G7" s="36" t="s">
        <v>68</v>
      </c>
      <c r="H7" s="36"/>
      <c r="I7" s="67">
        <v>18</v>
      </c>
      <c r="J7" s="421">
        <v>51.16</v>
      </c>
      <c r="K7" s="421">
        <v>51.89</v>
      </c>
      <c r="L7" s="421">
        <v>47.32</v>
      </c>
      <c r="M7" s="421"/>
      <c r="N7" s="421" t="s">
        <v>1002</v>
      </c>
      <c r="O7" s="421" t="s">
        <v>1002</v>
      </c>
      <c r="P7" s="421">
        <v>52.53</v>
      </c>
      <c r="Q7" s="422">
        <f t="shared" ref="Q7:Q16" si="0">MAX(J7:P7)</f>
        <v>52.53</v>
      </c>
      <c r="R7" s="423" t="str">
        <f t="shared" ref="R7:R18" si="1">IF(ISBLANK(Q7),"",IF(Q7&gt;=51,"III A",IF(Q7&gt;=46,"I JA",IF(Q7&gt;=42,"II JA",IF(Q7&gt;=38,"III JA")))))</f>
        <v>III A</v>
      </c>
      <c r="S7" s="38" t="s">
        <v>335</v>
      </c>
      <c r="T7" s="402"/>
    </row>
    <row r="8" spans="1:20" s="424" customFormat="1" ht="18" customHeight="1" x14ac:dyDescent="0.2">
      <c r="A8" s="419">
        <v>2</v>
      </c>
      <c r="B8" s="420"/>
      <c r="C8" s="33" t="s">
        <v>1092</v>
      </c>
      <c r="D8" s="34" t="s">
        <v>1093</v>
      </c>
      <c r="E8" s="35">
        <v>38214</v>
      </c>
      <c r="F8" s="36" t="s">
        <v>1079</v>
      </c>
      <c r="G8" s="36" t="s">
        <v>122</v>
      </c>
      <c r="H8" s="36"/>
      <c r="I8" s="67">
        <v>16</v>
      </c>
      <c r="J8" s="421" t="s">
        <v>1002</v>
      </c>
      <c r="K8" s="421">
        <v>46.95</v>
      </c>
      <c r="L8" s="421">
        <v>43.93</v>
      </c>
      <c r="M8" s="421"/>
      <c r="N8" s="421">
        <v>36.520000000000003</v>
      </c>
      <c r="O8" s="421">
        <v>43.82</v>
      </c>
      <c r="P8" s="421">
        <v>50.13</v>
      </c>
      <c r="Q8" s="422">
        <f t="shared" si="0"/>
        <v>50.13</v>
      </c>
      <c r="R8" s="423" t="str">
        <f t="shared" si="1"/>
        <v>I JA</v>
      </c>
      <c r="S8" s="38" t="s">
        <v>1080</v>
      </c>
      <c r="T8" s="402"/>
    </row>
    <row r="9" spans="1:20" s="424" customFormat="1" ht="18" customHeight="1" x14ac:dyDescent="0.2">
      <c r="A9" s="419">
        <v>3</v>
      </c>
      <c r="B9" s="420"/>
      <c r="C9" s="33" t="s">
        <v>1094</v>
      </c>
      <c r="D9" s="34" t="s">
        <v>1095</v>
      </c>
      <c r="E9" s="35" t="s">
        <v>1096</v>
      </c>
      <c r="F9" s="36" t="s">
        <v>61</v>
      </c>
      <c r="G9" s="36" t="s">
        <v>62</v>
      </c>
      <c r="H9" s="36"/>
      <c r="I9" s="67">
        <v>14</v>
      </c>
      <c r="J9" s="421">
        <v>44.46</v>
      </c>
      <c r="K9" s="421">
        <v>40.94</v>
      </c>
      <c r="L9" s="421" t="s">
        <v>1002</v>
      </c>
      <c r="M9" s="421"/>
      <c r="N9" s="421">
        <v>44.65</v>
      </c>
      <c r="O9" s="421">
        <v>37.08</v>
      </c>
      <c r="P9" s="421">
        <v>48.8</v>
      </c>
      <c r="Q9" s="422">
        <f t="shared" si="0"/>
        <v>48.8</v>
      </c>
      <c r="R9" s="423" t="str">
        <f t="shared" si="1"/>
        <v>I JA</v>
      </c>
      <c r="S9" s="38" t="s">
        <v>265</v>
      </c>
      <c r="T9" s="402"/>
    </row>
    <row r="10" spans="1:20" s="424" customFormat="1" ht="18" customHeight="1" x14ac:dyDescent="0.2">
      <c r="A10" s="419">
        <v>4</v>
      </c>
      <c r="B10" s="420"/>
      <c r="C10" s="33" t="s">
        <v>1097</v>
      </c>
      <c r="D10" s="34" t="s">
        <v>1098</v>
      </c>
      <c r="E10" s="35" t="s">
        <v>1099</v>
      </c>
      <c r="F10" s="36" t="s">
        <v>1193</v>
      </c>
      <c r="G10" s="36"/>
      <c r="H10" s="36"/>
      <c r="I10" s="67" t="s">
        <v>379</v>
      </c>
      <c r="J10" s="421">
        <v>46.22</v>
      </c>
      <c r="K10" s="421" t="s">
        <v>1002</v>
      </c>
      <c r="L10" s="421">
        <v>45.52</v>
      </c>
      <c r="M10" s="421"/>
      <c r="N10" s="421" t="s">
        <v>1002</v>
      </c>
      <c r="O10" s="421">
        <v>42.79</v>
      </c>
      <c r="P10" s="421">
        <v>44.15</v>
      </c>
      <c r="Q10" s="422">
        <f t="shared" si="0"/>
        <v>46.22</v>
      </c>
      <c r="R10" s="423" t="str">
        <f t="shared" si="1"/>
        <v>I JA</v>
      </c>
      <c r="S10" s="38" t="s">
        <v>569</v>
      </c>
      <c r="T10" s="402"/>
    </row>
    <row r="11" spans="1:20" s="424" customFormat="1" ht="18" customHeight="1" x14ac:dyDescent="0.2">
      <c r="A11" s="419">
        <v>5</v>
      </c>
      <c r="B11" s="420"/>
      <c r="C11" s="33" t="s">
        <v>278</v>
      </c>
      <c r="D11" s="34" t="s">
        <v>279</v>
      </c>
      <c r="E11" s="35" t="s">
        <v>280</v>
      </c>
      <c r="F11" s="36" t="s">
        <v>61</v>
      </c>
      <c r="G11" s="36" t="s">
        <v>62</v>
      </c>
      <c r="H11" s="36"/>
      <c r="I11" s="67">
        <v>13</v>
      </c>
      <c r="J11" s="421" t="s">
        <v>1002</v>
      </c>
      <c r="K11" s="421" t="s">
        <v>1002</v>
      </c>
      <c r="L11" s="421">
        <v>38.53</v>
      </c>
      <c r="M11" s="421"/>
      <c r="N11" s="421">
        <v>35.61</v>
      </c>
      <c r="O11" s="421" t="s">
        <v>1002</v>
      </c>
      <c r="P11" s="421">
        <v>40.85</v>
      </c>
      <c r="Q11" s="422">
        <f t="shared" si="0"/>
        <v>40.85</v>
      </c>
      <c r="R11" s="423" t="str">
        <f t="shared" si="1"/>
        <v>III JA</v>
      </c>
      <c r="S11" s="38" t="s">
        <v>281</v>
      </c>
      <c r="T11" s="402"/>
    </row>
    <row r="12" spans="1:20" s="424" customFormat="1" ht="18" customHeight="1" x14ac:dyDescent="0.2">
      <c r="A12" s="419">
        <v>6</v>
      </c>
      <c r="B12" s="420"/>
      <c r="C12" s="33" t="s">
        <v>1100</v>
      </c>
      <c r="D12" s="34" t="s">
        <v>1101</v>
      </c>
      <c r="E12" s="35" t="s">
        <v>1102</v>
      </c>
      <c r="F12" s="36" t="s">
        <v>61</v>
      </c>
      <c r="G12" s="36" t="s">
        <v>62</v>
      </c>
      <c r="H12" s="36"/>
      <c r="I12" s="67">
        <v>12</v>
      </c>
      <c r="J12" s="421">
        <v>33.520000000000003</v>
      </c>
      <c r="K12" s="421" t="s">
        <v>1002</v>
      </c>
      <c r="L12" s="421" t="s">
        <v>1002</v>
      </c>
      <c r="M12" s="421"/>
      <c r="N12" s="421" t="s">
        <v>1002</v>
      </c>
      <c r="O12" s="421">
        <v>33.15</v>
      </c>
      <c r="P12" s="421">
        <v>35.049999999999997</v>
      </c>
      <c r="Q12" s="422">
        <f t="shared" si="0"/>
        <v>35.049999999999997</v>
      </c>
      <c r="R12" s="425" t="b">
        <f t="shared" si="1"/>
        <v>0</v>
      </c>
      <c r="S12" s="38" t="s">
        <v>1103</v>
      </c>
      <c r="T12" s="402"/>
    </row>
    <row r="13" spans="1:20" s="424" customFormat="1" ht="18" customHeight="1" x14ac:dyDescent="0.2">
      <c r="A13" s="419">
        <v>7</v>
      </c>
      <c r="B13" s="420"/>
      <c r="C13" s="33" t="s">
        <v>391</v>
      </c>
      <c r="D13" s="34" t="s">
        <v>1104</v>
      </c>
      <c r="E13" s="35">
        <v>38001</v>
      </c>
      <c r="F13" s="36" t="s">
        <v>1079</v>
      </c>
      <c r="G13" s="36" t="s">
        <v>122</v>
      </c>
      <c r="H13" s="36"/>
      <c r="I13" s="67">
        <v>11</v>
      </c>
      <c r="J13" s="421" t="s">
        <v>1002</v>
      </c>
      <c r="K13" s="421">
        <v>33.81</v>
      </c>
      <c r="L13" s="421" t="s">
        <v>1002</v>
      </c>
      <c r="M13" s="421"/>
      <c r="N13" s="421" t="s">
        <v>997</v>
      </c>
      <c r="O13" s="421" t="s">
        <v>997</v>
      </c>
      <c r="P13" s="421" t="s">
        <v>997</v>
      </c>
      <c r="Q13" s="422">
        <f t="shared" si="0"/>
        <v>33.81</v>
      </c>
      <c r="R13" s="425" t="b">
        <f t="shared" si="1"/>
        <v>0</v>
      </c>
      <c r="S13" s="38" t="s">
        <v>1080</v>
      </c>
      <c r="T13" s="402"/>
    </row>
    <row r="14" spans="1:20" s="424" customFormat="1" ht="18" customHeight="1" x14ac:dyDescent="0.2">
      <c r="A14" s="419">
        <v>8</v>
      </c>
      <c r="B14" s="420"/>
      <c r="C14" s="33" t="s">
        <v>340</v>
      </c>
      <c r="D14" s="34" t="s">
        <v>613</v>
      </c>
      <c r="E14" s="35" t="s">
        <v>614</v>
      </c>
      <c r="F14" s="36" t="s">
        <v>475</v>
      </c>
      <c r="G14" s="36" t="s">
        <v>476</v>
      </c>
      <c r="H14" s="36"/>
      <c r="I14" s="67">
        <v>10</v>
      </c>
      <c r="J14" s="421" t="s">
        <v>1002</v>
      </c>
      <c r="K14" s="421">
        <v>24.28</v>
      </c>
      <c r="L14" s="421">
        <v>27.76</v>
      </c>
      <c r="M14" s="421"/>
      <c r="N14" s="421">
        <v>27.41</v>
      </c>
      <c r="O14" s="421">
        <v>31.42</v>
      </c>
      <c r="P14" s="421">
        <v>28.75</v>
      </c>
      <c r="Q14" s="422">
        <f t="shared" si="0"/>
        <v>31.42</v>
      </c>
      <c r="R14" s="425" t="b">
        <f t="shared" si="1"/>
        <v>0</v>
      </c>
      <c r="S14" s="38" t="s">
        <v>615</v>
      </c>
      <c r="T14" s="402"/>
    </row>
    <row r="15" spans="1:20" s="424" customFormat="1" ht="18" customHeight="1" x14ac:dyDescent="0.2">
      <c r="A15" s="419">
        <v>9</v>
      </c>
      <c r="B15" s="420"/>
      <c r="C15" s="33" t="s">
        <v>314</v>
      </c>
      <c r="D15" s="34" t="s">
        <v>1105</v>
      </c>
      <c r="E15" s="35" t="s">
        <v>1106</v>
      </c>
      <c r="F15" s="36" t="s">
        <v>809</v>
      </c>
      <c r="G15" s="36" t="s">
        <v>389</v>
      </c>
      <c r="H15" s="36"/>
      <c r="I15" s="67" t="s">
        <v>379</v>
      </c>
      <c r="J15" s="421">
        <v>24.72</v>
      </c>
      <c r="K15" s="421">
        <v>22.86</v>
      </c>
      <c r="L15" s="421">
        <v>26.67</v>
      </c>
      <c r="M15" s="421"/>
      <c r="N15" s="421"/>
      <c r="O15" s="421"/>
      <c r="P15" s="421"/>
      <c r="Q15" s="422">
        <f t="shared" si="0"/>
        <v>26.67</v>
      </c>
      <c r="R15" s="425" t="b">
        <f t="shared" si="1"/>
        <v>0</v>
      </c>
      <c r="S15" s="38" t="s">
        <v>556</v>
      </c>
      <c r="T15" s="402"/>
    </row>
    <row r="16" spans="1:20" s="424" customFormat="1" ht="18" customHeight="1" x14ac:dyDescent="0.2">
      <c r="A16" s="419">
        <v>10</v>
      </c>
      <c r="B16" s="420"/>
      <c r="C16" s="33" t="s">
        <v>648</v>
      </c>
      <c r="D16" s="34" t="s">
        <v>1107</v>
      </c>
      <c r="E16" s="35" t="s">
        <v>805</v>
      </c>
      <c r="F16" s="36" t="s">
        <v>363</v>
      </c>
      <c r="G16" s="36" t="s">
        <v>364</v>
      </c>
      <c r="H16" s="36"/>
      <c r="I16" s="67">
        <v>9</v>
      </c>
      <c r="J16" s="421">
        <v>22.73</v>
      </c>
      <c r="K16" s="421">
        <v>20.58</v>
      </c>
      <c r="L16" s="421" t="s">
        <v>1002</v>
      </c>
      <c r="M16" s="421"/>
      <c r="N16" s="421"/>
      <c r="O16" s="421"/>
      <c r="P16" s="421"/>
      <c r="Q16" s="422">
        <f t="shared" si="0"/>
        <v>22.73</v>
      </c>
      <c r="R16" s="425" t="b">
        <f t="shared" si="1"/>
        <v>0</v>
      </c>
      <c r="S16" s="38" t="s">
        <v>366</v>
      </c>
      <c r="T16" s="402"/>
    </row>
    <row r="17" spans="1:20" s="424" customFormat="1" ht="18" customHeight="1" x14ac:dyDescent="0.2">
      <c r="A17" s="419"/>
      <c r="B17" s="420"/>
      <c r="C17" s="33" t="s">
        <v>1108</v>
      </c>
      <c r="D17" s="34" t="s">
        <v>1190</v>
      </c>
      <c r="E17" s="35">
        <v>38562</v>
      </c>
      <c r="F17" s="36" t="s">
        <v>475</v>
      </c>
      <c r="G17" s="36" t="s">
        <v>476</v>
      </c>
      <c r="H17" s="36"/>
      <c r="I17" s="67"/>
      <c r="J17" s="421" t="s">
        <v>1002</v>
      </c>
      <c r="K17" s="421" t="s">
        <v>1002</v>
      </c>
      <c r="L17" s="421" t="s">
        <v>1002</v>
      </c>
      <c r="M17" s="421"/>
      <c r="N17" s="421"/>
      <c r="O17" s="421"/>
      <c r="P17" s="421"/>
      <c r="Q17" s="422" t="s">
        <v>965</v>
      </c>
      <c r="R17" s="425" t="str">
        <f t="shared" si="1"/>
        <v>III A</v>
      </c>
      <c r="S17" s="38" t="s">
        <v>1191</v>
      </c>
      <c r="T17" s="402"/>
    </row>
    <row r="18" spans="1:20" s="424" customFormat="1" ht="18" customHeight="1" x14ac:dyDescent="0.2">
      <c r="A18" s="419"/>
      <c r="B18" s="420"/>
      <c r="C18" s="33" t="s">
        <v>275</v>
      </c>
      <c r="D18" s="34" t="s">
        <v>889</v>
      </c>
      <c r="E18" s="35" t="s">
        <v>890</v>
      </c>
      <c r="F18" s="36" t="s">
        <v>363</v>
      </c>
      <c r="G18" s="36" t="s">
        <v>364</v>
      </c>
      <c r="H18" s="36"/>
      <c r="I18" s="67"/>
      <c r="J18" s="421" t="s">
        <v>1002</v>
      </c>
      <c r="K18" s="421" t="s">
        <v>1002</v>
      </c>
      <c r="L18" s="421" t="s">
        <v>1002</v>
      </c>
      <c r="M18" s="421"/>
      <c r="N18" s="421"/>
      <c r="O18" s="421"/>
      <c r="P18" s="421"/>
      <c r="Q18" s="422" t="s">
        <v>965</v>
      </c>
      <c r="R18" s="425" t="str">
        <f t="shared" si="1"/>
        <v>III A</v>
      </c>
      <c r="S18" s="38" t="s">
        <v>366</v>
      </c>
      <c r="T18" s="402"/>
    </row>
  </sheetData>
  <mergeCells count="1">
    <mergeCell ref="J5:P5"/>
  </mergeCells>
  <printOptions horizontalCentered="1"/>
  <pageMargins left="0.15748031496062992" right="0.15748031496062992" top="0.39370078740157483" bottom="0.39370078740157483" header="0.39370078740157483" footer="0.39370078740157483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4" workbookViewId="0">
      <selection activeCell="I11" sqref="I11"/>
    </sheetView>
  </sheetViews>
  <sheetFormatPr defaultRowHeight="12.75" x14ac:dyDescent="0.2"/>
  <cols>
    <col min="1" max="2" width="5.7109375" style="94" customWidth="1"/>
    <col min="3" max="3" width="11.140625" style="94" customWidth="1"/>
    <col min="4" max="4" width="15.42578125" style="94" customWidth="1"/>
    <col min="5" max="5" width="10.7109375" style="123" customWidth="1"/>
    <col min="6" max="6" width="15" style="124" customWidth="1"/>
    <col min="7" max="7" width="12.85546875" style="124" customWidth="1"/>
    <col min="8" max="8" width="11.5703125" style="124" customWidth="1"/>
    <col min="9" max="9" width="5" style="124" customWidth="1"/>
    <col min="10" max="11" width="9.140625" style="125"/>
    <col min="12" max="12" width="6" style="125" customWidth="1"/>
    <col min="13" max="13" width="25.5703125" style="101" customWidth="1"/>
    <col min="14" max="18" width="23" style="94" customWidth="1"/>
    <col min="19" max="256" width="9.140625" style="94"/>
    <col min="257" max="258" width="5.7109375" style="94" customWidth="1"/>
    <col min="259" max="259" width="11.140625" style="94" customWidth="1"/>
    <col min="260" max="260" width="15.42578125" style="94" customWidth="1"/>
    <col min="261" max="261" width="10.7109375" style="94" customWidth="1"/>
    <col min="262" max="262" width="15" style="94" customWidth="1"/>
    <col min="263" max="263" width="12.85546875" style="94" customWidth="1"/>
    <col min="264" max="264" width="11.5703125" style="94" customWidth="1"/>
    <col min="265" max="265" width="5" style="94" customWidth="1"/>
    <col min="266" max="267" width="9.140625" style="94"/>
    <col min="268" max="268" width="5" style="94" customWidth="1"/>
    <col min="269" max="269" width="25.5703125" style="94" customWidth="1"/>
    <col min="270" max="274" width="23" style="94" customWidth="1"/>
    <col min="275" max="512" width="9.140625" style="94"/>
    <col min="513" max="514" width="5.7109375" style="94" customWidth="1"/>
    <col min="515" max="515" width="11.140625" style="94" customWidth="1"/>
    <col min="516" max="516" width="15.42578125" style="94" customWidth="1"/>
    <col min="517" max="517" width="10.7109375" style="94" customWidth="1"/>
    <col min="518" max="518" width="15" style="94" customWidth="1"/>
    <col min="519" max="519" width="12.85546875" style="94" customWidth="1"/>
    <col min="520" max="520" width="11.5703125" style="94" customWidth="1"/>
    <col min="521" max="521" width="5" style="94" customWidth="1"/>
    <col min="522" max="523" width="9.140625" style="94"/>
    <col min="524" max="524" width="5" style="94" customWidth="1"/>
    <col min="525" max="525" width="25.5703125" style="94" customWidth="1"/>
    <col min="526" max="530" width="23" style="94" customWidth="1"/>
    <col min="531" max="768" width="9.140625" style="94"/>
    <col min="769" max="770" width="5.7109375" style="94" customWidth="1"/>
    <col min="771" max="771" width="11.140625" style="94" customWidth="1"/>
    <col min="772" max="772" width="15.42578125" style="94" customWidth="1"/>
    <col min="773" max="773" width="10.7109375" style="94" customWidth="1"/>
    <col min="774" max="774" width="15" style="94" customWidth="1"/>
    <col min="775" max="775" width="12.85546875" style="94" customWidth="1"/>
    <col min="776" max="776" width="11.5703125" style="94" customWidth="1"/>
    <col min="777" max="777" width="5" style="94" customWidth="1"/>
    <col min="778" max="779" width="9.140625" style="94"/>
    <col min="780" max="780" width="5" style="94" customWidth="1"/>
    <col min="781" max="781" width="25.5703125" style="94" customWidth="1"/>
    <col min="782" max="786" width="23" style="94" customWidth="1"/>
    <col min="787" max="1024" width="9.140625" style="94"/>
    <col min="1025" max="1026" width="5.7109375" style="94" customWidth="1"/>
    <col min="1027" max="1027" width="11.140625" style="94" customWidth="1"/>
    <col min="1028" max="1028" width="15.42578125" style="94" customWidth="1"/>
    <col min="1029" max="1029" width="10.7109375" style="94" customWidth="1"/>
    <col min="1030" max="1030" width="15" style="94" customWidth="1"/>
    <col min="1031" max="1031" width="12.85546875" style="94" customWidth="1"/>
    <col min="1032" max="1032" width="11.5703125" style="94" customWidth="1"/>
    <col min="1033" max="1033" width="5" style="94" customWidth="1"/>
    <col min="1034" max="1035" width="9.140625" style="94"/>
    <col min="1036" max="1036" width="5" style="94" customWidth="1"/>
    <col min="1037" max="1037" width="25.5703125" style="94" customWidth="1"/>
    <col min="1038" max="1042" width="23" style="94" customWidth="1"/>
    <col min="1043" max="1280" width="9.140625" style="94"/>
    <col min="1281" max="1282" width="5.7109375" style="94" customWidth="1"/>
    <col min="1283" max="1283" width="11.140625" style="94" customWidth="1"/>
    <col min="1284" max="1284" width="15.42578125" style="94" customWidth="1"/>
    <col min="1285" max="1285" width="10.7109375" style="94" customWidth="1"/>
    <col min="1286" max="1286" width="15" style="94" customWidth="1"/>
    <col min="1287" max="1287" width="12.85546875" style="94" customWidth="1"/>
    <col min="1288" max="1288" width="11.5703125" style="94" customWidth="1"/>
    <col min="1289" max="1289" width="5" style="94" customWidth="1"/>
    <col min="1290" max="1291" width="9.140625" style="94"/>
    <col min="1292" max="1292" width="5" style="94" customWidth="1"/>
    <col min="1293" max="1293" width="25.5703125" style="94" customWidth="1"/>
    <col min="1294" max="1298" width="23" style="94" customWidth="1"/>
    <col min="1299" max="1536" width="9.140625" style="94"/>
    <col min="1537" max="1538" width="5.7109375" style="94" customWidth="1"/>
    <col min="1539" max="1539" width="11.140625" style="94" customWidth="1"/>
    <col min="1540" max="1540" width="15.42578125" style="94" customWidth="1"/>
    <col min="1541" max="1541" width="10.7109375" style="94" customWidth="1"/>
    <col min="1542" max="1542" width="15" style="94" customWidth="1"/>
    <col min="1543" max="1543" width="12.85546875" style="94" customWidth="1"/>
    <col min="1544" max="1544" width="11.5703125" style="94" customWidth="1"/>
    <col min="1545" max="1545" width="5" style="94" customWidth="1"/>
    <col min="1546" max="1547" width="9.140625" style="94"/>
    <col min="1548" max="1548" width="5" style="94" customWidth="1"/>
    <col min="1549" max="1549" width="25.5703125" style="94" customWidth="1"/>
    <col min="1550" max="1554" width="23" style="94" customWidth="1"/>
    <col min="1555" max="1792" width="9.140625" style="94"/>
    <col min="1793" max="1794" width="5.7109375" style="94" customWidth="1"/>
    <col min="1795" max="1795" width="11.140625" style="94" customWidth="1"/>
    <col min="1796" max="1796" width="15.42578125" style="94" customWidth="1"/>
    <col min="1797" max="1797" width="10.7109375" style="94" customWidth="1"/>
    <col min="1798" max="1798" width="15" style="94" customWidth="1"/>
    <col min="1799" max="1799" width="12.85546875" style="94" customWidth="1"/>
    <col min="1800" max="1800" width="11.5703125" style="94" customWidth="1"/>
    <col min="1801" max="1801" width="5" style="94" customWidth="1"/>
    <col min="1802" max="1803" width="9.140625" style="94"/>
    <col min="1804" max="1804" width="5" style="94" customWidth="1"/>
    <col min="1805" max="1805" width="25.5703125" style="94" customWidth="1"/>
    <col min="1806" max="1810" width="23" style="94" customWidth="1"/>
    <col min="1811" max="2048" width="9.140625" style="94"/>
    <col min="2049" max="2050" width="5.7109375" style="94" customWidth="1"/>
    <col min="2051" max="2051" width="11.140625" style="94" customWidth="1"/>
    <col min="2052" max="2052" width="15.42578125" style="94" customWidth="1"/>
    <col min="2053" max="2053" width="10.7109375" style="94" customWidth="1"/>
    <col min="2054" max="2054" width="15" style="94" customWidth="1"/>
    <col min="2055" max="2055" width="12.85546875" style="94" customWidth="1"/>
    <col min="2056" max="2056" width="11.5703125" style="94" customWidth="1"/>
    <col min="2057" max="2057" width="5" style="94" customWidth="1"/>
    <col min="2058" max="2059" width="9.140625" style="94"/>
    <col min="2060" max="2060" width="5" style="94" customWidth="1"/>
    <col min="2061" max="2061" width="25.5703125" style="94" customWidth="1"/>
    <col min="2062" max="2066" width="23" style="94" customWidth="1"/>
    <col min="2067" max="2304" width="9.140625" style="94"/>
    <col min="2305" max="2306" width="5.7109375" style="94" customWidth="1"/>
    <col min="2307" max="2307" width="11.140625" style="94" customWidth="1"/>
    <col min="2308" max="2308" width="15.42578125" style="94" customWidth="1"/>
    <col min="2309" max="2309" width="10.7109375" style="94" customWidth="1"/>
    <col min="2310" max="2310" width="15" style="94" customWidth="1"/>
    <col min="2311" max="2311" width="12.85546875" style="94" customWidth="1"/>
    <col min="2312" max="2312" width="11.5703125" style="94" customWidth="1"/>
    <col min="2313" max="2313" width="5" style="94" customWidth="1"/>
    <col min="2314" max="2315" width="9.140625" style="94"/>
    <col min="2316" max="2316" width="5" style="94" customWidth="1"/>
    <col min="2317" max="2317" width="25.5703125" style="94" customWidth="1"/>
    <col min="2318" max="2322" width="23" style="94" customWidth="1"/>
    <col min="2323" max="2560" width="9.140625" style="94"/>
    <col min="2561" max="2562" width="5.7109375" style="94" customWidth="1"/>
    <col min="2563" max="2563" width="11.140625" style="94" customWidth="1"/>
    <col min="2564" max="2564" width="15.42578125" style="94" customWidth="1"/>
    <col min="2565" max="2565" width="10.7109375" style="94" customWidth="1"/>
    <col min="2566" max="2566" width="15" style="94" customWidth="1"/>
    <col min="2567" max="2567" width="12.85546875" style="94" customWidth="1"/>
    <col min="2568" max="2568" width="11.5703125" style="94" customWidth="1"/>
    <col min="2569" max="2569" width="5" style="94" customWidth="1"/>
    <col min="2570" max="2571" width="9.140625" style="94"/>
    <col min="2572" max="2572" width="5" style="94" customWidth="1"/>
    <col min="2573" max="2573" width="25.5703125" style="94" customWidth="1"/>
    <col min="2574" max="2578" width="23" style="94" customWidth="1"/>
    <col min="2579" max="2816" width="9.140625" style="94"/>
    <col min="2817" max="2818" width="5.7109375" style="94" customWidth="1"/>
    <col min="2819" max="2819" width="11.140625" style="94" customWidth="1"/>
    <col min="2820" max="2820" width="15.42578125" style="94" customWidth="1"/>
    <col min="2821" max="2821" width="10.7109375" style="94" customWidth="1"/>
    <col min="2822" max="2822" width="15" style="94" customWidth="1"/>
    <col min="2823" max="2823" width="12.85546875" style="94" customWidth="1"/>
    <col min="2824" max="2824" width="11.5703125" style="94" customWidth="1"/>
    <col min="2825" max="2825" width="5" style="94" customWidth="1"/>
    <col min="2826" max="2827" width="9.140625" style="94"/>
    <col min="2828" max="2828" width="5" style="94" customWidth="1"/>
    <col min="2829" max="2829" width="25.5703125" style="94" customWidth="1"/>
    <col min="2830" max="2834" width="23" style="94" customWidth="1"/>
    <col min="2835" max="3072" width="9.140625" style="94"/>
    <col min="3073" max="3074" width="5.7109375" style="94" customWidth="1"/>
    <col min="3075" max="3075" width="11.140625" style="94" customWidth="1"/>
    <col min="3076" max="3076" width="15.42578125" style="94" customWidth="1"/>
    <col min="3077" max="3077" width="10.7109375" style="94" customWidth="1"/>
    <col min="3078" max="3078" width="15" style="94" customWidth="1"/>
    <col min="3079" max="3079" width="12.85546875" style="94" customWidth="1"/>
    <col min="3080" max="3080" width="11.5703125" style="94" customWidth="1"/>
    <col min="3081" max="3081" width="5" style="94" customWidth="1"/>
    <col min="3082" max="3083" width="9.140625" style="94"/>
    <col min="3084" max="3084" width="5" style="94" customWidth="1"/>
    <col min="3085" max="3085" width="25.5703125" style="94" customWidth="1"/>
    <col min="3086" max="3090" width="23" style="94" customWidth="1"/>
    <col min="3091" max="3328" width="9.140625" style="94"/>
    <col min="3329" max="3330" width="5.7109375" style="94" customWidth="1"/>
    <col min="3331" max="3331" width="11.140625" style="94" customWidth="1"/>
    <col min="3332" max="3332" width="15.42578125" style="94" customWidth="1"/>
    <col min="3333" max="3333" width="10.7109375" style="94" customWidth="1"/>
    <col min="3334" max="3334" width="15" style="94" customWidth="1"/>
    <col min="3335" max="3335" width="12.85546875" style="94" customWidth="1"/>
    <col min="3336" max="3336" width="11.5703125" style="94" customWidth="1"/>
    <col min="3337" max="3337" width="5" style="94" customWidth="1"/>
    <col min="3338" max="3339" width="9.140625" style="94"/>
    <col min="3340" max="3340" width="5" style="94" customWidth="1"/>
    <col min="3341" max="3341" width="25.5703125" style="94" customWidth="1"/>
    <col min="3342" max="3346" width="23" style="94" customWidth="1"/>
    <col min="3347" max="3584" width="9.140625" style="94"/>
    <col min="3585" max="3586" width="5.7109375" style="94" customWidth="1"/>
    <col min="3587" max="3587" width="11.140625" style="94" customWidth="1"/>
    <col min="3588" max="3588" width="15.42578125" style="94" customWidth="1"/>
    <col min="3589" max="3589" width="10.7109375" style="94" customWidth="1"/>
    <col min="3590" max="3590" width="15" style="94" customWidth="1"/>
    <col min="3591" max="3591" width="12.85546875" style="94" customWidth="1"/>
    <col min="3592" max="3592" width="11.5703125" style="94" customWidth="1"/>
    <col min="3593" max="3593" width="5" style="94" customWidth="1"/>
    <col min="3594" max="3595" width="9.140625" style="94"/>
    <col min="3596" max="3596" width="5" style="94" customWidth="1"/>
    <col min="3597" max="3597" width="25.5703125" style="94" customWidth="1"/>
    <col min="3598" max="3602" width="23" style="94" customWidth="1"/>
    <col min="3603" max="3840" width="9.140625" style="94"/>
    <col min="3841" max="3842" width="5.7109375" style="94" customWidth="1"/>
    <col min="3843" max="3843" width="11.140625" style="94" customWidth="1"/>
    <col min="3844" max="3844" width="15.42578125" style="94" customWidth="1"/>
    <col min="3845" max="3845" width="10.7109375" style="94" customWidth="1"/>
    <col min="3846" max="3846" width="15" style="94" customWidth="1"/>
    <col min="3847" max="3847" width="12.85546875" style="94" customWidth="1"/>
    <col min="3848" max="3848" width="11.5703125" style="94" customWidth="1"/>
    <col min="3849" max="3849" width="5" style="94" customWidth="1"/>
    <col min="3850" max="3851" width="9.140625" style="94"/>
    <col min="3852" max="3852" width="5" style="94" customWidth="1"/>
    <col min="3853" max="3853" width="25.5703125" style="94" customWidth="1"/>
    <col min="3854" max="3858" width="23" style="94" customWidth="1"/>
    <col min="3859" max="4096" width="9.140625" style="94"/>
    <col min="4097" max="4098" width="5.7109375" style="94" customWidth="1"/>
    <col min="4099" max="4099" width="11.140625" style="94" customWidth="1"/>
    <col min="4100" max="4100" width="15.42578125" style="94" customWidth="1"/>
    <col min="4101" max="4101" width="10.7109375" style="94" customWidth="1"/>
    <col min="4102" max="4102" width="15" style="94" customWidth="1"/>
    <col min="4103" max="4103" width="12.85546875" style="94" customWidth="1"/>
    <col min="4104" max="4104" width="11.5703125" style="94" customWidth="1"/>
    <col min="4105" max="4105" width="5" style="94" customWidth="1"/>
    <col min="4106" max="4107" width="9.140625" style="94"/>
    <col min="4108" max="4108" width="5" style="94" customWidth="1"/>
    <col min="4109" max="4109" width="25.5703125" style="94" customWidth="1"/>
    <col min="4110" max="4114" width="23" style="94" customWidth="1"/>
    <col min="4115" max="4352" width="9.140625" style="94"/>
    <col min="4353" max="4354" width="5.7109375" style="94" customWidth="1"/>
    <col min="4355" max="4355" width="11.140625" style="94" customWidth="1"/>
    <col min="4356" max="4356" width="15.42578125" style="94" customWidth="1"/>
    <col min="4357" max="4357" width="10.7109375" style="94" customWidth="1"/>
    <col min="4358" max="4358" width="15" style="94" customWidth="1"/>
    <col min="4359" max="4359" width="12.85546875" style="94" customWidth="1"/>
    <col min="4360" max="4360" width="11.5703125" style="94" customWidth="1"/>
    <col min="4361" max="4361" width="5" style="94" customWidth="1"/>
    <col min="4362" max="4363" width="9.140625" style="94"/>
    <col min="4364" max="4364" width="5" style="94" customWidth="1"/>
    <col min="4365" max="4365" width="25.5703125" style="94" customWidth="1"/>
    <col min="4366" max="4370" width="23" style="94" customWidth="1"/>
    <col min="4371" max="4608" width="9.140625" style="94"/>
    <col min="4609" max="4610" width="5.7109375" style="94" customWidth="1"/>
    <col min="4611" max="4611" width="11.140625" style="94" customWidth="1"/>
    <col min="4612" max="4612" width="15.42578125" style="94" customWidth="1"/>
    <col min="4613" max="4613" width="10.7109375" style="94" customWidth="1"/>
    <col min="4614" max="4614" width="15" style="94" customWidth="1"/>
    <col min="4615" max="4615" width="12.85546875" style="94" customWidth="1"/>
    <col min="4616" max="4616" width="11.5703125" style="94" customWidth="1"/>
    <col min="4617" max="4617" width="5" style="94" customWidth="1"/>
    <col min="4618" max="4619" width="9.140625" style="94"/>
    <col min="4620" max="4620" width="5" style="94" customWidth="1"/>
    <col min="4621" max="4621" width="25.5703125" style="94" customWidth="1"/>
    <col min="4622" max="4626" width="23" style="94" customWidth="1"/>
    <col min="4627" max="4864" width="9.140625" style="94"/>
    <col min="4865" max="4866" width="5.7109375" style="94" customWidth="1"/>
    <col min="4867" max="4867" width="11.140625" style="94" customWidth="1"/>
    <col min="4868" max="4868" width="15.42578125" style="94" customWidth="1"/>
    <col min="4869" max="4869" width="10.7109375" style="94" customWidth="1"/>
    <col min="4870" max="4870" width="15" style="94" customWidth="1"/>
    <col min="4871" max="4871" width="12.85546875" style="94" customWidth="1"/>
    <col min="4872" max="4872" width="11.5703125" style="94" customWidth="1"/>
    <col min="4873" max="4873" width="5" style="94" customWidth="1"/>
    <col min="4874" max="4875" width="9.140625" style="94"/>
    <col min="4876" max="4876" width="5" style="94" customWidth="1"/>
    <col min="4877" max="4877" width="25.5703125" style="94" customWidth="1"/>
    <col min="4878" max="4882" width="23" style="94" customWidth="1"/>
    <col min="4883" max="5120" width="9.140625" style="94"/>
    <col min="5121" max="5122" width="5.7109375" style="94" customWidth="1"/>
    <col min="5123" max="5123" width="11.140625" style="94" customWidth="1"/>
    <col min="5124" max="5124" width="15.42578125" style="94" customWidth="1"/>
    <col min="5125" max="5125" width="10.7109375" style="94" customWidth="1"/>
    <col min="5126" max="5126" width="15" style="94" customWidth="1"/>
    <col min="5127" max="5127" width="12.85546875" style="94" customWidth="1"/>
    <col min="5128" max="5128" width="11.5703125" style="94" customWidth="1"/>
    <col min="5129" max="5129" width="5" style="94" customWidth="1"/>
    <col min="5130" max="5131" width="9.140625" style="94"/>
    <col min="5132" max="5132" width="5" style="94" customWidth="1"/>
    <col min="5133" max="5133" width="25.5703125" style="94" customWidth="1"/>
    <col min="5134" max="5138" width="23" style="94" customWidth="1"/>
    <col min="5139" max="5376" width="9.140625" style="94"/>
    <col min="5377" max="5378" width="5.7109375" style="94" customWidth="1"/>
    <col min="5379" max="5379" width="11.140625" style="94" customWidth="1"/>
    <col min="5380" max="5380" width="15.42578125" style="94" customWidth="1"/>
    <col min="5381" max="5381" width="10.7109375" style="94" customWidth="1"/>
    <col min="5382" max="5382" width="15" style="94" customWidth="1"/>
    <col min="5383" max="5383" width="12.85546875" style="94" customWidth="1"/>
    <col min="5384" max="5384" width="11.5703125" style="94" customWidth="1"/>
    <col min="5385" max="5385" width="5" style="94" customWidth="1"/>
    <col min="5386" max="5387" width="9.140625" style="94"/>
    <col min="5388" max="5388" width="5" style="94" customWidth="1"/>
    <col min="5389" max="5389" width="25.5703125" style="94" customWidth="1"/>
    <col min="5390" max="5394" width="23" style="94" customWidth="1"/>
    <col min="5395" max="5632" width="9.140625" style="94"/>
    <col min="5633" max="5634" width="5.7109375" style="94" customWidth="1"/>
    <col min="5635" max="5635" width="11.140625" style="94" customWidth="1"/>
    <col min="5636" max="5636" width="15.42578125" style="94" customWidth="1"/>
    <col min="5637" max="5637" width="10.7109375" style="94" customWidth="1"/>
    <col min="5638" max="5638" width="15" style="94" customWidth="1"/>
    <col min="5639" max="5639" width="12.85546875" style="94" customWidth="1"/>
    <col min="5640" max="5640" width="11.5703125" style="94" customWidth="1"/>
    <col min="5641" max="5641" width="5" style="94" customWidth="1"/>
    <col min="5642" max="5643" width="9.140625" style="94"/>
    <col min="5644" max="5644" width="5" style="94" customWidth="1"/>
    <col min="5645" max="5645" width="25.5703125" style="94" customWidth="1"/>
    <col min="5646" max="5650" width="23" style="94" customWidth="1"/>
    <col min="5651" max="5888" width="9.140625" style="94"/>
    <col min="5889" max="5890" width="5.7109375" style="94" customWidth="1"/>
    <col min="5891" max="5891" width="11.140625" style="94" customWidth="1"/>
    <col min="5892" max="5892" width="15.42578125" style="94" customWidth="1"/>
    <col min="5893" max="5893" width="10.7109375" style="94" customWidth="1"/>
    <col min="5894" max="5894" width="15" style="94" customWidth="1"/>
    <col min="5895" max="5895" width="12.85546875" style="94" customWidth="1"/>
    <col min="5896" max="5896" width="11.5703125" style="94" customWidth="1"/>
    <col min="5897" max="5897" width="5" style="94" customWidth="1"/>
    <col min="5898" max="5899" width="9.140625" style="94"/>
    <col min="5900" max="5900" width="5" style="94" customWidth="1"/>
    <col min="5901" max="5901" width="25.5703125" style="94" customWidth="1"/>
    <col min="5902" max="5906" width="23" style="94" customWidth="1"/>
    <col min="5907" max="6144" width="9.140625" style="94"/>
    <col min="6145" max="6146" width="5.7109375" style="94" customWidth="1"/>
    <col min="6147" max="6147" width="11.140625" style="94" customWidth="1"/>
    <col min="6148" max="6148" width="15.42578125" style="94" customWidth="1"/>
    <col min="6149" max="6149" width="10.7109375" style="94" customWidth="1"/>
    <col min="6150" max="6150" width="15" style="94" customWidth="1"/>
    <col min="6151" max="6151" width="12.85546875" style="94" customWidth="1"/>
    <col min="6152" max="6152" width="11.5703125" style="94" customWidth="1"/>
    <col min="6153" max="6153" width="5" style="94" customWidth="1"/>
    <col min="6154" max="6155" width="9.140625" style="94"/>
    <col min="6156" max="6156" width="5" style="94" customWidth="1"/>
    <col min="6157" max="6157" width="25.5703125" style="94" customWidth="1"/>
    <col min="6158" max="6162" width="23" style="94" customWidth="1"/>
    <col min="6163" max="6400" width="9.140625" style="94"/>
    <col min="6401" max="6402" width="5.7109375" style="94" customWidth="1"/>
    <col min="6403" max="6403" width="11.140625" style="94" customWidth="1"/>
    <col min="6404" max="6404" width="15.42578125" style="94" customWidth="1"/>
    <col min="6405" max="6405" width="10.7109375" style="94" customWidth="1"/>
    <col min="6406" max="6406" width="15" style="94" customWidth="1"/>
    <col min="6407" max="6407" width="12.85546875" style="94" customWidth="1"/>
    <col min="6408" max="6408" width="11.5703125" style="94" customWidth="1"/>
    <col min="6409" max="6409" width="5" style="94" customWidth="1"/>
    <col min="6410" max="6411" width="9.140625" style="94"/>
    <col min="6412" max="6412" width="5" style="94" customWidth="1"/>
    <col min="6413" max="6413" width="25.5703125" style="94" customWidth="1"/>
    <col min="6414" max="6418" width="23" style="94" customWidth="1"/>
    <col min="6419" max="6656" width="9.140625" style="94"/>
    <col min="6657" max="6658" width="5.7109375" style="94" customWidth="1"/>
    <col min="6659" max="6659" width="11.140625" style="94" customWidth="1"/>
    <col min="6660" max="6660" width="15.42578125" style="94" customWidth="1"/>
    <col min="6661" max="6661" width="10.7109375" style="94" customWidth="1"/>
    <col min="6662" max="6662" width="15" style="94" customWidth="1"/>
    <col min="6663" max="6663" width="12.85546875" style="94" customWidth="1"/>
    <col min="6664" max="6664" width="11.5703125" style="94" customWidth="1"/>
    <col min="6665" max="6665" width="5" style="94" customWidth="1"/>
    <col min="6666" max="6667" width="9.140625" style="94"/>
    <col min="6668" max="6668" width="5" style="94" customWidth="1"/>
    <col min="6669" max="6669" width="25.5703125" style="94" customWidth="1"/>
    <col min="6670" max="6674" width="23" style="94" customWidth="1"/>
    <col min="6675" max="6912" width="9.140625" style="94"/>
    <col min="6913" max="6914" width="5.7109375" style="94" customWidth="1"/>
    <col min="6915" max="6915" width="11.140625" style="94" customWidth="1"/>
    <col min="6916" max="6916" width="15.42578125" style="94" customWidth="1"/>
    <col min="6917" max="6917" width="10.7109375" style="94" customWidth="1"/>
    <col min="6918" max="6918" width="15" style="94" customWidth="1"/>
    <col min="6919" max="6919" width="12.85546875" style="94" customWidth="1"/>
    <col min="6920" max="6920" width="11.5703125" style="94" customWidth="1"/>
    <col min="6921" max="6921" width="5" style="94" customWidth="1"/>
    <col min="6922" max="6923" width="9.140625" style="94"/>
    <col min="6924" max="6924" width="5" style="94" customWidth="1"/>
    <col min="6925" max="6925" width="25.5703125" style="94" customWidth="1"/>
    <col min="6926" max="6930" width="23" style="94" customWidth="1"/>
    <col min="6931" max="7168" width="9.140625" style="94"/>
    <col min="7169" max="7170" width="5.7109375" style="94" customWidth="1"/>
    <col min="7171" max="7171" width="11.140625" style="94" customWidth="1"/>
    <col min="7172" max="7172" width="15.42578125" style="94" customWidth="1"/>
    <col min="7173" max="7173" width="10.7109375" style="94" customWidth="1"/>
    <col min="7174" max="7174" width="15" style="94" customWidth="1"/>
    <col min="7175" max="7175" width="12.85546875" style="94" customWidth="1"/>
    <col min="7176" max="7176" width="11.5703125" style="94" customWidth="1"/>
    <col min="7177" max="7177" width="5" style="94" customWidth="1"/>
    <col min="7178" max="7179" width="9.140625" style="94"/>
    <col min="7180" max="7180" width="5" style="94" customWidth="1"/>
    <col min="7181" max="7181" width="25.5703125" style="94" customWidth="1"/>
    <col min="7182" max="7186" width="23" style="94" customWidth="1"/>
    <col min="7187" max="7424" width="9.140625" style="94"/>
    <col min="7425" max="7426" width="5.7109375" style="94" customWidth="1"/>
    <col min="7427" max="7427" width="11.140625" style="94" customWidth="1"/>
    <col min="7428" max="7428" width="15.42578125" style="94" customWidth="1"/>
    <col min="7429" max="7429" width="10.7109375" style="94" customWidth="1"/>
    <col min="7430" max="7430" width="15" style="94" customWidth="1"/>
    <col min="7431" max="7431" width="12.85546875" style="94" customWidth="1"/>
    <col min="7432" max="7432" width="11.5703125" style="94" customWidth="1"/>
    <col min="7433" max="7433" width="5" style="94" customWidth="1"/>
    <col min="7434" max="7435" width="9.140625" style="94"/>
    <col min="7436" max="7436" width="5" style="94" customWidth="1"/>
    <col min="7437" max="7437" width="25.5703125" style="94" customWidth="1"/>
    <col min="7438" max="7442" width="23" style="94" customWidth="1"/>
    <col min="7443" max="7680" width="9.140625" style="94"/>
    <col min="7681" max="7682" width="5.7109375" style="94" customWidth="1"/>
    <col min="7683" max="7683" width="11.140625" style="94" customWidth="1"/>
    <col min="7684" max="7684" width="15.42578125" style="94" customWidth="1"/>
    <col min="7685" max="7685" width="10.7109375" style="94" customWidth="1"/>
    <col min="7686" max="7686" width="15" style="94" customWidth="1"/>
    <col min="7687" max="7687" width="12.85546875" style="94" customWidth="1"/>
    <col min="7688" max="7688" width="11.5703125" style="94" customWidth="1"/>
    <col min="7689" max="7689" width="5" style="94" customWidth="1"/>
    <col min="7690" max="7691" width="9.140625" style="94"/>
    <col min="7692" max="7692" width="5" style="94" customWidth="1"/>
    <col min="7693" max="7693" width="25.5703125" style="94" customWidth="1"/>
    <col min="7694" max="7698" width="23" style="94" customWidth="1"/>
    <col min="7699" max="7936" width="9.140625" style="94"/>
    <col min="7937" max="7938" width="5.7109375" style="94" customWidth="1"/>
    <col min="7939" max="7939" width="11.140625" style="94" customWidth="1"/>
    <col min="7940" max="7940" width="15.42578125" style="94" customWidth="1"/>
    <col min="7941" max="7941" width="10.7109375" style="94" customWidth="1"/>
    <col min="7942" max="7942" width="15" style="94" customWidth="1"/>
    <col min="7943" max="7943" width="12.85546875" style="94" customWidth="1"/>
    <col min="7944" max="7944" width="11.5703125" style="94" customWidth="1"/>
    <col min="7945" max="7945" width="5" style="94" customWidth="1"/>
    <col min="7946" max="7947" width="9.140625" style="94"/>
    <col min="7948" max="7948" width="5" style="94" customWidth="1"/>
    <col min="7949" max="7949" width="25.5703125" style="94" customWidth="1"/>
    <col min="7950" max="7954" width="23" style="94" customWidth="1"/>
    <col min="7955" max="8192" width="9.140625" style="94"/>
    <col min="8193" max="8194" width="5.7109375" style="94" customWidth="1"/>
    <col min="8195" max="8195" width="11.140625" style="94" customWidth="1"/>
    <col min="8196" max="8196" width="15.42578125" style="94" customWidth="1"/>
    <col min="8197" max="8197" width="10.7109375" style="94" customWidth="1"/>
    <col min="8198" max="8198" width="15" style="94" customWidth="1"/>
    <col min="8199" max="8199" width="12.85546875" style="94" customWidth="1"/>
    <col min="8200" max="8200" width="11.5703125" style="94" customWidth="1"/>
    <col min="8201" max="8201" width="5" style="94" customWidth="1"/>
    <col min="8202" max="8203" width="9.140625" style="94"/>
    <col min="8204" max="8204" width="5" style="94" customWidth="1"/>
    <col min="8205" max="8205" width="25.5703125" style="94" customWidth="1"/>
    <col min="8206" max="8210" width="23" style="94" customWidth="1"/>
    <col min="8211" max="8448" width="9.140625" style="94"/>
    <col min="8449" max="8450" width="5.7109375" style="94" customWidth="1"/>
    <col min="8451" max="8451" width="11.140625" style="94" customWidth="1"/>
    <col min="8452" max="8452" width="15.42578125" style="94" customWidth="1"/>
    <col min="8453" max="8453" width="10.7109375" style="94" customWidth="1"/>
    <col min="8454" max="8454" width="15" style="94" customWidth="1"/>
    <col min="8455" max="8455" width="12.85546875" style="94" customWidth="1"/>
    <col min="8456" max="8456" width="11.5703125" style="94" customWidth="1"/>
    <col min="8457" max="8457" width="5" style="94" customWidth="1"/>
    <col min="8458" max="8459" width="9.140625" style="94"/>
    <col min="8460" max="8460" width="5" style="94" customWidth="1"/>
    <col min="8461" max="8461" width="25.5703125" style="94" customWidth="1"/>
    <col min="8462" max="8466" width="23" style="94" customWidth="1"/>
    <col min="8467" max="8704" width="9.140625" style="94"/>
    <col min="8705" max="8706" width="5.7109375" style="94" customWidth="1"/>
    <col min="8707" max="8707" width="11.140625" style="94" customWidth="1"/>
    <col min="8708" max="8708" width="15.42578125" style="94" customWidth="1"/>
    <col min="8709" max="8709" width="10.7109375" style="94" customWidth="1"/>
    <col min="8710" max="8710" width="15" style="94" customWidth="1"/>
    <col min="8711" max="8711" width="12.85546875" style="94" customWidth="1"/>
    <col min="8712" max="8712" width="11.5703125" style="94" customWidth="1"/>
    <col min="8713" max="8713" width="5" style="94" customWidth="1"/>
    <col min="8714" max="8715" width="9.140625" style="94"/>
    <col min="8716" max="8716" width="5" style="94" customWidth="1"/>
    <col min="8717" max="8717" width="25.5703125" style="94" customWidth="1"/>
    <col min="8718" max="8722" width="23" style="94" customWidth="1"/>
    <col min="8723" max="8960" width="9.140625" style="94"/>
    <col min="8961" max="8962" width="5.7109375" style="94" customWidth="1"/>
    <col min="8963" max="8963" width="11.140625" style="94" customWidth="1"/>
    <col min="8964" max="8964" width="15.42578125" style="94" customWidth="1"/>
    <col min="8965" max="8965" width="10.7109375" style="94" customWidth="1"/>
    <col min="8966" max="8966" width="15" style="94" customWidth="1"/>
    <col min="8967" max="8967" width="12.85546875" style="94" customWidth="1"/>
    <col min="8968" max="8968" width="11.5703125" style="94" customWidth="1"/>
    <col min="8969" max="8969" width="5" style="94" customWidth="1"/>
    <col min="8970" max="8971" width="9.140625" style="94"/>
    <col min="8972" max="8972" width="5" style="94" customWidth="1"/>
    <col min="8973" max="8973" width="25.5703125" style="94" customWidth="1"/>
    <col min="8974" max="8978" width="23" style="94" customWidth="1"/>
    <col min="8979" max="9216" width="9.140625" style="94"/>
    <col min="9217" max="9218" width="5.7109375" style="94" customWidth="1"/>
    <col min="9219" max="9219" width="11.140625" style="94" customWidth="1"/>
    <col min="9220" max="9220" width="15.42578125" style="94" customWidth="1"/>
    <col min="9221" max="9221" width="10.7109375" style="94" customWidth="1"/>
    <col min="9222" max="9222" width="15" style="94" customWidth="1"/>
    <col min="9223" max="9223" width="12.85546875" style="94" customWidth="1"/>
    <col min="9224" max="9224" width="11.5703125" style="94" customWidth="1"/>
    <col min="9225" max="9225" width="5" style="94" customWidth="1"/>
    <col min="9226" max="9227" width="9.140625" style="94"/>
    <col min="9228" max="9228" width="5" style="94" customWidth="1"/>
    <col min="9229" max="9229" width="25.5703125" style="94" customWidth="1"/>
    <col min="9230" max="9234" width="23" style="94" customWidth="1"/>
    <col min="9235" max="9472" width="9.140625" style="94"/>
    <col min="9473" max="9474" width="5.7109375" style="94" customWidth="1"/>
    <col min="9475" max="9475" width="11.140625" style="94" customWidth="1"/>
    <col min="9476" max="9476" width="15.42578125" style="94" customWidth="1"/>
    <col min="9477" max="9477" width="10.7109375" style="94" customWidth="1"/>
    <col min="9478" max="9478" width="15" style="94" customWidth="1"/>
    <col min="9479" max="9479" width="12.85546875" style="94" customWidth="1"/>
    <col min="9480" max="9480" width="11.5703125" style="94" customWidth="1"/>
    <col min="9481" max="9481" width="5" style="94" customWidth="1"/>
    <col min="9482" max="9483" width="9.140625" style="94"/>
    <col min="9484" max="9484" width="5" style="94" customWidth="1"/>
    <col min="9485" max="9485" width="25.5703125" style="94" customWidth="1"/>
    <col min="9486" max="9490" width="23" style="94" customWidth="1"/>
    <col min="9491" max="9728" width="9.140625" style="94"/>
    <col min="9729" max="9730" width="5.7109375" style="94" customWidth="1"/>
    <col min="9731" max="9731" width="11.140625" style="94" customWidth="1"/>
    <col min="9732" max="9732" width="15.42578125" style="94" customWidth="1"/>
    <col min="9733" max="9733" width="10.7109375" style="94" customWidth="1"/>
    <col min="9734" max="9734" width="15" style="94" customWidth="1"/>
    <col min="9735" max="9735" width="12.85546875" style="94" customWidth="1"/>
    <col min="9736" max="9736" width="11.5703125" style="94" customWidth="1"/>
    <col min="9737" max="9737" width="5" style="94" customWidth="1"/>
    <col min="9738" max="9739" width="9.140625" style="94"/>
    <col min="9740" max="9740" width="5" style="94" customWidth="1"/>
    <col min="9741" max="9741" width="25.5703125" style="94" customWidth="1"/>
    <col min="9742" max="9746" width="23" style="94" customWidth="1"/>
    <col min="9747" max="9984" width="9.140625" style="94"/>
    <col min="9985" max="9986" width="5.7109375" style="94" customWidth="1"/>
    <col min="9987" max="9987" width="11.140625" style="94" customWidth="1"/>
    <col min="9988" max="9988" width="15.42578125" style="94" customWidth="1"/>
    <col min="9989" max="9989" width="10.7109375" style="94" customWidth="1"/>
    <col min="9990" max="9990" width="15" style="94" customWidth="1"/>
    <col min="9991" max="9991" width="12.85546875" style="94" customWidth="1"/>
    <col min="9992" max="9992" width="11.5703125" style="94" customWidth="1"/>
    <col min="9993" max="9993" width="5" style="94" customWidth="1"/>
    <col min="9994" max="9995" width="9.140625" style="94"/>
    <col min="9996" max="9996" width="5" style="94" customWidth="1"/>
    <col min="9997" max="9997" width="25.5703125" style="94" customWidth="1"/>
    <col min="9998" max="10002" width="23" style="94" customWidth="1"/>
    <col min="10003" max="10240" width="9.140625" style="94"/>
    <col min="10241" max="10242" width="5.7109375" style="94" customWidth="1"/>
    <col min="10243" max="10243" width="11.140625" style="94" customWidth="1"/>
    <col min="10244" max="10244" width="15.42578125" style="94" customWidth="1"/>
    <col min="10245" max="10245" width="10.7109375" style="94" customWidth="1"/>
    <col min="10246" max="10246" width="15" style="94" customWidth="1"/>
    <col min="10247" max="10247" width="12.85546875" style="94" customWidth="1"/>
    <col min="10248" max="10248" width="11.5703125" style="94" customWidth="1"/>
    <col min="10249" max="10249" width="5" style="94" customWidth="1"/>
    <col min="10250" max="10251" width="9.140625" style="94"/>
    <col min="10252" max="10252" width="5" style="94" customWidth="1"/>
    <col min="10253" max="10253" width="25.5703125" style="94" customWidth="1"/>
    <col min="10254" max="10258" width="23" style="94" customWidth="1"/>
    <col min="10259" max="10496" width="9.140625" style="94"/>
    <col min="10497" max="10498" width="5.7109375" style="94" customWidth="1"/>
    <col min="10499" max="10499" width="11.140625" style="94" customWidth="1"/>
    <col min="10500" max="10500" width="15.42578125" style="94" customWidth="1"/>
    <col min="10501" max="10501" width="10.7109375" style="94" customWidth="1"/>
    <col min="10502" max="10502" width="15" style="94" customWidth="1"/>
    <col min="10503" max="10503" width="12.85546875" style="94" customWidth="1"/>
    <col min="10504" max="10504" width="11.5703125" style="94" customWidth="1"/>
    <col min="10505" max="10505" width="5" style="94" customWidth="1"/>
    <col min="10506" max="10507" width="9.140625" style="94"/>
    <col min="10508" max="10508" width="5" style="94" customWidth="1"/>
    <col min="10509" max="10509" width="25.5703125" style="94" customWidth="1"/>
    <col min="10510" max="10514" width="23" style="94" customWidth="1"/>
    <col min="10515" max="10752" width="9.140625" style="94"/>
    <col min="10753" max="10754" width="5.7109375" style="94" customWidth="1"/>
    <col min="10755" max="10755" width="11.140625" style="94" customWidth="1"/>
    <col min="10756" max="10756" width="15.42578125" style="94" customWidth="1"/>
    <col min="10757" max="10757" width="10.7109375" style="94" customWidth="1"/>
    <col min="10758" max="10758" width="15" style="94" customWidth="1"/>
    <col min="10759" max="10759" width="12.85546875" style="94" customWidth="1"/>
    <col min="10760" max="10760" width="11.5703125" style="94" customWidth="1"/>
    <col min="10761" max="10761" width="5" style="94" customWidth="1"/>
    <col min="10762" max="10763" width="9.140625" style="94"/>
    <col min="10764" max="10764" width="5" style="94" customWidth="1"/>
    <col min="10765" max="10765" width="25.5703125" style="94" customWidth="1"/>
    <col min="10766" max="10770" width="23" style="94" customWidth="1"/>
    <col min="10771" max="11008" width="9.140625" style="94"/>
    <col min="11009" max="11010" width="5.7109375" style="94" customWidth="1"/>
    <col min="11011" max="11011" width="11.140625" style="94" customWidth="1"/>
    <col min="11012" max="11012" width="15.42578125" style="94" customWidth="1"/>
    <col min="11013" max="11013" width="10.7109375" style="94" customWidth="1"/>
    <col min="11014" max="11014" width="15" style="94" customWidth="1"/>
    <col min="11015" max="11015" width="12.85546875" style="94" customWidth="1"/>
    <col min="11016" max="11016" width="11.5703125" style="94" customWidth="1"/>
    <col min="11017" max="11017" width="5" style="94" customWidth="1"/>
    <col min="11018" max="11019" width="9.140625" style="94"/>
    <col min="11020" max="11020" width="5" style="94" customWidth="1"/>
    <col min="11021" max="11021" width="25.5703125" style="94" customWidth="1"/>
    <col min="11022" max="11026" width="23" style="94" customWidth="1"/>
    <col min="11027" max="11264" width="9.140625" style="94"/>
    <col min="11265" max="11266" width="5.7109375" style="94" customWidth="1"/>
    <col min="11267" max="11267" width="11.140625" style="94" customWidth="1"/>
    <col min="11268" max="11268" width="15.42578125" style="94" customWidth="1"/>
    <col min="11269" max="11269" width="10.7109375" style="94" customWidth="1"/>
    <col min="11270" max="11270" width="15" style="94" customWidth="1"/>
    <col min="11271" max="11271" width="12.85546875" style="94" customWidth="1"/>
    <col min="11272" max="11272" width="11.5703125" style="94" customWidth="1"/>
    <col min="11273" max="11273" width="5" style="94" customWidth="1"/>
    <col min="11274" max="11275" width="9.140625" style="94"/>
    <col min="11276" max="11276" width="5" style="94" customWidth="1"/>
    <col min="11277" max="11277" width="25.5703125" style="94" customWidth="1"/>
    <col min="11278" max="11282" width="23" style="94" customWidth="1"/>
    <col min="11283" max="11520" width="9.140625" style="94"/>
    <col min="11521" max="11522" width="5.7109375" style="94" customWidth="1"/>
    <col min="11523" max="11523" width="11.140625" style="94" customWidth="1"/>
    <col min="11524" max="11524" width="15.42578125" style="94" customWidth="1"/>
    <col min="11525" max="11525" width="10.7109375" style="94" customWidth="1"/>
    <col min="11526" max="11526" width="15" style="94" customWidth="1"/>
    <col min="11527" max="11527" width="12.85546875" style="94" customWidth="1"/>
    <col min="11528" max="11528" width="11.5703125" style="94" customWidth="1"/>
    <col min="11529" max="11529" width="5" style="94" customWidth="1"/>
    <col min="11530" max="11531" width="9.140625" style="94"/>
    <col min="11532" max="11532" width="5" style="94" customWidth="1"/>
    <col min="11533" max="11533" width="25.5703125" style="94" customWidth="1"/>
    <col min="11534" max="11538" width="23" style="94" customWidth="1"/>
    <col min="11539" max="11776" width="9.140625" style="94"/>
    <col min="11777" max="11778" width="5.7109375" style="94" customWidth="1"/>
    <col min="11779" max="11779" width="11.140625" style="94" customWidth="1"/>
    <col min="11780" max="11780" width="15.42578125" style="94" customWidth="1"/>
    <col min="11781" max="11781" width="10.7109375" style="94" customWidth="1"/>
    <col min="11782" max="11782" width="15" style="94" customWidth="1"/>
    <col min="11783" max="11783" width="12.85546875" style="94" customWidth="1"/>
    <col min="11784" max="11784" width="11.5703125" style="94" customWidth="1"/>
    <col min="11785" max="11785" width="5" style="94" customWidth="1"/>
    <col min="11786" max="11787" width="9.140625" style="94"/>
    <col min="11788" max="11788" width="5" style="94" customWidth="1"/>
    <col min="11789" max="11789" width="25.5703125" style="94" customWidth="1"/>
    <col min="11790" max="11794" width="23" style="94" customWidth="1"/>
    <col min="11795" max="12032" width="9.140625" style="94"/>
    <col min="12033" max="12034" width="5.7109375" style="94" customWidth="1"/>
    <col min="12035" max="12035" width="11.140625" style="94" customWidth="1"/>
    <col min="12036" max="12036" width="15.42578125" style="94" customWidth="1"/>
    <col min="12037" max="12037" width="10.7109375" style="94" customWidth="1"/>
    <col min="12038" max="12038" width="15" style="94" customWidth="1"/>
    <col min="12039" max="12039" width="12.85546875" style="94" customWidth="1"/>
    <col min="12040" max="12040" width="11.5703125" style="94" customWidth="1"/>
    <col min="12041" max="12041" width="5" style="94" customWidth="1"/>
    <col min="12042" max="12043" width="9.140625" style="94"/>
    <col min="12044" max="12044" width="5" style="94" customWidth="1"/>
    <col min="12045" max="12045" width="25.5703125" style="94" customWidth="1"/>
    <col min="12046" max="12050" width="23" style="94" customWidth="1"/>
    <col min="12051" max="12288" width="9.140625" style="94"/>
    <col min="12289" max="12290" width="5.7109375" style="94" customWidth="1"/>
    <col min="12291" max="12291" width="11.140625" style="94" customWidth="1"/>
    <col min="12292" max="12292" width="15.42578125" style="94" customWidth="1"/>
    <col min="12293" max="12293" width="10.7109375" style="94" customWidth="1"/>
    <col min="12294" max="12294" width="15" style="94" customWidth="1"/>
    <col min="12295" max="12295" width="12.85546875" style="94" customWidth="1"/>
    <col min="12296" max="12296" width="11.5703125" style="94" customWidth="1"/>
    <col min="12297" max="12297" width="5" style="94" customWidth="1"/>
    <col min="12298" max="12299" width="9.140625" style="94"/>
    <col min="12300" max="12300" width="5" style="94" customWidth="1"/>
    <col min="12301" max="12301" width="25.5703125" style="94" customWidth="1"/>
    <col min="12302" max="12306" width="23" style="94" customWidth="1"/>
    <col min="12307" max="12544" width="9.140625" style="94"/>
    <col min="12545" max="12546" width="5.7109375" style="94" customWidth="1"/>
    <col min="12547" max="12547" width="11.140625" style="94" customWidth="1"/>
    <col min="12548" max="12548" width="15.42578125" style="94" customWidth="1"/>
    <col min="12549" max="12549" width="10.7109375" style="94" customWidth="1"/>
    <col min="12550" max="12550" width="15" style="94" customWidth="1"/>
    <col min="12551" max="12551" width="12.85546875" style="94" customWidth="1"/>
    <col min="12552" max="12552" width="11.5703125" style="94" customWidth="1"/>
    <col min="12553" max="12553" width="5" style="94" customWidth="1"/>
    <col min="12554" max="12555" width="9.140625" style="94"/>
    <col min="12556" max="12556" width="5" style="94" customWidth="1"/>
    <col min="12557" max="12557" width="25.5703125" style="94" customWidth="1"/>
    <col min="12558" max="12562" width="23" style="94" customWidth="1"/>
    <col min="12563" max="12800" width="9.140625" style="94"/>
    <col min="12801" max="12802" width="5.7109375" style="94" customWidth="1"/>
    <col min="12803" max="12803" width="11.140625" style="94" customWidth="1"/>
    <col min="12804" max="12804" width="15.42578125" style="94" customWidth="1"/>
    <col min="12805" max="12805" width="10.7109375" style="94" customWidth="1"/>
    <col min="12806" max="12806" width="15" style="94" customWidth="1"/>
    <col min="12807" max="12807" width="12.85546875" style="94" customWidth="1"/>
    <col min="12808" max="12808" width="11.5703125" style="94" customWidth="1"/>
    <col min="12809" max="12809" width="5" style="94" customWidth="1"/>
    <col min="12810" max="12811" width="9.140625" style="94"/>
    <col min="12812" max="12812" width="5" style="94" customWidth="1"/>
    <col min="12813" max="12813" width="25.5703125" style="94" customWidth="1"/>
    <col min="12814" max="12818" width="23" style="94" customWidth="1"/>
    <col min="12819" max="13056" width="9.140625" style="94"/>
    <col min="13057" max="13058" width="5.7109375" style="94" customWidth="1"/>
    <col min="13059" max="13059" width="11.140625" style="94" customWidth="1"/>
    <col min="13060" max="13060" width="15.42578125" style="94" customWidth="1"/>
    <col min="13061" max="13061" width="10.7109375" style="94" customWidth="1"/>
    <col min="13062" max="13062" width="15" style="94" customWidth="1"/>
    <col min="13063" max="13063" width="12.85546875" style="94" customWidth="1"/>
    <col min="13064" max="13064" width="11.5703125" style="94" customWidth="1"/>
    <col min="13065" max="13065" width="5" style="94" customWidth="1"/>
    <col min="13066" max="13067" width="9.140625" style="94"/>
    <col min="13068" max="13068" width="5" style="94" customWidth="1"/>
    <col min="13069" max="13069" width="25.5703125" style="94" customWidth="1"/>
    <col min="13070" max="13074" width="23" style="94" customWidth="1"/>
    <col min="13075" max="13312" width="9.140625" style="94"/>
    <col min="13313" max="13314" width="5.7109375" style="94" customWidth="1"/>
    <col min="13315" max="13315" width="11.140625" style="94" customWidth="1"/>
    <col min="13316" max="13316" width="15.42578125" style="94" customWidth="1"/>
    <col min="13317" max="13317" width="10.7109375" style="94" customWidth="1"/>
    <col min="13318" max="13318" width="15" style="94" customWidth="1"/>
    <col min="13319" max="13319" width="12.85546875" style="94" customWidth="1"/>
    <col min="13320" max="13320" width="11.5703125" style="94" customWidth="1"/>
    <col min="13321" max="13321" width="5" style="94" customWidth="1"/>
    <col min="13322" max="13323" width="9.140625" style="94"/>
    <col min="13324" max="13324" width="5" style="94" customWidth="1"/>
    <col min="13325" max="13325" width="25.5703125" style="94" customWidth="1"/>
    <col min="13326" max="13330" width="23" style="94" customWidth="1"/>
    <col min="13331" max="13568" width="9.140625" style="94"/>
    <col min="13569" max="13570" width="5.7109375" style="94" customWidth="1"/>
    <col min="13571" max="13571" width="11.140625" style="94" customWidth="1"/>
    <col min="13572" max="13572" width="15.42578125" style="94" customWidth="1"/>
    <col min="13573" max="13573" width="10.7109375" style="94" customWidth="1"/>
    <col min="13574" max="13574" width="15" style="94" customWidth="1"/>
    <col min="13575" max="13575" width="12.85546875" style="94" customWidth="1"/>
    <col min="13576" max="13576" width="11.5703125" style="94" customWidth="1"/>
    <col min="13577" max="13577" width="5" style="94" customWidth="1"/>
    <col min="13578" max="13579" width="9.140625" style="94"/>
    <col min="13580" max="13580" width="5" style="94" customWidth="1"/>
    <col min="13581" max="13581" width="25.5703125" style="94" customWidth="1"/>
    <col min="13582" max="13586" width="23" style="94" customWidth="1"/>
    <col min="13587" max="13824" width="9.140625" style="94"/>
    <col min="13825" max="13826" width="5.7109375" style="94" customWidth="1"/>
    <col min="13827" max="13827" width="11.140625" style="94" customWidth="1"/>
    <col min="13828" max="13828" width="15.42578125" style="94" customWidth="1"/>
    <col min="13829" max="13829" width="10.7109375" style="94" customWidth="1"/>
    <col min="13830" max="13830" width="15" style="94" customWidth="1"/>
    <col min="13831" max="13831" width="12.85546875" style="94" customWidth="1"/>
    <col min="13832" max="13832" width="11.5703125" style="94" customWidth="1"/>
    <col min="13833" max="13833" width="5" style="94" customWidth="1"/>
    <col min="13834" max="13835" width="9.140625" style="94"/>
    <col min="13836" max="13836" width="5" style="94" customWidth="1"/>
    <col min="13837" max="13837" width="25.5703125" style="94" customWidth="1"/>
    <col min="13838" max="13842" width="23" style="94" customWidth="1"/>
    <col min="13843" max="14080" width="9.140625" style="94"/>
    <col min="14081" max="14082" width="5.7109375" style="94" customWidth="1"/>
    <col min="14083" max="14083" width="11.140625" style="94" customWidth="1"/>
    <col min="14084" max="14084" width="15.42578125" style="94" customWidth="1"/>
    <col min="14085" max="14085" width="10.7109375" style="94" customWidth="1"/>
    <col min="14086" max="14086" width="15" style="94" customWidth="1"/>
    <col min="14087" max="14087" width="12.85546875" style="94" customWidth="1"/>
    <col min="14088" max="14088" width="11.5703125" style="94" customWidth="1"/>
    <col min="14089" max="14089" width="5" style="94" customWidth="1"/>
    <col min="14090" max="14091" width="9.140625" style="94"/>
    <col min="14092" max="14092" width="5" style="94" customWidth="1"/>
    <col min="14093" max="14093" width="25.5703125" style="94" customWidth="1"/>
    <col min="14094" max="14098" width="23" style="94" customWidth="1"/>
    <col min="14099" max="14336" width="9.140625" style="94"/>
    <col min="14337" max="14338" width="5.7109375" style="94" customWidth="1"/>
    <col min="14339" max="14339" width="11.140625" style="94" customWidth="1"/>
    <col min="14340" max="14340" width="15.42578125" style="94" customWidth="1"/>
    <col min="14341" max="14341" width="10.7109375" style="94" customWidth="1"/>
    <col min="14342" max="14342" width="15" style="94" customWidth="1"/>
    <col min="14343" max="14343" width="12.85546875" style="94" customWidth="1"/>
    <col min="14344" max="14344" width="11.5703125" style="94" customWidth="1"/>
    <col min="14345" max="14345" width="5" style="94" customWidth="1"/>
    <col min="14346" max="14347" width="9.140625" style="94"/>
    <col min="14348" max="14348" width="5" style="94" customWidth="1"/>
    <col min="14349" max="14349" width="25.5703125" style="94" customWidth="1"/>
    <col min="14350" max="14354" width="23" style="94" customWidth="1"/>
    <col min="14355" max="14592" width="9.140625" style="94"/>
    <col min="14593" max="14594" width="5.7109375" style="94" customWidth="1"/>
    <col min="14595" max="14595" width="11.140625" style="94" customWidth="1"/>
    <col min="14596" max="14596" width="15.42578125" style="94" customWidth="1"/>
    <col min="14597" max="14597" width="10.7109375" style="94" customWidth="1"/>
    <col min="14598" max="14598" width="15" style="94" customWidth="1"/>
    <col min="14599" max="14599" width="12.85546875" style="94" customWidth="1"/>
    <col min="14600" max="14600" width="11.5703125" style="94" customWidth="1"/>
    <col min="14601" max="14601" width="5" style="94" customWidth="1"/>
    <col min="14602" max="14603" width="9.140625" style="94"/>
    <col min="14604" max="14604" width="5" style="94" customWidth="1"/>
    <col min="14605" max="14605" width="25.5703125" style="94" customWidth="1"/>
    <col min="14606" max="14610" width="23" style="94" customWidth="1"/>
    <col min="14611" max="14848" width="9.140625" style="94"/>
    <col min="14849" max="14850" width="5.7109375" style="94" customWidth="1"/>
    <col min="14851" max="14851" width="11.140625" style="94" customWidth="1"/>
    <col min="14852" max="14852" width="15.42578125" style="94" customWidth="1"/>
    <col min="14853" max="14853" width="10.7109375" style="94" customWidth="1"/>
    <col min="14854" max="14854" width="15" style="94" customWidth="1"/>
    <col min="14855" max="14855" width="12.85546875" style="94" customWidth="1"/>
    <col min="14856" max="14856" width="11.5703125" style="94" customWidth="1"/>
    <col min="14857" max="14857" width="5" style="94" customWidth="1"/>
    <col min="14858" max="14859" width="9.140625" style="94"/>
    <col min="14860" max="14860" width="5" style="94" customWidth="1"/>
    <col min="14861" max="14861" width="25.5703125" style="94" customWidth="1"/>
    <col min="14862" max="14866" width="23" style="94" customWidth="1"/>
    <col min="14867" max="15104" width="9.140625" style="94"/>
    <col min="15105" max="15106" width="5.7109375" style="94" customWidth="1"/>
    <col min="15107" max="15107" width="11.140625" style="94" customWidth="1"/>
    <col min="15108" max="15108" width="15.42578125" style="94" customWidth="1"/>
    <col min="15109" max="15109" width="10.7109375" style="94" customWidth="1"/>
    <col min="15110" max="15110" width="15" style="94" customWidth="1"/>
    <col min="15111" max="15111" width="12.85546875" style="94" customWidth="1"/>
    <col min="15112" max="15112" width="11.5703125" style="94" customWidth="1"/>
    <col min="15113" max="15113" width="5" style="94" customWidth="1"/>
    <col min="15114" max="15115" width="9.140625" style="94"/>
    <col min="15116" max="15116" width="5" style="94" customWidth="1"/>
    <col min="15117" max="15117" width="25.5703125" style="94" customWidth="1"/>
    <col min="15118" max="15122" width="23" style="94" customWidth="1"/>
    <col min="15123" max="15360" width="9.140625" style="94"/>
    <col min="15361" max="15362" width="5.7109375" style="94" customWidth="1"/>
    <col min="15363" max="15363" width="11.140625" style="94" customWidth="1"/>
    <col min="15364" max="15364" width="15.42578125" style="94" customWidth="1"/>
    <col min="15365" max="15365" width="10.7109375" style="94" customWidth="1"/>
    <col min="15366" max="15366" width="15" style="94" customWidth="1"/>
    <col min="15367" max="15367" width="12.85546875" style="94" customWidth="1"/>
    <col min="15368" max="15368" width="11.5703125" style="94" customWidth="1"/>
    <col min="15369" max="15369" width="5" style="94" customWidth="1"/>
    <col min="15370" max="15371" width="9.140625" style="94"/>
    <col min="15372" max="15372" width="5" style="94" customWidth="1"/>
    <col min="15373" max="15373" width="25.5703125" style="94" customWidth="1"/>
    <col min="15374" max="15378" width="23" style="94" customWidth="1"/>
    <col min="15379" max="15616" width="9.140625" style="94"/>
    <col min="15617" max="15618" width="5.7109375" style="94" customWidth="1"/>
    <col min="15619" max="15619" width="11.140625" style="94" customWidth="1"/>
    <col min="15620" max="15620" width="15.42578125" style="94" customWidth="1"/>
    <col min="15621" max="15621" width="10.7109375" style="94" customWidth="1"/>
    <col min="15622" max="15622" width="15" style="94" customWidth="1"/>
    <col min="15623" max="15623" width="12.85546875" style="94" customWidth="1"/>
    <col min="15624" max="15624" width="11.5703125" style="94" customWidth="1"/>
    <col min="15625" max="15625" width="5" style="94" customWidth="1"/>
    <col min="15626" max="15627" width="9.140625" style="94"/>
    <col min="15628" max="15628" width="5" style="94" customWidth="1"/>
    <col min="15629" max="15629" width="25.5703125" style="94" customWidth="1"/>
    <col min="15630" max="15634" width="23" style="94" customWidth="1"/>
    <col min="15635" max="15872" width="9.140625" style="94"/>
    <col min="15873" max="15874" width="5.7109375" style="94" customWidth="1"/>
    <col min="15875" max="15875" width="11.140625" style="94" customWidth="1"/>
    <col min="15876" max="15876" width="15.42578125" style="94" customWidth="1"/>
    <col min="15877" max="15877" width="10.7109375" style="94" customWidth="1"/>
    <col min="15878" max="15878" width="15" style="94" customWidth="1"/>
    <col min="15879" max="15879" width="12.85546875" style="94" customWidth="1"/>
    <col min="15880" max="15880" width="11.5703125" style="94" customWidth="1"/>
    <col min="15881" max="15881" width="5" style="94" customWidth="1"/>
    <col min="15882" max="15883" width="9.140625" style="94"/>
    <col min="15884" max="15884" width="5" style="94" customWidth="1"/>
    <col min="15885" max="15885" width="25.5703125" style="94" customWidth="1"/>
    <col min="15886" max="15890" width="23" style="94" customWidth="1"/>
    <col min="15891" max="16128" width="9.140625" style="94"/>
    <col min="16129" max="16130" width="5.7109375" style="94" customWidth="1"/>
    <col min="16131" max="16131" width="11.140625" style="94" customWidth="1"/>
    <col min="16132" max="16132" width="15.42578125" style="94" customWidth="1"/>
    <col min="16133" max="16133" width="10.7109375" style="94" customWidth="1"/>
    <col min="16134" max="16134" width="15" style="94" customWidth="1"/>
    <col min="16135" max="16135" width="12.85546875" style="94" customWidth="1"/>
    <col min="16136" max="16136" width="11.5703125" style="94" customWidth="1"/>
    <col min="16137" max="16137" width="5" style="94" customWidth="1"/>
    <col min="16138" max="16139" width="9.140625" style="94"/>
    <col min="16140" max="16140" width="5" style="94" customWidth="1"/>
    <col min="16141" max="16141" width="25.5703125" style="94" customWidth="1"/>
    <col min="16142" max="16146" width="23" style="94" customWidth="1"/>
    <col min="16147" max="16384" width="9.140625" style="94"/>
  </cols>
  <sheetData>
    <row r="1" spans="1:1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6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6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98"/>
      <c r="K3" s="98"/>
      <c r="L3" s="98"/>
      <c r="M3" s="99"/>
    </row>
    <row r="4" spans="1:16" s="102" customFormat="1" ht="15.75" x14ac:dyDescent="0.2">
      <c r="C4" s="103" t="s">
        <v>1235</v>
      </c>
      <c r="D4" s="103"/>
      <c r="E4" s="104"/>
      <c r="F4" s="104"/>
      <c r="G4" s="104"/>
      <c r="H4" s="105"/>
      <c r="I4" s="105"/>
      <c r="J4" s="106"/>
      <c r="K4" s="106"/>
      <c r="L4" s="106"/>
    </row>
    <row r="5" spans="1:16" s="102" customFormat="1" ht="16.5" thickBot="1" x14ac:dyDescent="0.25">
      <c r="C5" s="103"/>
      <c r="D5" s="103"/>
      <c r="E5" s="104"/>
      <c r="F5" s="104"/>
      <c r="G5" s="104"/>
      <c r="H5" s="105"/>
      <c r="I5" s="105"/>
      <c r="J5" s="106"/>
      <c r="K5" s="106"/>
      <c r="L5" s="106"/>
    </row>
    <row r="6" spans="1:16" s="101" customFormat="1" ht="18" customHeight="1" thickBot="1" x14ac:dyDescent="0.25">
      <c r="A6" s="108" t="s">
        <v>2</v>
      </c>
      <c r="B6" s="130" t="s">
        <v>3</v>
      </c>
      <c r="C6" s="195" t="s">
        <v>4</v>
      </c>
      <c r="D6" s="111" t="s">
        <v>5</v>
      </c>
      <c r="E6" s="196" t="s">
        <v>6</v>
      </c>
      <c r="F6" s="197" t="s">
        <v>7</v>
      </c>
      <c r="G6" s="26" t="s">
        <v>8</v>
      </c>
      <c r="H6" s="26" t="s">
        <v>9</v>
      </c>
      <c r="I6" s="26" t="s">
        <v>178</v>
      </c>
      <c r="J6" s="196" t="s">
        <v>10</v>
      </c>
      <c r="K6" s="505" t="s">
        <v>1234</v>
      </c>
      <c r="L6" s="58" t="s">
        <v>179</v>
      </c>
      <c r="M6" s="114" t="s">
        <v>11</v>
      </c>
      <c r="N6" s="116"/>
      <c r="O6" s="116"/>
      <c r="P6" s="116"/>
    </row>
    <row r="7" spans="1:16" s="9" customFormat="1" ht="18" customHeight="1" x14ac:dyDescent="0.2">
      <c r="A7" s="39">
        <v>1</v>
      </c>
      <c r="B7" s="40">
        <v>50</v>
      </c>
      <c r="C7" s="33" t="s">
        <v>1233</v>
      </c>
      <c r="D7" s="34" t="s">
        <v>1232</v>
      </c>
      <c r="E7" s="35" t="s">
        <v>1078</v>
      </c>
      <c r="F7" s="36" t="s">
        <v>329</v>
      </c>
      <c r="G7" s="36" t="s">
        <v>330</v>
      </c>
      <c r="H7" s="36" t="s">
        <v>1219</v>
      </c>
      <c r="I7" s="67">
        <v>18</v>
      </c>
      <c r="J7" s="188">
        <v>6.7660879629629633E-3</v>
      </c>
      <c r="K7" s="188"/>
      <c r="L7" s="69" t="s">
        <v>181</v>
      </c>
      <c r="M7" s="38" t="s">
        <v>1218</v>
      </c>
      <c r="N7" s="101"/>
    </row>
    <row r="8" spans="1:16" s="9" customFormat="1" ht="18" customHeight="1" x14ac:dyDescent="0.2">
      <c r="A8" s="39">
        <v>2</v>
      </c>
      <c r="B8" s="40">
        <v>6</v>
      </c>
      <c r="C8" s="33" t="s">
        <v>716</v>
      </c>
      <c r="D8" s="34" t="s">
        <v>1231</v>
      </c>
      <c r="E8" s="35">
        <v>38477</v>
      </c>
      <c r="F8" s="36" t="s">
        <v>108</v>
      </c>
      <c r="G8" s="36" t="s">
        <v>109</v>
      </c>
      <c r="H8" s="36" t="s">
        <v>110</v>
      </c>
      <c r="I8" s="67">
        <v>16</v>
      </c>
      <c r="J8" s="188">
        <v>6.8310185185185175E-3</v>
      </c>
      <c r="K8" s="188"/>
      <c r="L8" s="69" t="s">
        <v>181</v>
      </c>
      <c r="M8" s="38" t="s">
        <v>111</v>
      </c>
      <c r="N8" s="101"/>
    </row>
    <row r="9" spans="1:16" s="9" customFormat="1" ht="18" customHeight="1" x14ac:dyDescent="0.2">
      <c r="A9" s="39">
        <v>3</v>
      </c>
      <c r="B9" s="40">
        <v>63</v>
      </c>
      <c r="C9" s="33" t="s">
        <v>18</v>
      </c>
      <c r="D9" s="34" t="s">
        <v>1230</v>
      </c>
      <c r="E9" s="35" t="s">
        <v>1229</v>
      </c>
      <c r="F9" s="36" t="s">
        <v>1228</v>
      </c>
      <c r="G9" s="36" t="s">
        <v>16</v>
      </c>
      <c r="H9" s="36"/>
      <c r="I9" s="67">
        <v>14</v>
      </c>
      <c r="J9" s="188">
        <v>7.4197916666666674E-3</v>
      </c>
      <c r="K9" s="188"/>
      <c r="L9" s="69" t="s">
        <v>182</v>
      </c>
      <c r="M9" s="38" t="s">
        <v>1227</v>
      </c>
      <c r="N9" s="101"/>
    </row>
    <row r="10" spans="1:16" s="9" customFormat="1" ht="18" customHeight="1" x14ac:dyDescent="0.2">
      <c r="A10" s="39">
        <v>4</v>
      </c>
      <c r="B10" s="40">
        <v>49</v>
      </c>
      <c r="C10" s="33" t="s">
        <v>810</v>
      </c>
      <c r="D10" s="34" t="s">
        <v>1226</v>
      </c>
      <c r="E10" s="35" t="s">
        <v>1225</v>
      </c>
      <c r="F10" s="36" t="s">
        <v>329</v>
      </c>
      <c r="G10" s="36" t="s">
        <v>330</v>
      </c>
      <c r="H10" s="36" t="s">
        <v>1219</v>
      </c>
      <c r="I10" s="71">
        <v>13</v>
      </c>
      <c r="J10" s="188">
        <v>7.8123842592592594E-3</v>
      </c>
      <c r="K10" s="188"/>
      <c r="L10" s="69" t="s">
        <v>182</v>
      </c>
      <c r="M10" s="38" t="s">
        <v>1218</v>
      </c>
      <c r="N10" s="101"/>
    </row>
    <row r="11" spans="1:16" s="9" customFormat="1" ht="18" customHeight="1" x14ac:dyDescent="0.2">
      <c r="A11" s="39">
        <v>5</v>
      </c>
      <c r="B11" s="40">
        <v>39</v>
      </c>
      <c r="C11" s="33" t="s">
        <v>1224</v>
      </c>
      <c r="D11" s="34" t="s">
        <v>1223</v>
      </c>
      <c r="E11" s="35">
        <v>39063</v>
      </c>
      <c r="F11" s="36" t="s">
        <v>680</v>
      </c>
      <c r="G11" s="36" t="s">
        <v>68</v>
      </c>
      <c r="H11" s="36"/>
      <c r="I11" s="67" t="s">
        <v>379</v>
      </c>
      <c r="J11" s="188">
        <v>7.9892361111111119E-3</v>
      </c>
      <c r="K11" s="188"/>
      <c r="L11" s="69" t="s">
        <v>182</v>
      </c>
      <c r="M11" s="38" t="s">
        <v>1214</v>
      </c>
      <c r="N11" s="101"/>
    </row>
    <row r="12" spans="1:16" s="9" customFormat="1" ht="18" customHeight="1" x14ac:dyDescent="0.2">
      <c r="A12" s="39">
        <v>6</v>
      </c>
      <c r="B12" s="40">
        <v>4</v>
      </c>
      <c r="C12" s="33" t="s">
        <v>202</v>
      </c>
      <c r="D12" s="34" t="s">
        <v>1222</v>
      </c>
      <c r="E12" s="35">
        <v>38477</v>
      </c>
      <c r="F12" s="36" t="s">
        <v>108</v>
      </c>
      <c r="G12" s="36" t="s">
        <v>109</v>
      </c>
      <c r="H12" s="36" t="s">
        <v>110</v>
      </c>
      <c r="I12" s="67">
        <v>12</v>
      </c>
      <c r="J12" s="188">
        <v>8.0820601851851852E-3</v>
      </c>
      <c r="K12" s="188"/>
      <c r="L12" s="69" t="s">
        <v>182</v>
      </c>
      <c r="M12" s="38" t="s">
        <v>111</v>
      </c>
      <c r="N12" s="101"/>
    </row>
    <row r="13" spans="1:16" s="9" customFormat="1" ht="18" customHeight="1" x14ac:dyDescent="0.2">
      <c r="A13" s="39">
        <v>7</v>
      </c>
      <c r="B13" s="40">
        <v>51</v>
      </c>
      <c r="C13" s="33" t="s">
        <v>106</v>
      </c>
      <c r="D13" s="34" t="s">
        <v>1221</v>
      </c>
      <c r="E13" s="35" t="s">
        <v>1220</v>
      </c>
      <c r="F13" s="36" t="s">
        <v>329</v>
      </c>
      <c r="G13" s="36" t="s">
        <v>330</v>
      </c>
      <c r="H13" s="36" t="s">
        <v>1219</v>
      </c>
      <c r="I13" s="67">
        <v>11</v>
      </c>
      <c r="J13" s="188">
        <v>8.1615740740740728E-3</v>
      </c>
      <c r="K13" s="188"/>
      <c r="L13" s="69" t="s">
        <v>183</v>
      </c>
      <c r="M13" s="38" t="s">
        <v>1218</v>
      </c>
      <c r="N13" s="101"/>
    </row>
    <row r="14" spans="1:16" s="9" customFormat="1" ht="18" customHeight="1" x14ac:dyDescent="0.2">
      <c r="A14" s="39">
        <v>8</v>
      </c>
      <c r="B14" s="40">
        <v>27</v>
      </c>
      <c r="C14" s="33" t="s">
        <v>425</v>
      </c>
      <c r="D14" s="34" t="s">
        <v>1217</v>
      </c>
      <c r="E14" s="35">
        <v>38484</v>
      </c>
      <c r="F14" s="36" t="s">
        <v>396</v>
      </c>
      <c r="G14" s="36" t="s">
        <v>397</v>
      </c>
      <c r="H14" s="36"/>
      <c r="I14" s="67">
        <v>10</v>
      </c>
      <c r="J14" s="188">
        <v>8.4238425925925921E-3</v>
      </c>
      <c r="K14" s="188"/>
      <c r="L14" s="69" t="s">
        <v>183</v>
      </c>
      <c r="M14" s="38" t="s">
        <v>1216</v>
      </c>
      <c r="N14" s="101"/>
    </row>
    <row r="15" spans="1:16" s="9" customFormat="1" ht="18" customHeight="1" x14ac:dyDescent="0.2">
      <c r="A15" s="39">
        <v>9</v>
      </c>
      <c r="B15" s="40">
        <v>40</v>
      </c>
      <c r="C15" s="33" t="s">
        <v>77</v>
      </c>
      <c r="D15" s="34" t="s">
        <v>1215</v>
      </c>
      <c r="E15" s="35">
        <v>40194</v>
      </c>
      <c r="F15" s="36" t="s">
        <v>680</v>
      </c>
      <c r="G15" s="36" t="s">
        <v>68</v>
      </c>
      <c r="H15" s="36"/>
      <c r="I15" s="67" t="s">
        <v>379</v>
      </c>
      <c r="J15" s="188">
        <v>8.5608796296296301E-3</v>
      </c>
      <c r="K15" s="188"/>
      <c r="L15" s="69" t="s">
        <v>183</v>
      </c>
      <c r="M15" s="38" t="s">
        <v>1214</v>
      </c>
      <c r="N15" s="101"/>
    </row>
    <row r="16" spans="1:16" s="9" customFormat="1" ht="18" customHeight="1" x14ac:dyDescent="0.2">
      <c r="A16" s="39">
        <v>10</v>
      </c>
      <c r="B16" s="40">
        <v>5</v>
      </c>
      <c r="C16" s="33" t="s">
        <v>482</v>
      </c>
      <c r="D16" s="34" t="s">
        <v>1213</v>
      </c>
      <c r="E16" s="35">
        <v>38583</v>
      </c>
      <c r="F16" s="36" t="s">
        <v>108</v>
      </c>
      <c r="G16" s="36" t="s">
        <v>109</v>
      </c>
      <c r="H16" s="36" t="s">
        <v>110</v>
      </c>
      <c r="I16" s="67">
        <v>9</v>
      </c>
      <c r="J16" s="188">
        <v>9.2652777777777785E-3</v>
      </c>
      <c r="K16" s="188"/>
      <c r="L16" s="69" t="s">
        <v>184</v>
      </c>
      <c r="M16" s="38" t="s">
        <v>111</v>
      </c>
      <c r="N16" s="101"/>
    </row>
    <row r="17" spans="1:14" s="9" customFormat="1" ht="18" customHeight="1" x14ac:dyDescent="0.2">
      <c r="A17" s="39">
        <v>11</v>
      </c>
      <c r="B17" s="40">
        <v>13</v>
      </c>
      <c r="C17" s="33" t="s">
        <v>124</v>
      </c>
      <c r="D17" s="34" t="s">
        <v>125</v>
      </c>
      <c r="E17" s="35" t="s">
        <v>126</v>
      </c>
      <c r="F17" s="36" t="s">
        <v>27</v>
      </c>
      <c r="G17" s="36" t="s">
        <v>127</v>
      </c>
      <c r="H17" s="36" t="s">
        <v>29</v>
      </c>
      <c r="I17" s="67">
        <v>8</v>
      </c>
      <c r="J17" s="188">
        <v>9.4046296296296291E-3</v>
      </c>
      <c r="K17" s="188"/>
      <c r="L17" s="69" t="s">
        <v>825</v>
      </c>
      <c r="M17" s="38" t="s">
        <v>128</v>
      </c>
      <c r="N17" s="101"/>
    </row>
    <row r="18" spans="1:14" s="9" customFormat="1" ht="18" customHeight="1" x14ac:dyDescent="0.2">
      <c r="A18" s="39">
        <v>12</v>
      </c>
      <c r="B18" s="40">
        <v>15</v>
      </c>
      <c r="C18" s="33" t="s">
        <v>821</v>
      </c>
      <c r="D18" s="34" t="s">
        <v>1212</v>
      </c>
      <c r="E18" s="35" t="s">
        <v>1009</v>
      </c>
      <c r="F18" s="36" t="s">
        <v>27</v>
      </c>
      <c r="G18" s="36" t="s">
        <v>127</v>
      </c>
      <c r="H18" s="36" t="s">
        <v>29</v>
      </c>
      <c r="I18" s="67">
        <v>7</v>
      </c>
      <c r="J18" s="188">
        <v>9.5238425925925924E-3</v>
      </c>
      <c r="K18" s="188"/>
      <c r="L18" s="69" t="s">
        <v>825</v>
      </c>
      <c r="M18" s="38" t="s">
        <v>128</v>
      </c>
      <c r="N18" s="101"/>
    </row>
    <row r="19" spans="1:14" x14ac:dyDescent="0.2">
      <c r="A19" s="49"/>
    </row>
    <row r="20" spans="1:14" x14ac:dyDescent="0.2">
      <c r="A20" s="49"/>
    </row>
    <row r="21" spans="1:14" x14ac:dyDescent="0.2">
      <c r="A21" s="49"/>
    </row>
  </sheetData>
  <autoFilter ref="A6:M6">
    <sortState ref="A7:M18">
      <sortCondition ref="A6"/>
    </sortState>
  </autoFilter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H9" sqref="H9"/>
    </sheetView>
  </sheetViews>
  <sheetFormatPr defaultRowHeight="12.75" x14ac:dyDescent="0.2"/>
  <cols>
    <col min="1" max="2" width="5.7109375" style="94" customWidth="1"/>
    <col min="3" max="3" width="11.140625" style="94" customWidth="1"/>
    <col min="4" max="4" width="15.42578125" style="94" customWidth="1"/>
    <col min="5" max="5" width="10.7109375" style="123" customWidth="1"/>
    <col min="6" max="6" width="15" style="124" customWidth="1"/>
    <col min="7" max="7" width="17.5703125" style="124" customWidth="1"/>
    <col min="8" max="8" width="11.28515625" style="124" bestFit="1" customWidth="1"/>
    <col min="9" max="9" width="5.85546875" style="124" bestFit="1" customWidth="1"/>
    <col min="10" max="10" width="9.140625" style="125"/>
    <col min="11" max="11" width="8" style="125" customWidth="1"/>
    <col min="12" max="12" width="5.5703125" style="125" customWidth="1"/>
    <col min="13" max="13" width="12" style="101" customWidth="1"/>
    <col min="14" max="18" width="23.85546875" style="94" customWidth="1"/>
    <col min="19" max="20" width="21.85546875" style="94" customWidth="1"/>
    <col min="21" max="256" width="9.140625" style="94"/>
    <col min="257" max="258" width="5.7109375" style="94" customWidth="1"/>
    <col min="259" max="259" width="11.140625" style="94" customWidth="1"/>
    <col min="260" max="260" width="15.42578125" style="94" customWidth="1"/>
    <col min="261" max="261" width="10.7109375" style="94" customWidth="1"/>
    <col min="262" max="262" width="15" style="94" customWidth="1"/>
    <col min="263" max="263" width="17.5703125" style="94" customWidth="1"/>
    <col min="264" max="264" width="11.28515625" style="94" bestFit="1" customWidth="1"/>
    <col min="265" max="265" width="5.85546875" style="94" bestFit="1" customWidth="1"/>
    <col min="266" max="267" width="9.140625" style="94"/>
    <col min="268" max="268" width="4.28515625" style="94" customWidth="1"/>
    <col min="269" max="269" width="12" style="94" customWidth="1"/>
    <col min="270" max="274" width="23.85546875" style="94" customWidth="1"/>
    <col min="275" max="276" width="21.85546875" style="94" customWidth="1"/>
    <col min="277" max="512" width="9.140625" style="94"/>
    <col min="513" max="514" width="5.7109375" style="94" customWidth="1"/>
    <col min="515" max="515" width="11.140625" style="94" customWidth="1"/>
    <col min="516" max="516" width="15.42578125" style="94" customWidth="1"/>
    <col min="517" max="517" width="10.7109375" style="94" customWidth="1"/>
    <col min="518" max="518" width="15" style="94" customWidth="1"/>
    <col min="519" max="519" width="17.5703125" style="94" customWidth="1"/>
    <col min="520" max="520" width="11.28515625" style="94" bestFit="1" customWidth="1"/>
    <col min="521" max="521" width="5.85546875" style="94" bestFit="1" customWidth="1"/>
    <col min="522" max="523" width="9.140625" style="94"/>
    <col min="524" max="524" width="4.28515625" style="94" customWidth="1"/>
    <col min="525" max="525" width="12" style="94" customWidth="1"/>
    <col min="526" max="530" width="23.85546875" style="94" customWidth="1"/>
    <col min="531" max="532" width="21.85546875" style="94" customWidth="1"/>
    <col min="533" max="768" width="9.140625" style="94"/>
    <col min="769" max="770" width="5.7109375" style="94" customWidth="1"/>
    <col min="771" max="771" width="11.140625" style="94" customWidth="1"/>
    <col min="772" max="772" width="15.42578125" style="94" customWidth="1"/>
    <col min="773" max="773" width="10.7109375" style="94" customWidth="1"/>
    <col min="774" max="774" width="15" style="94" customWidth="1"/>
    <col min="775" max="775" width="17.5703125" style="94" customWidth="1"/>
    <col min="776" max="776" width="11.28515625" style="94" bestFit="1" customWidth="1"/>
    <col min="777" max="777" width="5.85546875" style="94" bestFit="1" customWidth="1"/>
    <col min="778" max="779" width="9.140625" style="94"/>
    <col min="780" max="780" width="4.28515625" style="94" customWidth="1"/>
    <col min="781" max="781" width="12" style="94" customWidth="1"/>
    <col min="782" max="786" width="23.85546875" style="94" customWidth="1"/>
    <col min="787" max="788" width="21.85546875" style="94" customWidth="1"/>
    <col min="789" max="1024" width="9.140625" style="94"/>
    <col min="1025" max="1026" width="5.7109375" style="94" customWidth="1"/>
    <col min="1027" max="1027" width="11.140625" style="94" customWidth="1"/>
    <col min="1028" max="1028" width="15.42578125" style="94" customWidth="1"/>
    <col min="1029" max="1029" width="10.7109375" style="94" customWidth="1"/>
    <col min="1030" max="1030" width="15" style="94" customWidth="1"/>
    <col min="1031" max="1031" width="17.5703125" style="94" customWidth="1"/>
    <col min="1032" max="1032" width="11.28515625" style="94" bestFit="1" customWidth="1"/>
    <col min="1033" max="1033" width="5.85546875" style="94" bestFit="1" customWidth="1"/>
    <col min="1034" max="1035" width="9.140625" style="94"/>
    <col min="1036" max="1036" width="4.28515625" style="94" customWidth="1"/>
    <col min="1037" max="1037" width="12" style="94" customWidth="1"/>
    <col min="1038" max="1042" width="23.85546875" style="94" customWidth="1"/>
    <col min="1043" max="1044" width="21.85546875" style="94" customWidth="1"/>
    <col min="1045" max="1280" width="9.140625" style="94"/>
    <col min="1281" max="1282" width="5.7109375" style="94" customWidth="1"/>
    <col min="1283" max="1283" width="11.140625" style="94" customWidth="1"/>
    <col min="1284" max="1284" width="15.42578125" style="94" customWidth="1"/>
    <col min="1285" max="1285" width="10.7109375" style="94" customWidth="1"/>
    <col min="1286" max="1286" width="15" style="94" customWidth="1"/>
    <col min="1287" max="1287" width="17.5703125" style="94" customWidth="1"/>
    <col min="1288" max="1288" width="11.28515625" style="94" bestFit="1" customWidth="1"/>
    <col min="1289" max="1289" width="5.85546875" style="94" bestFit="1" customWidth="1"/>
    <col min="1290" max="1291" width="9.140625" style="94"/>
    <col min="1292" max="1292" width="4.28515625" style="94" customWidth="1"/>
    <col min="1293" max="1293" width="12" style="94" customWidth="1"/>
    <col min="1294" max="1298" width="23.85546875" style="94" customWidth="1"/>
    <col min="1299" max="1300" width="21.85546875" style="94" customWidth="1"/>
    <col min="1301" max="1536" width="9.140625" style="94"/>
    <col min="1537" max="1538" width="5.7109375" style="94" customWidth="1"/>
    <col min="1539" max="1539" width="11.140625" style="94" customWidth="1"/>
    <col min="1540" max="1540" width="15.42578125" style="94" customWidth="1"/>
    <col min="1541" max="1541" width="10.7109375" style="94" customWidth="1"/>
    <col min="1542" max="1542" width="15" style="94" customWidth="1"/>
    <col min="1543" max="1543" width="17.5703125" style="94" customWidth="1"/>
    <col min="1544" max="1544" width="11.28515625" style="94" bestFit="1" customWidth="1"/>
    <col min="1545" max="1545" width="5.85546875" style="94" bestFit="1" customWidth="1"/>
    <col min="1546" max="1547" width="9.140625" style="94"/>
    <col min="1548" max="1548" width="4.28515625" style="94" customWidth="1"/>
    <col min="1549" max="1549" width="12" style="94" customWidth="1"/>
    <col min="1550" max="1554" width="23.85546875" style="94" customWidth="1"/>
    <col min="1555" max="1556" width="21.85546875" style="94" customWidth="1"/>
    <col min="1557" max="1792" width="9.140625" style="94"/>
    <col min="1793" max="1794" width="5.7109375" style="94" customWidth="1"/>
    <col min="1795" max="1795" width="11.140625" style="94" customWidth="1"/>
    <col min="1796" max="1796" width="15.42578125" style="94" customWidth="1"/>
    <col min="1797" max="1797" width="10.7109375" style="94" customWidth="1"/>
    <col min="1798" max="1798" width="15" style="94" customWidth="1"/>
    <col min="1799" max="1799" width="17.5703125" style="94" customWidth="1"/>
    <col min="1800" max="1800" width="11.28515625" style="94" bestFit="1" customWidth="1"/>
    <col min="1801" max="1801" width="5.85546875" style="94" bestFit="1" customWidth="1"/>
    <col min="1802" max="1803" width="9.140625" style="94"/>
    <col min="1804" max="1804" width="4.28515625" style="94" customWidth="1"/>
    <col min="1805" max="1805" width="12" style="94" customWidth="1"/>
    <col min="1806" max="1810" width="23.85546875" style="94" customWidth="1"/>
    <col min="1811" max="1812" width="21.85546875" style="94" customWidth="1"/>
    <col min="1813" max="2048" width="9.140625" style="94"/>
    <col min="2049" max="2050" width="5.7109375" style="94" customWidth="1"/>
    <col min="2051" max="2051" width="11.140625" style="94" customWidth="1"/>
    <col min="2052" max="2052" width="15.42578125" style="94" customWidth="1"/>
    <col min="2053" max="2053" width="10.7109375" style="94" customWidth="1"/>
    <col min="2054" max="2054" width="15" style="94" customWidth="1"/>
    <col min="2055" max="2055" width="17.5703125" style="94" customWidth="1"/>
    <col min="2056" max="2056" width="11.28515625" style="94" bestFit="1" customWidth="1"/>
    <col min="2057" max="2057" width="5.85546875" style="94" bestFit="1" customWidth="1"/>
    <col min="2058" max="2059" width="9.140625" style="94"/>
    <col min="2060" max="2060" width="4.28515625" style="94" customWidth="1"/>
    <col min="2061" max="2061" width="12" style="94" customWidth="1"/>
    <col min="2062" max="2066" width="23.85546875" style="94" customWidth="1"/>
    <col min="2067" max="2068" width="21.85546875" style="94" customWidth="1"/>
    <col min="2069" max="2304" width="9.140625" style="94"/>
    <col min="2305" max="2306" width="5.7109375" style="94" customWidth="1"/>
    <col min="2307" max="2307" width="11.140625" style="94" customWidth="1"/>
    <col min="2308" max="2308" width="15.42578125" style="94" customWidth="1"/>
    <col min="2309" max="2309" width="10.7109375" style="94" customWidth="1"/>
    <col min="2310" max="2310" width="15" style="94" customWidth="1"/>
    <col min="2311" max="2311" width="17.5703125" style="94" customWidth="1"/>
    <col min="2312" max="2312" width="11.28515625" style="94" bestFit="1" customWidth="1"/>
    <col min="2313" max="2313" width="5.85546875" style="94" bestFit="1" customWidth="1"/>
    <col min="2314" max="2315" width="9.140625" style="94"/>
    <col min="2316" max="2316" width="4.28515625" style="94" customWidth="1"/>
    <col min="2317" max="2317" width="12" style="94" customWidth="1"/>
    <col min="2318" max="2322" width="23.85546875" style="94" customWidth="1"/>
    <col min="2323" max="2324" width="21.85546875" style="94" customWidth="1"/>
    <col min="2325" max="2560" width="9.140625" style="94"/>
    <col min="2561" max="2562" width="5.7109375" style="94" customWidth="1"/>
    <col min="2563" max="2563" width="11.140625" style="94" customWidth="1"/>
    <col min="2564" max="2564" width="15.42578125" style="94" customWidth="1"/>
    <col min="2565" max="2565" width="10.7109375" style="94" customWidth="1"/>
    <col min="2566" max="2566" width="15" style="94" customWidth="1"/>
    <col min="2567" max="2567" width="17.5703125" style="94" customWidth="1"/>
    <col min="2568" max="2568" width="11.28515625" style="94" bestFit="1" customWidth="1"/>
    <col min="2569" max="2569" width="5.85546875" style="94" bestFit="1" customWidth="1"/>
    <col min="2570" max="2571" width="9.140625" style="94"/>
    <col min="2572" max="2572" width="4.28515625" style="94" customWidth="1"/>
    <col min="2573" max="2573" width="12" style="94" customWidth="1"/>
    <col min="2574" max="2578" width="23.85546875" style="94" customWidth="1"/>
    <col min="2579" max="2580" width="21.85546875" style="94" customWidth="1"/>
    <col min="2581" max="2816" width="9.140625" style="94"/>
    <col min="2817" max="2818" width="5.7109375" style="94" customWidth="1"/>
    <col min="2819" max="2819" width="11.140625" style="94" customWidth="1"/>
    <col min="2820" max="2820" width="15.42578125" style="94" customWidth="1"/>
    <col min="2821" max="2821" width="10.7109375" style="94" customWidth="1"/>
    <col min="2822" max="2822" width="15" style="94" customWidth="1"/>
    <col min="2823" max="2823" width="17.5703125" style="94" customWidth="1"/>
    <col min="2824" max="2824" width="11.28515625" style="94" bestFit="1" customWidth="1"/>
    <col min="2825" max="2825" width="5.85546875" style="94" bestFit="1" customWidth="1"/>
    <col min="2826" max="2827" width="9.140625" style="94"/>
    <col min="2828" max="2828" width="4.28515625" style="94" customWidth="1"/>
    <col min="2829" max="2829" width="12" style="94" customWidth="1"/>
    <col min="2830" max="2834" width="23.85546875" style="94" customWidth="1"/>
    <col min="2835" max="2836" width="21.85546875" style="94" customWidth="1"/>
    <col min="2837" max="3072" width="9.140625" style="94"/>
    <col min="3073" max="3074" width="5.7109375" style="94" customWidth="1"/>
    <col min="3075" max="3075" width="11.140625" style="94" customWidth="1"/>
    <col min="3076" max="3076" width="15.42578125" style="94" customWidth="1"/>
    <col min="3077" max="3077" width="10.7109375" style="94" customWidth="1"/>
    <col min="3078" max="3078" width="15" style="94" customWidth="1"/>
    <col min="3079" max="3079" width="17.5703125" style="94" customWidth="1"/>
    <col min="3080" max="3080" width="11.28515625" style="94" bestFit="1" customWidth="1"/>
    <col min="3081" max="3081" width="5.85546875" style="94" bestFit="1" customWidth="1"/>
    <col min="3082" max="3083" width="9.140625" style="94"/>
    <col min="3084" max="3084" width="4.28515625" style="94" customWidth="1"/>
    <col min="3085" max="3085" width="12" style="94" customWidth="1"/>
    <col min="3086" max="3090" width="23.85546875" style="94" customWidth="1"/>
    <col min="3091" max="3092" width="21.85546875" style="94" customWidth="1"/>
    <col min="3093" max="3328" width="9.140625" style="94"/>
    <col min="3329" max="3330" width="5.7109375" style="94" customWidth="1"/>
    <col min="3331" max="3331" width="11.140625" style="94" customWidth="1"/>
    <col min="3332" max="3332" width="15.42578125" style="94" customWidth="1"/>
    <col min="3333" max="3333" width="10.7109375" style="94" customWidth="1"/>
    <col min="3334" max="3334" width="15" style="94" customWidth="1"/>
    <col min="3335" max="3335" width="17.5703125" style="94" customWidth="1"/>
    <col min="3336" max="3336" width="11.28515625" style="94" bestFit="1" customWidth="1"/>
    <col min="3337" max="3337" width="5.85546875" style="94" bestFit="1" customWidth="1"/>
    <col min="3338" max="3339" width="9.140625" style="94"/>
    <col min="3340" max="3340" width="4.28515625" style="94" customWidth="1"/>
    <col min="3341" max="3341" width="12" style="94" customWidth="1"/>
    <col min="3342" max="3346" width="23.85546875" style="94" customWidth="1"/>
    <col min="3347" max="3348" width="21.85546875" style="94" customWidth="1"/>
    <col min="3349" max="3584" width="9.140625" style="94"/>
    <col min="3585" max="3586" width="5.7109375" style="94" customWidth="1"/>
    <col min="3587" max="3587" width="11.140625" style="94" customWidth="1"/>
    <col min="3588" max="3588" width="15.42578125" style="94" customWidth="1"/>
    <col min="3589" max="3589" width="10.7109375" style="94" customWidth="1"/>
    <col min="3590" max="3590" width="15" style="94" customWidth="1"/>
    <col min="3591" max="3591" width="17.5703125" style="94" customWidth="1"/>
    <col min="3592" max="3592" width="11.28515625" style="94" bestFit="1" customWidth="1"/>
    <col min="3593" max="3593" width="5.85546875" style="94" bestFit="1" customWidth="1"/>
    <col min="3594" max="3595" width="9.140625" style="94"/>
    <col min="3596" max="3596" width="4.28515625" style="94" customWidth="1"/>
    <col min="3597" max="3597" width="12" style="94" customWidth="1"/>
    <col min="3598" max="3602" width="23.85546875" style="94" customWidth="1"/>
    <col min="3603" max="3604" width="21.85546875" style="94" customWidth="1"/>
    <col min="3605" max="3840" width="9.140625" style="94"/>
    <col min="3841" max="3842" width="5.7109375" style="94" customWidth="1"/>
    <col min="3843" max="3843" width="11.140625" style="94" customWidth="1"/>
    <col min="3844" max="3844" width="15.42578125" style="94" customWidth="1"/>
    <col min="3845" max="3845" width="10.7109375" style="94" customWidth="1"/>
    <col min="3846" max="3846" width="15" style="94" customWidth="1"/>
    <col min="3847" max="3847" width="17.5703125" style="94" customWidth="1"/>
    <col min="3848" max="3848" width="11.28515625" style="94" bestFit="1" customWidth="1"/>
    <col min="3849" max="3849" width="5.85546875" style="94" bestFit="1" customWidth="1"/>
    <col min="3850" max="3851" width="9.140625" style="94"/>
    <col min="3852" max="3852" width="4.28515625" style="94" customWidth="1"/>
    <col min="3853" max="3853" width="12" style="94" customWidth="1"/>
    <col min="3854" max="3858" width="23.85546875" style="94" customWidth="1"/>
    <col min="3859" max="3860" width="21.85546875" style="94" customWidth="1"/>
    <col min="3861" max="4096" width="9.140625" style="94"/>
    <col min="4097" max="4098" width="5.7109375" style="94" customWidth="1"/>
    <col min="4099" max="4099" width="11.140625" style="94" customWidth="1"/>
    <col min="4100" max="4100" width="15.42578125" style="94" customWidth="1"/>
    <col min="4101" max="4101" width="10.7109375" style="94" customWidth="1"/>
    <col min="4102" max="4102" width="15" style="94" customWidth="1"/>
    <col min="4103" max="4103" width="17.5703125" style="94" customWidth="1"/>
    <col min="4104" max="4104" width="11.28515625" style="94" bestFit="1" customWidth="1"/>
    <col min="4105" max="4105" width="5.85546875" style="94" bestFit="1" customWidth="1"/>
    <col min="4106" max="4107" width="9.140625" style="94"/>
    <col min="4108" max="4108" width="4.28515625" style="94" customWidth="1"/>
    <col min="4109" max="4109" width="12" style="94" customWidth="1"/>
    <col min="4110" max="4114" width="23.85546875" style="94" customWidth="1"/>
    <col min="4115" max="4116" width="21.85546875" style="94" customWidth="1"/>
    <col min="4117" max="4352" width="9.140625" style="94"/>
    <col min="4353" max="4354" width="5.7109375" style="94" customWidth="1"/>
    <col min="4355" max="4355" width="11.140625" style="94" customWidth="1"/>
    <col min="4356" max="4356" width="15.42578125" style="94" customWidth="1"/>
    <col min="4357" max="4357" width="10.7109375" style="94" customWidth="1"/>
    <col min="4358" max="4358" width="15" style="94" customWidth="1"/>
    <col min="4359" max="4359" width="17.5703125" style="94" customWidth="1"/>
    <col min="4360" max="4360" width="11.28515625" style="94" bestFit="1" customWidth="1"/>
    <col min="4361" max="4361" width="5.85546875" style="94" bestFit="1" customWidth="1"/>
    <col min="4362" max="4363" width="9.140625" style="94"/>
    <col min="4364" max="4364" width="4.28515625" style="94" customWidth="1"/>
    <col min="4365" max="4365" width="12" style="94" customWidth="1"/>
    <col min="4366" max="4370" width="23.85546875" style="94" customWidth="1"/>
    <col min="4371" max="4372" width="21.85546875" style="94" customWidth="1"/>
    <col min="4373" max="4608" width="9.140625" style="94"/>
    <col min="4609" max="4610" width="5.7109375" style="94" customWidth="1"/>
    <col min="4611" max="4611" width="11.140625" style="94" customWidth="1"/>
    <col min="4612" max="4612" width="15.42578125" style="94" customWidth="1"/>
    <col min="4613" max="4613" width="10.7109375" style="94" customWidth="1"/>
    <col min="4614" max="4614" width="15" style="94" customWidth="1"/>
    <col min="4615" max="4615" width="17.5703125" style="94" customWidth="1"/>
    <col min="4616" max="4616" width="11.28515625" style="94" bestFit="1" customWidth="1"/>
    <col min="4617" max="4617" width="5.85546875" style="94" bestFit="1" customWidth="1"/>
    <col min="4618" max="4619" width="9.140625" style="94"/>
    <col min="4620" max="4620" width="4.28515625" style="94" customWidth="1"/>
    <col min="4621" max="4621" width="12" style="94" customWidth="1"/>
    <col min="4622" max="4626" width="23.85546875" style="94" customWidth="1"/>
    <col min="4627" max="4628" width="21.85546875" style="94" customWidth="1"/>
    <col min="4629" max="4864" width="9.140625" style="94"/>
    <col min="4865" max="4866" width="5.7109375" style="94" customWidth="1"/>
    <col min="4867" max="4867" width="11.140625" style="94" customWidth="1"/>
    <col min="4868" max="4868" width="15.42578125" style="94" customWidth="1"/>
    <col min="4869" max="4869" width="10.7109375" style="94" customWidth="1"/>
    <col min="4870" max="4870" width="15" style="94" customWidth="1"/>
    <col min="4871" max="4871" width="17.5703125" style="94" customWidth="1"/>
    <col min="4872" max="4872" width="11.28515625" style="94" bestFit="1" customWidth="1"/>
    <col min="4873" max="4873" width="5.85546875" style="94" bestFit="1" customWidth="1"/>
    <col min="4874" max="4875" width="9.140625" style="94"/>
    <col min="4876" max="4876" width="4.28515625" style="94" customWidth="1"/>
    <col min="4877" max="4877" width="12" style="94" customWidth="1"/>
    <col min="4878" max="4882" width="23.85546875" style="94" customWidth="1"/>
    <col min="4883" max="4884" width="21.85546875" style="94" customWidth="1"/>
    <col min="4885" max="5120" width="9.140625" style="94"/>
    <col min="5121" max="5122" width="5.7109375" style="94" customWidth="1"/>
    <col min="5123" max="5123" width="11.140625" style="94" customWidth="1"/>
    <col min="5124" max="5124" width="15.42578125" style="94" customWidth="1"/>
    <col min="5125" max="5125" width="10.7109375" style="94" customWidth="1"/>
    <col min="5126" max="5126" width="15" style="94" customWidth="1"/>
    <col min="5127" max="5127" width="17.5703125" style="94" customWidth="1"/>
    <col min="5128" max="5128" width="11.28515625" style="94" bestFit="1" customWidth="1"/>
    <col min="5129" max="5129" width="5.85546875" style="94" bestFit="1" customWidth="1"/>
    <col min="5130" max="5131" width="9.140625" style="94"/>
    <col min="5132" max="5132" width="4.28515625" style="94" customWidth="1"/>
    <col min="5133" max="5133" width="12" style="94" customWidth="1"/>
    <col min="5134" max="5138" width="23.85546875" style="94" customWidth="1"/>
    <col min="5139" max="5140" width="21.85546875" style="94" customWidth="1"/>
    <col min="5141" max="5376" width="9.140625" style="94"/>
    <col min="5377" max="5378" width="5.7109375" style="94" customWidth="1"/>
    <col min="5379" max="5379" width="11.140625" style="94" customWidth="1"/>
    <col min="5380" max="5380" width="15.42578125" style="94" customWidth="1"/>
    <col min="5381" max="5381" width="10.7109375" style="94" customWidth="1"/>
    <col min="5382" max="5382" width="15" style="94" customWidth="1"/>
    <col min="5383" max="5383" width="17.5703125" style="94" customWidth="1"/>
    <col min="5384" max="5384" width="11.28515625" style="94" bestFit="1" customWidth="1"/>
    <col min="5385" max="5385" width="5.85546875" style="94" bestFit="1" customWidth="1"/>
    <col min="5386" max="5387" width="9.140625" style="94"/>
    <col min="5388" max="5388" width="4.28515625" style="94" customWidth="1"/>
    <col min="5389" max="5389" width="12" style="94" customWidth="1"/>
    <col min="5390" max="5394" width="23.85546875" style="94" customWidth="1"/>
    <col min="5395" max="5396" width="21.85546875" style="94" customWidth="1"/>
    <col min="5397" max="5632" width="9.140625" style="94"/>
    <col min="5633" max="5634" width="5.7109375" style="94" customWidth="1"/>
    <col min="5635" max="5635" width="11.140625" style="94" customWidth="1"/>
    <col min="5636" max="5636" width="15.42578125" style="94" customWidth="1"/>
    <col min="5637" max="5637" width="10.7109375" style="94" customWidth="1"/>
    <col min="5638" max="5638" width="15" style="94" customWidth="1"/>
    <col min="5639" max="5639" width="17.5703125" style="94" customWidth="1"/>
    <col min="5640" max="5640" width="11.28515625" style="94" bestFit="1" customWidth="1"/>
    <col min="5641" max="5641" width="5.85546875" style="94" bestFit="1" customWidth="1"/>
    <col min="5642" max="5643" width="9.140625" style="94"/>
    <col min="5644" max="5644" width="4.28515625" style="94" customWidth="1"/>
    <col min="5645" max="5645" width="12" style="94" customWidth="1"/>
    <col min="5646" max="5650" width="23.85546875" style="94" customWidth="1"/>
    <col min="5651" max="5652" width="21.85546875" style="94" customWidth="1"/>
    <col min="5653" max="5888" width="9.140625" style="94"/>
    <col min="5889" max="5890" width="5.7109375" style="94" customWidth="1"/>
    <col min="5891" max="5891" width="11.140625" style="94" customWidth="1"/>
    <col min="5892" max="5892" width="15.42578125" style="94" customWidth="1"/>
    <col min="5893" max="5893" width="10.7109375" style="94" customWidth="1"/>
    <col min="5894" max="5894" width="15" style="94" customWidth="1"/>
    <col min="5895" max="5895" width="17.5703125" style="94" customWidth="1"/>
    <col min="5896" max="5896" width="11.28515625" style="94" bestFit="1" customWidth="1"/>
    <col min="5897" max="5897" width="5.85546875" style="94" bestFit="1" customWidth="1"/>
    <col min="5898" max="5899" width="9.140625" style="94"/>
    <col min="5900" max="5900" width="4.28515625" style="94" customWidth="1"/>
    <col min="5901" max="5901" width="12" style="94" customWidth="1"/>
    <col min="5902" max="5906" width="23.85546875" style="94" customWidth="1"/>
    <col min="5907" max="5908" width="21.85546875" style="94" customWidth="1"/>
    <col min="5909" max="6144" width="9.140625" style="94"/>
    <col min="6145" max="6146" width="5.7109375" style="94" customWidth="1"/>
    <col min="6147" max="6147" width="11.140625" style="94" customWidth="1"/>
    <col min="6148" max="6148" width="15.42578125" style="94" customWidth="1"/>
    <col min="6149" max="6149" width="10.7109375" style="94" customWidth="1"/>
    <col min="6150" max="6150" width="15" style="94" customWidth="1"/>
    <col min="6151" max="6151" width="17.5703125" style="94" customWidth="1"/>
    <col min="6152" max="6152" width="11.28515625" style="94" bestFit="1" customWidth="1"/>
    <col min="6153" max="6153" width="5.85546875" style="94" bestFit="1" customWidth="1"/>
    <col min="6154" max="6155" width="9.140625" style="94"/>
    <col min="6156" max="6156" width="4.28515625" style="94" customWidth="1"/>
    <col min="6157" max="6157" width="12" style="94" customWidth="1"/>
    <col min="6158" max="6162" width="23.85546875" style="94" customWidth="1"/>
    <col min="6163" max="6164" width="21.85546875" style="94" customWidth="1"/>
    <col min="6165" max="6400" width="9.140625" style="94"/>
    <col min="6401" max="6402" width="5.7109375" style="94" customWidth="1"/>
    <col min="6403" max="6403" width="11.140625" style="94" customWidth="1"/>
    <col min="6404" max="6404" width="15.42578125" style="94" customWidth="1"/>
    <col min="6405" max="6405" width="10.7109375" style="94" customWidth="1"/>
    <col min="6406" max="6406" width="15" style="94" customWidth="1"/>
    <col min="6407" max="6407" width="17.5703125" style="94" customWidth="1"/>
    <col min="6408" max="6408" width="11.28515625" style="94" bestFit="1" customWidth="1"/>
    <col min="6409" max="6409" width="5.85546875" style="94" bestFit="1" customWidth="1"/>
    <col min="6410" max="6411" width="9.140625" style="94"/>
    <col min="6412" max="6412" width="4.28515625" style="94" customWidth="1"/>
    <col min="6413" max="6413" width="12" style="94" customWidth="1"/>
    <col min="6414" max="6418" width="23.85546875" style="94" customWidth="1"/>
    <col min="6419" max="6420" width="21.85546875" style="94" customWidth="1"/>
    <col min="6421" max="6656" width="9.140625" style="94"/>
    <col min="6657" max="6658" width="5.7109375" style="94" customWidth="1"/>
    <col min="6659" max="6659" width="11.140625" style="94" customWidth="1"/>
    <col min="6660" max="6660" width="15.42578125" style="94" customWidth="1"/>
    <col min="6661" max="6661" width="10.7109375" style="94" customWidth="1"/>
    <col min="6662" max="6662" width="15" style="94" customWidth="1"/>
    <col min="6663" max="6663" width="17.5703125" style="94" customWidth="1"/>
    <col min="6664" max="6664" width="11.28515625" style="94" bestFit="1" customWidth="1"/>
    <col min="6665" max="6665" width="5.85546875" style="94" bestFit="1" customWidth="1"/>
    <col min="6666" max="6667" width="9.140625" style="94"/>
    <col min="6668" max="6668" width="4.28515625" style="94" customWidth="1"/>
    <col min="6669" max="6669" width="12" style="94" customWidth="1"/>
    <col min="6670" max="6674" width="23.85546875" style="94" customWidth="1"/>
    <col min="6675" max="6676" width="21.85546875" style="94" customWidth="1"/>
    <col min="6677" max="6912" width="9.140625" style="94"/>
    <col min="6913" max="6914" width="5.7109375" style="94" customWidth="1"/>
    <col min="6915" max="6915" width="11.140625" style="94" customWidth="1"/>
    <col min="6916" max="6916" width="15.42578125" style="94" customWidth="1"/>
    <col min="6917" max="6917" width="10.7109375" style="94" customWidth="1"/>
    <col min="6918" max="6918" width="15" style="94" customWidth="1"/>
    <col min="6919" max="6919" width="17.5703125" style="94" customWidth="1"/>
    <col min="6920" max="6920" width="11.28515625" style="94" bestFit="1" customWidth="1"/>
    <col min="6921" max="6921" width="5.85546875" style="94" bestFit="1" customWidth="1"/>
    <col min="6922" max="6923" width="9.140625" style="94"/>
    <col min="6924" max="6924" width="4.28515625" style="94" customWidth="1"/>
    <col min="6925" max="6925" width="12" style="94" customWidth="1"/>
    <col min="6926" max="6930" width="23.85546875" style="94" customWidth="1"/>
    <col min="6931" max="6932" width="21.85546875" style="94" customWidth="1"/>
    <col min="6933" max="7168" width="9.140625" style="94"/>
    <col min="7169" max="7170" width="5.7109375" style="94" customWidth="1"/>
    <col min="7171" max="7171" width="11.140625" style="94" customWidth="1"/>
    <col min="7172" max="7172" width="15.42578125" style="94" customWidth="1"/>
    <col min="7173" max="7173" width="10.7109375" style="94" customWidth="1"/>
    <col min="7174" max="7174" width="15" style="94" customWidth="1"/>
    <col min="7175" max="7175" width="17.5703125" style="94" customWidth="1"/>
    <col min="7176" max="7176" width="11.28515625" style="94" bestFit="1" customWidth="1"/>
    <col min="7177" max="7177" width="5.85546875" style="94" bestFit="1" customWidth="1"/>
    <col min="7178" max="7179" width="9.140625" style="94"/>
    <col min="7180" max="7180" width="4.28515625" style="94" customWidth="1"/>
    <col min="7181" max="7181" width="12" style="94" customWidth="1"/>
    <col min="7182" max="7186" width="23.85546875" style="94" customWidth="1"/>
    <col min="7187" max="7188" width="21.85546875" style="94" customWidth="1"/>
    <col min="7189" max="7424" width="9.140625" style="94"/>
    <col min="7425" max="7426" width="5.7109375" style="94" customWidth="1"/>
    <col min="7427" max="7427" width="11.140625" style="94" customWidth="1"/>
    <col min="7428" max="7428" width="15.42578125" style="94" customWidth="1"/>
    <col min="7429" max="7429" width="10.7109375" style="94" customWidth="1"/>
    <col min="7430" max="7430" width="15" style="94" customWidth="1"/>
    <col min="7431" max="7431" width="17.5703125" style="94" customWidth="1"/>
    <col min="7432" max="7432" width="11.28515625" style="94" bestFit="1" customWidth="1"/>
    <col min="7433" max="7433" width="5.85546875" style="94" bestFit="1" customWidth="1"/>
    <col min="7434" max="7435" width="9.140625" style="94"/>
    <col min="7436" max="7436" width="4.28515625" style="94" customWidth="1"/>
    <col min="7437" max="7437" width="12" style="94" customWidth="1"/>
    <col min="7438" max="7442" width="23.85546875" style="94" customWidth="1"/>
    <col min="7443" max="7444" width="21.85546875" style="94" customWidth="1"/>
    <col min="7445" max="7680" width="9.140625" style="94"/>
    <col min="7681" max="7682" width="5.7109375" style="94" customWidth="1"/>
    <col min="7683" max="7683" width="11.140625" style="94" customWidth="1"/>
    <col min="7684" max="7684" width="15.42578125" style="94" customWidth="1"/>
    <col min="7685" max="7685" width="10.7109375" style="94" customWidth="1"/>
    <col min="7686" max="7686" width="15" style="94" customWidth="1"/>
    <col min="7687" max="7687" width="17.5703125" style="94" customWidth="1"/>
    <col min="7688" max="7688" width="11.28515625" style="94" bestFit="1" customWidth="1"/>
    <col min="7689" max="7689" width="5.85546875" style="94" bestFit="1" customWidth="1"/>
    <col min="7690" max="7691" width="9.140625" style="94"/>
    <col min="7692" max="7692" width="4.28515625" style="94" customWidth="1"/>
    <col min="7693" max="7693" width="12" style="94" customWidth="1"/>
    <col min="7694" max="7698" width="23.85546875" style="94" customWidth="1"/>
    <col min="7699" max="7700" width="21.85546875" style="94" customWidth="1"/>
    <col min="7701" max="7936" width="9.140625" style="94"/>
    <col min="7937" max="7938" width="5.7109375" style="94" customWidth="1"/>
    <col min="7939" max="7939" width="11.140625" style="94" customWidth="1"/>
    <col min="7940" max="7940" width="15.42578125" style="94" customWidth="1"/>
    <col min="7941" max="7941" width="10.7109375" style="94" customWidth="1"/>
    <col min="7942" max="7942" width="15" style="94" customWidth="1"/>
    <col min="7943" max="7943" width="17.5703125" style="94" customWidth="1"/>
    <col min="7944" max="7944" width="11.28515625" style="94" bestFit="1" customWidth="1"/>
    <col min="7945" max="7945" width="5.85546875" style="94" bestFit="1" customWidth="1"/>
    <col min="7946" max="7947" width="9.140625" style="94"/>
    <col min="7948" max="7948" width="4.28515625" style="94" customWidth="1"/>
    <col min="7949" max="7949" width="12" style="94" customWidth="1"/>
    <col min="7950" max="7954" width="23.85546875" style="94" customWidth="1"/>
    <col min="7955" max="7956" width="21.85546875" style="94" customWidth="1"/>
    <col min="7957" max="8192" width="9.140625" style="94"/>
    <col min="8193" max="8194" width="5.7109375" style="94" customWidth="1"/>
    <col min="8195" max="8195" width="11.140625" style="94" customWidth="1"/>
    <col min="8196" max="8196" width="15.42578125" style="94" customWidth="1"/>
    <col min="8197" max="8197" width="10.7109375" style="94" customWidth="1"/>
    <col min="8198" max="8198" width="15" style="94" customWidth="1"/>
    <col min="8199" max="8199" width="17.5703125" style="94" customWidth="1"/>
    <col min="8200" max="8200" width="11.28515625" style="94" bestFit="1" customWidth="1"/>
    <col min="8201" max="8201" width="5.85546875" style="94" bestFit="1" customWidth="1"/>
    <col min="8202" max="8203" width="9.140625" style="94"/>
    <col min="8204" max="8204" width="4.28515625" style="94" customWidth="1"/>
    <col min="8205" max="8205" width="12" style="94" customWidth="1"/>
    <col min="8206" max="8210" width="23.85546875" style="94" customWidth="1"/>
    <col min="8211" max="8212" width="21.85546875" style="94" customWidth="1"/>
    <col min="8213" max="8448" width="9.140625" style="94"/>
    <col min="8449" max="8450" width="5.7109375" style="94" customWidth="1"/>
    <col min="8451" max="8451" width="11.140625" style="94" customWidth="1"/>
    <col min="8452" max="8452" width="15.42578125" style="94" customWidth="1"/>
    <col min="8453" max="8453" width="10.7109375" style="94" customWidth="1"/>
    <col min="8454" max="8454" width="15" style="94" customWidth="1"/>
    <col min="8455" max="8455" width="17.5703125" style="94" customWidth="1"/>
    <col min="8456" max="8456" width="11.28515625" style="94" bestFit="1" customWidth="1"/>
    <col min="8457" max="8457" width="5.85546875" style="94" bestFit="1" customWidth="1"/>
    <col min="8458" max="8459" width="9.140625" style="94"/>
    <col min="8460" max="8460" width="4.28515625" style="94" customWidth="1"/>
    <col min="8461" max="8461" width="12" style="94" customWidth="1"/>
    <col min="8462" max="8466" width="23.85546875" style="94" customWidth="1"/>
    <col min="8467" max="8468" width="21.85546875" style="94" customWidth="1"/>
    <col min="8469" max="8704" width="9.140625" style="94"/>
    <col min="8705" max="8706" width="5.7109375" style="94" customWidth="1"/>
    <col min="8707" max="8707" width="11.140625" style="94" customWidth="1"/>
    <col min="8708" max="8708" width="15.42578125" style="94" customWidth="1"/>
    <col min="8709" max="8709" width="10.7109375" style="94" customWidth="1"/>
    <col min="8710" max="8710" width="15" style="94" customWidth="1"/>
    <col min="8711" max="8711" width="17.5703125" style="94" customWidth="1"/>
    <col min="8712" max="8712" width="11.28515625" style="94" bestFit="1" customWidth="1"/>
    <col min="8713" max="8713" width="5.85546875" style="94" bestFit="1" customWidth="1"/>
    <col min="8714" max="8715" width="9.140625" style="94"/>
    <col min="8716" max="8716" width="4.28515625" style="94" customWidth="1"/>
    <col min="8717" max="8717" width="12" style="94" customWidth="1"/>
    <col min="8718" max="8722" width="23.85546875" style="94" customWidth="1"/>
    <col min="8723" max="8724" width="21.85546875" style="94" customWidth="1"/>
    <col min="8725" max="8960" width="9.140625" style="94"/>
    <col min="8961" max="8962" width="5.7109375" style="94" customWidth="1"/>
    <col min="8963" max="8963" width="11.140625" style="94" customWidth="1"/>
    <col min="8964" max="8964" width="15.42578125" style="94" customWidth="1"/>
    <col min="8965" max="8965" width="10.7109375" style="94" customWidth="1"/>
    <col min="8966" max="8966" width="15" style="94" customWidth="1"/>
    <col min="8967" max="8967" width="17.5703125" style="94" customWidth="1"/>
    <col min="8968" max="8968" width="11.28515625" style="94" bestFit="1" customWidth="1"/>
    <col min="8969" max="8969" width="5.85546875" style="94" bestFit="1" customWidth="1"/>
    <col min="8970" max="8971" width="9.140625" style="94"/>
    <col min="8972" max="8972" width="4.28515625" style="94" customWidth="1"/>
    <col min="8973" max="8973" width="12" style="94" customWidth="1"/>
    <col min="8974" max="8978" width="23.85546875" style="94" customWidth="1"/>
    <col min="8979" max="8980" width="21.85546875" style="94" customWidth="1"/>
    <col min="8981" max="9216" width="9.140625" style="94"/>
    <col min="9217" max="9218" width="5.7109375" style="94" customWidth="1"/>
    <col min="9219" max="9219" width="11.140625" style="94" customWidth="1"/>
    <col min="9220" max="9220" width="15.42578125" style="94" customWidth="1"/>
    <col min="9221" max="9221" width="10.7109375" style="94" customWidth="1"/>
    <col min="9222" max="9222" width="15" style="94" customWidth="1"/>
    <col min="9223" max="9223" width="17.5703125" style="94" customWidth="1"/>
    <col min="9224" max="9224" width="11.28515625" style="94" bestFit="1" customWidth="1"/>
    <col min="9225" max="9225" width="5.85546875" style="94" bestFit="1" customWidth="1"/>
    <col min="9226" max="9227" width="9.140625" style="94"/>
    <col min="9228" max="9228" width="4.28515625" style="94" customWidth="1"/>
    <col min="9229" max="9229" width="12" style="94" customWidth="1"/>
    <col min="9230" max="9234" width="23.85546875" style="94" customWidth="1"/>
    <col min="9235" max="9236" width="21.85546875" style="94" customWidth="1"/>
    <col min="9237" max="9472" width="9.140625" style="94"/>
    <col min="9473" max="9474" width="5.7109375" style="94" customWidth="1"/>
    <col min="9475" max="9475" width="11.140625" style="94" customWidth="1"/>
    <col min="9476" max="9476" width="15.42578125" style="94" customWidth="1"/>
    <col min="9477" max="9477" width="10.7109375" style="94" customWidth="1"/>
    <col min="9478" max="9478" width="15" style="94" customWidth="1"/>
    <col min="9479" max="9479" width="17.5703125" style="94" customWidth="1"/>
    <col min="9480" max="9480" width="11.28515625" style="94" bestFit="1" customWidth="1"/>
    <col min="9481" max="9481" width="5.85546875" style="94" bestFit="1" customWidth="1"/>
    <col min="9482" max="9483" width="9.140625" style="94"/>
    <col min="9484" max="9484" width="4.28515625" style="94" customWidth="1"/>
    <col min="9485" max="9485" width="12" style="94" customWidth="1"/>
    <col min="9486" max="9490" width="23.85546875" style="94" customWidth="1"/>
    <col min="9491" max="9492" width="21.85546875" style="94" customWidth="1"/>
    <col min="9493" max="9728" width="9.140625" style="94"/>
    <col min="9729" max="9730" width="5.7109375" style="94" customWidth="1"/>
    <col min="9731" max="9731" width="11.140625" style="94" customWidth="1"/>
    <col min="9732" max="9732" width="15.42578125" style="94" customWidth="1"/>
    <col min="9733" max="9733" width="10.7109375" style="94" customWidth="1"/>
    <col min="9734" max="9734" width="15" style="94" customWidth="1"/>
    <col min="9735" max="9735" width="17.5703125" style="94" customWidth="1"/>
    <col min="9736" max="9736" width="11.28515625" style="94" bestFit="1" customWidth="1"/>
    <col min="9737" max="9737" width="5.85546875" style="94" bestFit="1" customWidth="1"/>
    <col min="9738" max="9739" width="9.140625" style="94"/>
    <col min="9740" max="9740" width="4.28515625" style="94" customWidth="1"/>
    <col min="9741" max="9741" width="12" style="94" customWidth="1"/>
    <col min="9742" max="9746" width="23.85546875" style="94" customWidth="1"/>
    <col min="9747" max="9748" width="21.85546875" style="94" customWidth="1"/>
    <col min="9749" max="9984" width="9.140625" style="94"/>
    <col min="9985" max="9986" width="5.7109375" style="94" customWidth="1"/>
    <col min="9987" max="9987" width="11.140625" style="94" customWidth="1"/>
    <col min="9988" max="9988" width="15.42578125" style="94" customWidth="1"/>
    <col min="9989" max="9989" width="10.7109375" style="94" customWidth="1"/>
    <col min="9990" max="9990" width="15" style="94" customWidth="1"/>
    <col min="9991" max="9991" width="17.5703125" style="94" customWidth="1"/>
    <col min="9992" max="9992" width="11.28515625" style="94" bestFit="1" customWidth="1"/>
    <col min="9993" max="9993" width="5.85546875" style="94" bestFit="1" customWidth="1"/>
    <col min="9994" max="9995" width="9.140625" style="94"/>
    <col min="9996" max="9996" width="4.28515625" style="94" customWidth="1"/>
    <col min="9997" max="9997" width="12" style="94" customWidth="1"/>
    <col min="9998" max="10002" width="23.85546875" style="94" customWidth="1"/>
    <col min="10003" max="10004" width="21.85546875" style="94" customWidth="1"/>
    <col min="10005" max="10240" width="9.140625" style="94"/>
    <col min="10241" max="10242" width="5.7109375" style="94" customWidth="1"/>
    <col min="10243" max="10243" width="11.140625" style="94" customWidth="1"/>
    <col min="10244" max="10244" width="15.42578125" style="94" customWidth="1"/>
    <col min="10245" max="10245" width="10.7109375" style="94" customWidth="1"/>
    <col min="10246" max="10246" width="15" style="94" customWidth="1"/>
    <col min="10247" max="10247" width="17.5703125" style="94" customWidth="1"/>
    <col min="10248" max="10248" width="11.28515625" style="94" bestFit="1" customWidth="1"/>
    <col min="10249" max="10249" width="5.85546875" style="94" bestFit="1" customWidth="1"/>
    <col min="10250" max="10251" width="9.140625" style="94"/>
    <col min="10252" max="10252" width="4.28515625" style="94" customWidth="1"/>
    <col min="10253" max="10253" width="12" style="94" customWidth="1"/>
    <col min="10254" max="10258" width="23.85546875" style="94" customWidth="1"/>
    <col min="10259" max="10260" width="21.85546875" style="94" customWidth="1"/>
    <col min="10261" max="10496" width="9.140625" style="94"/>
    <col min="10497" max="10498" width="5.7109375" style="94" customWidth="1"/>
    <col min="10499" max="10499" width="11.140625" style="94" customWidth="1"/>
    <col min="10500" max="10500" width="15.42578125" style="94" customWidth="1"/>
    <col min="10501" max="10501" width="10.7109375" style="94" customWidth="1"/>
    <col min="10502" max="10502" width="15" style="94" customWidth="1"/>
    <col min="10503" max="10503" width="17.5703125" style="94" customWidth="1"/>
    <col min="10504" max="10504" width="11.28515625" style="94" bestFit="1" customWidth="1"/>
    <col min="10505" max="10505" width="5.85546875" style="94" bestFit="1" customWidth="1"/>
    <col min="10506" max="10507" width="9.140625" style="94"/>
    <col min="10508" max="10508" width="4.28515625" style="94" customWidth="1"/>
    <col min="10509" max="10509" width="12" style="94" customWidth="1"/>
    <col min="10510" max="10514" width="23.85546875" style="94" customWidth="1"/>
    <col min="10515" max="10516" width="21.85546875" style="94" customWidth="1"/>
    <col min="10517" max="10752" width="9.140625" style="94"/>
    <col min="10753" max="10754" width="5.7109375" style="94" customWidth="1"/>
    <col min="10755" max="10755" width="11.140625" style="94" customWidth="1"/>
    <col min="10756" max="10756" width="15.42578125" style="94" customWidth="1"/>
    <col min="10757" max="10757" width="10.7109375" style="94" customWidth="1"/>
    <col min="10758" max="10758" width="15" style="94" customWidth="1"/>
    <col min="10759" max="10759" width="17.5703125" style="94" customWidth="1"/>
    <col min="10760" max="10760" width="11.28515625" style="94" bestFit="1" customWidth="1"/>
    <col min="10761" max="10761" width="5.85546875" style="94" bestFit="1" customWidth="1"/>
    <col min="10762" max="10763" width="9.140625" style="94"/>
    <col min="10764" max="10764" width="4.28515625" style="94" customWidth="1"/>
    <col min="10765" max="10765" width="12" style="94" customWidth="1"/>
    <col min="10766" max="10770" width="23.85546875" style="94" customWidth="1"/>
    <col min="10771" max="10772" width="21.85546875" style="94" customWidth="1"/>
    <col min="10773" max="11008" width="9.140625" style="94"/>
    <col min="11009" max="11010" width="5.7109375" style="94" customWidth="1"/>
    <col min="11011" max="11011" width="11.140625" style="94" customWidth="1"/>
    <col min="11012" max="11012" width="15.42578125" style="94" customWidth="1"/>
    <col min="11013" max="11013" width="10.7109375" style="94" customWidth="1"/>
    <col min="11014" max="11014" width="15" style="94" customWidth="1"/>
    <col min="11015" max="11015" width="17.5703125" style="94" customWidth="1"/>
    <col min="11016" max="11016" width="11.28515625" style="94" bestFit="1" customWidth="1"/>
    <col min="11017" max="11017" width="5.85546875" style="94" bestFit="1" customWidth="1"/>
    <col min="11018" max="11019" width="9.140625" style="94"/>
    <col min="11020" max="11020" width="4.28515625" style="94" customWidth="1"/>
    <col min="11021" max="11021" width="12" style="94" customWidth="1"/>
    <col min="11022" max="11026" width="23.85546875" style="94" customWidth="1"/>
    <col min="11027" max="11028" width="21.85546875" style="94" customWidth="1"/>
    <col min="11029" max="11264" width="9.140625" style="94"/>
    <col min="11265" max="11266" width="5.7109375" style="94" customWidth="1"/>
    <col min="11267" max="11267" width="11.140625" style="94" customWidth="1"/>
    <col min="11268" max="11268" width="15.42578125" style="94" customWidth="1"/>
    <col min="11269" max="11269" width="10.7109375" style="94" customWidth="1"/>
    <col min="11270" max="11270" width="15" style="94" customWidth="1"/>
    <col min="11271" max="11271" width="17.5703125" style="94" customWidth="1"/>
    <col min="11272" max="11272" width="11.28515625" style="94" bestFit="1" customWidth="1"/>
    <col min="11273" max="11273" width="5.85546875" style="94" bestFit="1" customWidth="1"/>
    <col min="11274" max="11275" width="9.140625" style="94"/>
    <col min="11276" max="11276" width="4.28515625" style="94" customWidth="1"/>
    <col min="11277" max="11277" width="12" style="94" customWidth="1"/>
    <col min="11278" max="11282" width="23.85546875" style="94" customWidth="1"/>
    <col min="11283" max="11284" width="21.85546875" style="94" customWidth="1"/>
    <col min="11285" max="11520" width="9.140625" style="94"/>
    <col min="11521" max="11522" width="5.7109375" style="94" customWidth="1"/>
    <col min="11523" max="11523" width="11.140625" style="94" customWidth="1"/>
    <col min="11524" max="11524" width="15.42578125" style="94" customWidth="1"/>
    <col min="11525" max="11525" width="10.7109375" style="94" customWidth="1"/>
    <col min="11526" max="11526" width="15" style="94" customWidth="1"/>
    <col min="11527" max="11527" width="17.5703125" style="94" customWidth="1"/>
    <col min="11528" max="11528" width="11.28515625" style="94" bestFit="1" customWidth="1"/>
    <col min="11529" max="11529" width="5.85546875" style="94" bestFit="1" customWidth="1"/>
    <col min="11530" max="11531" width="9.140625" style="94"/>
    <col min="11532" max="11532" width="4.28515625" style="94" customWidth="1"/>
    <col min="11533" max="11533" width="12" style="94" customWidth="1"/>
    <col min="11534" max="11538" width="23.85546875" style="94" customWidth="1"/>
    <col min="11539" max="11540" width="21.85546875" style="94" customWidth="1"/>
    <col min="11541" max="11776" width="9.140625" style="94"/>
    <col min="11777" max="11778" width="5.7109375" style="94" customWidth="1"/>
    <col min="11779" max="11779" width="11.140625" style="94" customWidth="1"/>
    <col min="11780" max="11780" width="15.42578125" style="94" customWidth="1"/>
    <col min="11781" max="11781" width="10.7109375" style="94" customWidth="1"/>
    <col min="11782" max="11782" width="15" style="94" customWidth="1"/>
    <col min="11783" max="11783" width="17.5703125" style="94" customWidth="1"/>
    <col min="11784" max="11784" width="11.28515625" style="94" bestFit="1" customWidth="1"/>
    <col min="11785" max="11785" width="5.85546875" style="94" bestFit="1" customWidth="1"/>
    <col min="11786" max="11787" width="9.140625" style="94"/>
    <col min="11788" max="11788" width="4.28515625" style="94" customWidth="1"/>
    <col min="11789" max="11789" width="12" style="94" customWidth="1"/>
    <col min="11790" max="11794" width="23.85546875" style="94" customWidth="1"/>
    <col min="11795" max="11796" width="21.85546875" style="94" customWidth="1"/>
    <col min="11797" max="12032" width="9.140625" style="94"/>
    <col min="12033" max="12034" width="5.7109375" style="94" customWidth="1"/>
    <col min="12035" max="12035" width="11.140625" style="94" customWidth="1"/>
    <col min="12036" max="12036" width="15.42578125" style="94" customWidth="1"/>
    <col min="12037" max="12037" width="10.7109375" style="94" customWidth="1"/>
    <col min="12038" max="12038" width="15" style="94" customWidth="1"/>
    <col min="12039" max="12039" width="17.5703125" style="94" customWidth="1"/>
    <col min="12040" max="12040" width="11.28515625" style="94" bestFit="1" customWidth="1"/>
    <col min="12041" max="12041" width="5.85546875" style="94" bestFit="1" customWidth="1"/>
    <col min="12042" max="12043" width="9.140625" style="94"/>
    <col min="12044" max="12044" width="4.28515625" style="94" customWidth="1"/>
    <col min="12045" max="12045" width="12" style="94" customWidth="1"/>
    <col min="12046" max="12050" width="23.85546875" style="94" customWidth="1"/>
    <col min="12051" max="12052" width="21.85546875" style="94" customWidth="1"/>
    <col min="12053" max="12288" width="9.140625" style="94"/>
    <col min="12289" max="12290" width="5.7109375" style="94" customWidth="1"/>
    <col min="12291" max="12291" width="11.140625" style="94" customWidth="1"/>
    <col min="12292" max="12292" width="15.42578125" style="94" customWidth="1"/>
    <col min="12293" max="12293" width="10.7109375" style="94" customWidth="1"/>
    <col min="12294" max="12294" width="15" style="94" customWidth="1"/>
    <col min="12295" max="12295" width="17.5703125" style="94" customWidth="1"/>
    <col min="12296" max="12296" width="11.28515625" style="94" bestFit="1" customWidth="1"/>
    <col min="12297" max="12297" width="5.85546875" style="94" bestFit="1" customWidth="1"/>
    <col min="12298" max="12299" width="9.140625" style="94"/>
    <col min="12300" max="12300" width="4.28515625" style="94" customWidth="1"/>
    <col min="12301" max="12301" width="12" style="94" customWidth="1"/>
    <col min="12302" max="12306" width="23.85546875" style="94" customWidth="1"/>
    <col min="12307" max="12308" width="21.85546875" style="94" customWidth="1"/>
    <col min="12309" max="12544" width="9.140625" style="94"/>
    <col min="12545" max="12546" width="5.7109375" style="94" customWidth="1"/>
    <col min="12547" max="12547" width="11.140625" style="94" customWidth="1"/>
    <col min="12548" max="12548" width="15.42578125" style="94" customWidth="1"/>
    <col min="12549" max="12549" width="10.7109375" style="94" customWidth="1"/>
    <col min="12550" max="12550" width="15" style="94" customWidth="1"/>
    <col min="12551" max="12551" width="17.5703125" style="94" customWidth="1"/>
    <col min="12552" max="12552" width="11.28515625" style="94" bestFit="1" customWidth="1"/>
    <col min="12553" max="12553" width="5.85546875" style="94" bestFit="1" customWidth="1"/>
    <col min="12554" max="12555" width="9.140625" style="94"/>
    <col min="12556" max="12556" width="4.28515625" style="94" customWidth="1"/>
    <col min="12557" max="12557" width="12" style="94" customWidth="1"/>
    <col min="12558" max="12562" width="23.85546875" style="94" customWidth="1"/>
    <col min="12563" max="12564" width="21.85546875" style="94" customWidth="1"/>
    <col min="12565" max="12800" width="9.140625" style="94"/>
    <col min="12801" max="12802" width="5.7109375" style="94" customWidth="1"/>
    <col min="12803" max="12803" width="11.140625" style="94" customWidth="1"/>
    <col min="12804" max="12804" width="15.42578125" style="94" customWidth="1"/>
    <col min="12805" max="12805" width="10.7109375" style="94" customWidth="1"/>
    <col min="12806" max="12806" width="15" style="94" customWidth="1"/>
    <col min="12807" max="12807" width="17.5703125" style="94" customWidth="1"/>
    <col min="12808" max="12808" width="11.28515625" style="94" bestFit="1" customWidth="1"/>
    <col min="12809" max="12809" width="5.85546875" style="94" bestFit="1" customWidth="1"/>
    <col min="12810" max="12811" width="9.140625" style="94"/>
    <col min="12812" max="12812" width="4.28515625" style="94" customWidth="1"/>
    <col min="12813" max="12813" width="12" style="94" customWidth="1"/>
    <col min="12814" max="12818" width="23.85546875" style="94" customWidth="1"/>
    <col min="12819" max="12820" width="21.85546875" style="94" customWidth="1"/>
    <col min="12821" max="13056" width="9.140625" style="94"/>
    <col min="13057" max="13058" width="5.7109375" style="94" customWidth="1"/>
    <col min="13059" max="13059" width="11.140625" style="94" customWidth="1"/>
    <col min="13060" max="13060" width="15.42578125" style="94" customWidth="1"/>
    <col min="13061" max="13061" width="10.7109375" style="94" customWidth="1"/>
    <col min="13062" max="13062" width="15" style="94" customWidth="1"/>
    <col min="13063" max="13063" width="17.5703125" style="94" customWidth="1"/>
    <col min="13064" max="13064" width="11.28515625" style="94" bestFit="1" customWidth="1"/>
    <col min="13065" max="13065" width="5.85546875" style="94" bestFit="1" customWidth="1"/>
    <col min="13066" max="13067" width="9.140625" style="94"/>
    <col min="13068" max="13068" width="4.28515625" style="94" customWidth="1"/>
    <col min="13069" max="13069" width="12" style="94" customWidth="1"/>
    <col min="13070" max="13074" width="23.85546875" style="94" customWidth="1"/>
    <col min="13075" max="13076" width="21.85546875" style="94" customWidth="1"/>
    <col min="13077" max="13312" width="9.140625" style="94"/>
    <col min="13313" max="13314" width="5.7109375" style="94" customWidth="1"/>
    <col min="13315" max="13315" width="11.140625" style="94" customWidth="1"/>
    <col min="13316" max="13316" width="15.42578125" style="94" customWidth="1"/>
    <col min="13317" max="13317" width="10.7109375" style="94" customWidth="1"/>
    <col min="13318" max="13318" width="15" style="94" customWidth="1"/>
    <col min="13319" max="13319" width="17.5703125" style="94" customWidth="1"/>
    <col min="13320" max="13320" width="11.28515625" style="94" bestFit="1" customWidth="1"/>
    <col min="13321" max="13321" width="5.85546875" style="94" bestFit="1" customWidth="1"/>
    <col min="13322" max="13323" width="9.140625" style="94"/>
    <col min="13324" max="13324" width="4.28515625" style="94" customWidth="1"/>
    <col min="13325" max="13325" width="12" style="94" customWidth="1"/>
    <col min="13326" max="13330" width="23.85546875" style="94" customWidth="1"/>
    <col min="13331" max="13332" width="21.85546875" style="94" customWidth="1"/>
    <col min="13333" max="13568" width="9.140625" style="94"/>
    <col min="13569" max="13570" width="5.7109375" style="94" customWidth="1"/>
    <col min="13571" max="13571" width="11.140625" style="94" customWidth="1"/>
    <col min="13572" max="13572" width="15.42578125" style="94" customWidth="1"/>
    <col min="13573" max="13573" width="10.7109375" style="94" customWidth="1"/>
    <col min="13574" max="13574" width="15" style="94" customWidth="1"/>
    <col min="13575" max="13575" width="17.5703125" style="94" customWidth="1"/>
    <col min="13576" max="13576" width="11.28515625" style="94" bestFit="1" customWidth="1"/>
    <col min="13577" max="13577" width="5.85546875" style="94" bestFit="1" customWidth="1"/>
    <col min="13578" max="13579" width="9.140625" style="94"/>
    <col min="13580" max="13580" width="4.28515625" style="94" customWidth="1"/>
    <col min="13581" max="13581" width="12" style="94" customWidth="1"/>
    <col min="13582" max="13586" width="23.85546875" style="94" customWidth="1"/>
    <col min="13587" max="13588" width="21.85546875" style="94" customWidth="1"/>
    <col min="13589" max="13824" width="9.140625" style="94"/>
    <col min="13825" max="13826" width="5.7109375" style="94" customWidth="1"/>
    <col min="13827" max="13827" width="11.140625" style="94" customWidth="1"/>
    <col min="13828" max="13828" width="15.42578125" style="94" customWidth="1"/>
    <col min="13829" max="13829" width="10.7109375" style="94" customWidth="1"/>
    <col min="13830" max="13830" width="15" style="94" customWidth="1"/>
    <col min="13831" max="13831" width="17.5703125" style="94" customWidth="1"/>
    <col min="13832" max="13832" width="11.28515625" style="94" bestFit="1" customWidth="1"/>
    <col min="13833" max="13833" width="5.85546875" style="94" bestFit="1" customWidth="1"/>
    <col min="13834" max="13835" width="9.140625" style="94"/>
    <col min="13836" max="13836" width="4.28515625" style="94" customWidth="1"/>
    <col min="13837" max="13837" width="12" style="94" customWidth="1"/>
    <col min="13838" max="13842" width="23.85546875" style="94" customWidth="1"/>
    <col min="13843" max="13844" width="21.85546875" style="94" customWidth="1"/>
    <col min="13845" max="14080" width="9.140625" style="94"/>
    <col min="14081" max="14082" width="5.7109375" style="94" customWidth="1"/>
    <col min="14083" max="14083" width="11.140625" style="94" customWidth="1"/>
    <col min="14084" max="14084" width="15.42578125" style="94" customWidth="1"/>
    <col min="14085" max="14085" width="10.7109375" style="94" customWidth="1"/>
    <col min="14086" max="14086" width="15" style="94" customWidth="1"/>
    <col min="14087" max="14087" width="17.5703125" style="94" customWidth="1"/>
    <col min="14088" max="14088" width="11.28515625" style="94" bestFit="1" customWidth="1"/>
    <col min="14089" max="14089" width="5.85546875" style="94" bestFit="1" customWidth="1"/>
    <col min="14090" max="14091" width="9.140625" style="94"/>
    <col min="14092" max="14092" width="4.28515625" style="94" customWidth="1"/>
    <col min="14093" max="14093" width="12" style="94" customWidth="1"/>
    <col min="14094" max="14098" width="23.85546875" style="94" customWidth="1"/>
    <col min="14099" max="14100" width="21.85546875" style="94" customWidth="1"/>
    <col min="14101" max="14336" width="9.140625" style="94"/>
    <col min="14337" max="14338" width="5.7109375" style="94" customWidth="1"/>
    <col min="14339" max="14339" width="11.140625" style="94" customWidth="1"/>
    <col min="14340" max="14340" width="15.42578125" style="94" customWidth="1"/>
    <col min="14341" max="14341" width="10.7109375" style="94" customWidth="1"/>
    <col min="14342" max="14342" width="15" style="94" customWidth="1"/>
    <col min="14343" max="14343" width="17.5703125" style="94" customWidth="1"/>
    <col min="14344" max="14344" width="11.28515625" style="94" bestFit="1" customWidth="1"/>
    <col min="14345" max="14345" width="5.85546875" style="94" bestFit="1" customWidth="1"/>
    <col min="14346" max="14347" width="9.140625" style="94"/>
    <col min="14348" max="14348" width="4.28515625" style="94" customWidth="1"/>
    <col min="14349" max="14349" width="12" style="94" customWidth="1"/>
    <col min="14350" max="14354" width="23.85546875" style="94" customWidth="1"/>
    <col min="14355" max="14356" width="21.85546875" style="94" customWidth="1"/>
    <col min="14357" max="14592" width="9.140625" style="94"/>
    <col min="14593" max="14594" width="5.7109375" style="94" customWidth="1"/>
    <col min="14595" max="14595" width="11.140625" style="94" customWidth="1"/>
    <col min="14596" max="14596" width="15.42578125" style="94" customWidth="1"/>
    <col min="14597" max="14597" width="10.7109375" style="94" customWidth="1"/>
    <col min="14598" max="14598" width="15" style="94" customWidth="1"/>
    <col min="14599" max="14599" width="17.5703125" style="94" customWidth="1"/>
    <col min="14600" max="14600" width="11.28515625" style="94" bestFit="1" customWidth="1"/>
    <col min="14601" max="14601" width="5.85546875" style="94" bestFit="1" customWidth="1"/>
    <col min="14602" max="14603" width="9.140625" style="94"/>
    <col min="14604" max="14604" width="4.28515625" style="94" customWidth="1"/>
    <col min="14605" max="14605" width="12" style="94" customWidth="1"/>
    <col min="14606" max="14610" width="23.85546875" style="94" customWidth="1"/>
    <col min="14611" max="14612" width="21.85546875" style="94" customWidth="1"/>
    <col min="14613" max="14848" width="9.140625" style="94"/>
    <col min="14849" max="14850" width="5.7109375" style="94" customWidth="1"/>
    <col min="14851" max="14851" width="11.140625" style="94" customWidth="1"/>
    <col min="14852" max="14852" width="15.42578125" style="94" customWidth="1"/>
    <col min="14853" max="14853" width="10.7109375" style="94" customWidth="1"/>
    <col min="14854" max="14854" width="15" style="94" customWidth="1"/>
    <col min="14855" max="14855" width="17.5703125" style="94" customWidth="1"/>
    <col min="14856" max="14856" width="11.28515625" style="94" bestFit="1" customWidth="1"/>
    <col min="14857" max="14857" width="5.85546875" style="94" bestFit="1" customWidth="1"/>
    <col min="14858" max="14859" width="9.140625" style="94"/>
    <col min="14860" max="14860" width="4.28515625" style="94" customWidth="1"/>
    <col min="14861" max="14861" width="12" style="94" customWidth="1"/>
    <col min="14862" max="14866" width="23.85546875" style="94" customWidth="1"/>
    <col min="14867" max="14868" width="21.85546875" style="94" customWidth="1"/>
    <col min="14869" max="15104" width="9.140625" style="94"/>
    <col min="15105" max="15106" width="5.7109375" style="94" customWidth="1"/>
    <col min="15107" max="15107" width="11.140625" style="94" customWidth="1"/>
    <col min="15108" max="15108" width="15.42578125" style="94" customWidth="1"/>
    <col min="15109" max="15109" width="10.7109375" style="94" customWidth="1"/>
    <col min="15110" max="15110" width="15" style="94" customWidth="1"/>
    <col min="15111" max="15111" width="17.5703125" style="94" customWidth="1"/>
    <col min="15112" max="15112" width="11.28515625" style="94" bestFit="1" customWidth="1"/>
    <col min="15113" max="15113" width="5.85546875" style="94" bestFit="1" customWidth="1"/>
    <col min="15114" max="15115" width="9.140625" style="94"/>
    <col min="15116" max="15116" width="4.28515625" style="94" customWidth="1"/>
    <col min="15117" max="15117" width="12" style="94" customWidth="1"/>
    <col min="15118" max="15122" width="23.85546875" style="94" customWidth="1"/>
    <col min="15123" max="15124" width="21.85546875" style="94" customWidth="1"/>
    <col min="15125" max="15360" width="9.140625" style="94"/>
    <col min="15361" max="15362" width="5.7109375" style="94" customWidth="1"/>
    <col min="15363" max="15363" width="11.140625" style="94" customWidth="1"/>
    <col min="15364" max="15364" width="15.42578125" style="94" customWidth="1"/>
    <col min="15365" max="15365" width="10.7109375" style="94" customWidth="1"/>
    <col min="15366" max="15366" width="15" style="94" customWidth="1"/>
    <col min="15367" max="15367" width="17.5703125" style="94" customWidth="1"/>
    <col min="15368" max="15368" width="11.28515625" style="94" bestFit="1" customWidth="1"/>
    <col min="15369" max="15369" width="5.85546875" style="94" bestFit="1" customWidth="1"/>
    <col min="15370" max="15371" width="9.140625" style="94"/>
    <col min="15372" max="15372" width="4.28515625" style="94" customWidth="1"/>
    <col min="15373" max="15373" width="12" style="94" customWidth="1"/>
    <col min="15374" max="15378" width="23.85546875" style="94" customWidth="1"/>
    <col min="15379" max="15380" width="21.85546875" style="94" customWidth="1"/>
    <col min="15381" max="15616" width="9.140625" style="94"/>
    <col min="15617" max="15618" width="5.7109375" style="94" customWidth="1"/>
    <col min="15619" max="15619" width="11.140625" style="94" customWidth="1"/>
    <col min="15620" max="15620" width="15.42578125" style="94" customWidth="1"/>
    <col min="15621" max="15621" width="10.7109375" style="94" customWidth="1"/>
    <col min="15622" max="15622" width="15" style="94" customWidth="1"/>
    <col min="15623" max="15623" width="17.5703125" style="94" customWidth="1"/>
    <col min="15624" max="15624" width="11.28515625" style="94" bestFit="1" customWidth="1"/>
    <col min="15625" max="15625" width="5.85546875" style="94" bestFit="1" customWidth="1"/>
    <col min="15626" max="15627" width="9.140625" style="94"/>
    <col min="15628" max="15628" width="4.28515625" style="94" customWidth="1"/>
    <col min="15629" max="15629" width="12" style="94" customWidth="1"/>
    <col min="15630" max="15634" width="23.85546875" style="94" customWidth="1"/>
    <col min="15635" max="15636" width="21.85546875" style="94" customWidth="1"/>
    <col min="15637" max="15872" width="9.140625" style="94"/>
    <col min="15873" max="15874" width="5.7109375" style="94" customWidth="1"/>
    <col min="15875" max="15875" width="11.140625" style="94" customWidth="1"/>
    <col min="15876" max="15876" width="15.42578125" style="94" customWidth="1"/>
    <col min="15877" max="15877" width="10.7109375" style="94" customWidth="1"/>
    <col min="15878" max="15878" width="15" style="94" customWidth="1"/>
    <col min="15879" max="15879" width="17.5703125" style="94" customWidth="1"/>
    <col min="15880" max="15880" width="11.28515625" style="94" bestFit="1" customWidth="1"/>
    <col min="15881" max="15881" width="5.85546875" style="94" bestFit="1" customWidth="1"/>
    <col min="15882" max="15883" width="9.140625" style="94"/>
    <col min="15884" max="15884" width="4.28515625" style="94" customWidth="1"/>
    <col min="15885" max="15885" width="12" style="94" customWidth="1"/>
    <col min="15886" max="15890" width="23.85546875" style="94" customWidth="1"/>
    <col min="15891" max="15892" width="21.85546875" style="94" customWidth="1"/>
    <col min="15893" max="16128" width="9.140625" style="94"/>
    <col min="16129" max="16130" width="5.7109375" style="94" customWidth="1"/>
    <col min="16131" max="16131" width="11.140625" style="94" customWidth="1"/>
    <col min="16132" max="16132" width="15.42578125" style="94" customWidth="1"/>
    <col min="16133" max="16133" width="10.7109375" style="94" customWidth="1"/>
    <col min="16134" max="16134" width="15" style="94" customWidth="1"/>
    <col min="16135" max="16135" width="17.5703125" style="94" customWidth="1"/>
    <col min="16136" max="16136" width="11.28515625" style="94" bestFit="1" customWidth="1"/>
    <col min="16137" max="16137" width="5.85546875" style="94" bestFit="1" customWidth="1"/>
    <col min="16138" max="16139" width="9.140625" style="94"/>
    <col min="16140" max="16140" width="4.28515625" style="94" customWidth="1"/>
    <col min="16141" max="16141" width="12" style="94" customWidth="1"/>
    <col min="16142" max="16146" width="23.85546875" style="94" customWidth="1"/>
    <col min="16147" max="16148" width="21.85546875" style="94" customWidth="1"/>
    <col min="16149" max="16384" width="9.140625" style="94"/>
  </cols>
  <sheetData>
    <row r="1" spans="1:16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6"/>
      <c r="M1" s="6"/>
      <c r="N1" s="6"/>
    </row>
    <row r="2" spans="1:16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K2" s="5"/>
      <c r="L2" s="5"/>
      <c r="M2" s="5"/>
      <c r="N2" s="59"/>
    </row>
    <row r="3" spans="1:16" s="101" customFormat="1" ht="12" customHeight="1" x14ac:dyDescent="0.2">
      <c r="A3" s="94"/>
      <c r="B3" s="94"/>
      <c r="C3" s="94"/>
      <c r="D3" s="95"/>
      <c r="E3" s="96"/>
      <c r="F3" s="97"/>
      <c r="G3" s="97"/>
      <c r="H3" s="97"/>
      <c r="I3" s="97"/>
      <c r="J3" s="98"/>
      <c r="K3" s="98"/>
      <c r="L3" s="98"/>
      <c r="M3" s="99"/>
    </row>
    <row r="4" spans="1:16" s="102" customFormat="1" ht="15.75" x14ac:dyDescent="0.2">
      <c r="C4" s="103" t="s">
        <v>1247</v>
      </c>
      <c r="D4" s="103"/>
      <c r="E4" s="104"/>
      <c r="F4" s="104"/>
      <c r="G4" s="104"/>
      <c r="H4" s="105"/>
      <c r="I4" s="105"/>
      <c r="J4" s="106"/>
      <c r="K4" s="106"/>
      <c r="L4" s="106"/>
    </row>
    <row r="5" spans="1:16" s="102" customFormat="1" ht="16.5" thickBot="1" x14ac:dyDescent="0.25">
      <c r="C5" s="103"/>
      <c r="D5" s="103"/>
      <c r="E5" s="104"/>
      <c r="F5" s="104"/>
      <c r="G5" s="104"/>
      <c r="H5" s="105"/>
      <c r="I5" s="105"/>
      <c r="J5" s="106"/>
      <c r="K5" s="106"/>
      <c r="L5" s="106"/>
    </row>
    <row r="6" spans="1:16" s="101" customFormat="1" ht="18" customHeight="1" thickBot="1" x14ac:dyDescent="0.25">
      <c r="A6" s="108" t="s">
        <v>2</v>
      </c>
      <c r="B6" s="130" t="s">
        <v>3</v>
      </c>
      <c r="C6" s="195" t="s">
        <v>4</v>
      </c>
      <c r="D6" s="111" t="s">
        <v>5</v>
      </c>
      <c r="E6" s="196" t="s">
        <v>6</v>
      </c>
      <c r="F6" s="197" t="s">
        <v>7</v>
      </c>
      <c r="G6" s="26" t="s">
        <v>8</v>
      </c>
      <c r="H6" s="26" t="s">
        <v>9</v>
      </c>
      <c r="I6" s="26" t="s">
        <v>178</v>
      </c>
      <c r="J6" s="196" t="s">
        <v>10</v>
      </c>
      <c r="K6" s="505" t="s">
        <v>1234</v>
      </c>
      <c r="L6" s="58" t="s">
        <v>179</v>
      </c>
      <c r="M6" s="114" t="s">
        <v>11</v>
      </c>
      <c r="N6" s="116"/>
      <c r="O6" s="116"/>
      <c r="P6" s="116"/>
    </row>
    <row r="7" spans="1:16" s="9" customFormat="1" ht="18" customHeight="1" x14ac:dyDescent="0.2">
      <c r="A7" s="39">
        <v>1</v>
      </c>
      <c r="B7" s="40">
        <v>147</v>
      </c>
      <c r="C7" s="33" t="s">
        <v>662</v>
      </c>
      <c r="D7" s="34" t="s">
        <v>1246</v>
      </c>
      <c r="E7" s="35" t="s">
        <v>1242</v>
      </c>
      <c r="F7" s="36" t="s">
        <v>329</v>
      </c>
      <c r="G7" s="36" t="s">
        <v>330</v>
      </c>
      <c r="H7" s="36" t="s">
        <v>1219</v>
      </c>
      <c r="I7" s="334">
        <v>18</v>
      </c>
      <c r="J7" s="507">
        <v>1.0291898148148149E-2</v>
      </c>
      <c r="K7" s="507"/>
      <c r="L7" s="39" t="s">
        <v>182</v>
      </c>
      <c r="M7" s="506" t="s">
        <v>1218</v>
      </c>
      <c r="N7" s="101"/>
    </row>
    <row r="8" spans="1:16" s="9" customFormat="1" ht="18" customHeight="1" x14ac:dyDescent="0.2">
      <c r="A8" s="39">
        <v>2</v>
      </c>
      <c r="B8" s="40">
        <v>43</v>
      </c>
      <c r="C8" s="33" t="s">
        <v>349</v>
      </c>
      <c r="D8" s="34" t="s">
        <v>1245</v>
      </c>
      <c r="E8" s="35" t="s">
        <v>1244</v>
      </c>
      <c r="F8" s="36" t="s">
        <v>329</v>
      </c>
      <c r="G8" s="36" t="s">
        <v>330</v>
      </c>
      <c r="H8" s="36" t="s">
        <v>1219</v>
      </c>
      <c r="I8" s="67">
        <v>16</v>
      </c>
      <c r="J8" s="188">
        <v>1.0734490740740741E-2</v>
      </c>
      <c r="K8" s="188"/>
      <c r="L8" s="69" t="s">
        <v>182</v>
      </c>
      <c r="M8" s="506" t="s">
        <v>1218</v>
      </c>
    </row>
    <row r="9" spans="1:16" s="9" customFormat="1" ht="18" customHeight="1" x14ac:dyDescent="0.2">
      <c r="A9" s="39">
        <v>3</v>
      </c>
      <c r="B9" s="40">
        <v>44</v>
      </c>
      <c r="C9" s="33" t="s">
        <v>1243</v>
      </c>
      <c r="D9" s="34" t="s">
        <v>765</v>
      </c>
      <c r="E9" s="35" t="s">
        <v>1242</v>
      </c>
      <c r="F9" s="36" t="s">
        <v>329</v>
      </c>
      <c r="G9" s="36" t="s">
        <v>330</v>
      </c>
      <c r="H9" s="36" t="s">
        <v>1219</v>
      </c>
      <c r="I9" s="67">
        <v>14</v>
      </c>
      <c r="J9" s="188">
        <v>1.1502314814814814E-2</v>
      </c>
      <c r="K9" s="188"/>
      <c r="L9" s="69" t="s">
        <v>183</v>
      </c>
      <c r="M9" s="506" t="s">
        <v>1218</v>
      </c>
    </row>
    <row r="10" spans="1:16" s="9" customFormat="1" ht="18" customHeight="1" x14ac:dyDescent="0.2">
      <c r="A10" s="39">
        <v>4</v>
      </c>
      <c r="B10" s="40">
        <v>15</v>
      </c>
      <c r="C10" s="33" t="s">
        <v>662</v>
      </c>
      <c r="D10" s="34" t="s">
        <v>1241</v>
      </c>
      <c r="E10" s="35" t="s">
        <v>1240</v>
      </c>
      <c r="F10" s="36" t="s">
        <v>396</v>
      </c>
      <c r="G10" s="36" t="s">
        <v>397</v>
      </c>
      <c r="H10" s="36"/>
      <c r="I10" s="67">
        <v>13</v>
      </c>
      <c r="J10" s="188">
        <v>1.1853935185185184E-2</v>
      </c>
      <c r="K10" s="188"/>
      <c r="L10" s="69" t="s">
        <v>184</v>
      </c>
      <c r="M10" s="506" t="s">
        <v>1216</v>
      </c>
    </row>
    <row r="11" spans="1:16" s="9" customFormat="1" ht="18" customHeight="1" x14ac:dyDescent="0.2">
      <c r="A11" s="39">
        <v>5</v>
      </c>
      <c r="B11" s="40">
        <v>42</v>
      </c>
      <c r="C11" s="33" t="s">
        <v>681</v>
      </c>
      <c r="D11" s="34" t="s">
        <v>1239</v>
      </c>
      <c r="E11" s="35" t="s">
        <v>1238</v>
      </c>
      <c r="F11" s="36" t="s">
        <v>329</v>
      </c>
      <c r="G11" s="36" t="s">
        <v>330</v>
      </c>
      <c r="H11" s="36" t="s">
        <v>1219</v>
      </c>
      <c r="I11" s="67">
        <v>12</v>
      </c>
      <c r="J11" s="188">
        <v>1.2323379629629629E-2</v>
      </c>
      <c r="K11" s="188"/>
      <c r="L11" s="69" t="s">
        <v>184</v>
      </c>
      <c r="M11" s="506" t="s">
        <v>1218</v>
      </c>
    </row>
    <row r="12" spans="1:16" s="9" customFormat="1" ht="18" customHeight="1" x14ac:dyDescent="0.2">
      <c r="A12" s="39">
        <v>6</v>
      </c>
      <c r="B12" s="40">
        <v>40</v>
      </c>
      <c r="C12" s="33" t="s">
        <v>381</v>
      </c>
      <c r="D12" s="34" t="s">
        <v>1237</v>
      </c>
      <c r="E12" s="35" t="s">
        <v>1236</v>
      </c>
      <c r="F12" s="36" t="s">
        <v>329</v>
      </c>
      <c r="G12" s="36" t="s">
        <v>330</v>
      </c>
      <c r="H12" s="36" t="s">
        <v>1219</v>
      </c>
      <c r="I12" s="67">
        <v>11</v>
      </c>
      <c r="J12" s="188">
        <v>1.2585185185185185E-2</v>
      </c>
      <c r="K12" s="188"/>
      <c r="L12" s="69" t="s">
        <v>825</v>
      </c>
      <c r="M12" s="506" t="s">
        <v>1218</v>
      </c>
    </row>
  </sheetData>
  <autoFilter ref="A6:M6">
    <sortState ref="A7:M12">
      <sortCondition ref="A6"/>
    </sortState>
  </autoFilter>
  <printOptions horizontalCentered="1"/>
  <pageMargins left="0.39370078740157483" right="0.39370078740157483" top="0.65" bottom="0.24" header="0.17" footer="0.2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sqref="A1:XFD1048576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5" style="46" customWidth="1"/>
    <col min="7" max="7" width="17.5703125" style="46" bestFit="1" customWidth="1"/>
    <col min="8" max="8" width="13.7109375" style="46" bestFit="1" customWidth="1"/>
    <col min="9" max="9" width="7.140625" style="46" customWidth="1"/>
    <col min="10" max="10" width="8.42578125" style="62" bestFit="1" customWidth="1"/>
    <col min="11" max="11" width="5.140625" style="62" bestFit="1" customWidth="1"/>
    <col min="12" max="12" width="8.42578125" style="62" bestFit="1" customWidth="1"/>
    <col min="13" max="13" width="5.140625" style="62" bestFit="1" customWidth="1"/>
    <col min="14" max="14" width="5.140625" style="62" customWidth="1"/>
    <col min="15" max="15" width="19.28515625" style="16" bestFit="1" customWidth="1"/>
    <col min="16" max="257" width="9.140625" style="9"/>
    <col min="258" max="258" width="5.7109375" style="9" customWidth="1"/>
    <col min="259" max="259" width="0" style="9" hidden="1" customWidth="1"/>
    <col min="260" max="260" width="11.140625" style="9" customWidth="1"/>
    <col min="261" max="261" width="15.42578125" style="9" bestFit="1" customWidth="1"/>
    <col min="262" max="262" width="10.7109375" style="9" customWidth="1"/>
    <col min="263" max="263" width="15" style="9" customWidth="1"/>
    <col min="264" max="264" width="17.5703125" style="9" bestFit="1" customWidth="1"/>
    <col min="265" max="265" width="16.85546875" style="9" bestFit="1" customWidth="1"/>
    <col min="266" max="266" width="7.140625" style="9" customWidth="1"/>
    <col min="267" max="267" width="8.42578125" style="9" bestFit="1" customWidth="1"/>
    <col min="268" max="268" width="5.140625" style="9" bestFit="1" customWidth="1"/>
    <col min="269" max="269" width="8.42578125" style="9" bestFit="1" customWidth="1"/>
    <col min="270" max="270" width="5.140625" style="9" bestFit="1" customWidth="1"/>
    <col min="271" max="271" width="22.5703125" style="9" bestFit="1" customWidth="1"/>
    <col min="272" max="513" width="9.140625" style="9"/>
    <col min="514" max="514" width="5.7109375" style="9" customWidth="1"/>
    <col min="515" max="515" width="0" style="9" hidden="1" customWidth="1"/>
    <col min="516" max="516" width="11.140625" style="9" customWidth="1"/>
    <col min="517" max="517" width="15.42578125" style="9" bestFit="1" customWidth="1"/>
    <col min="518" max="518" width="10.7109375" style="9" customWidth="1"/>
    <col min="519" max="519" width="15" style="9" customWidth="1"/>
    <col min="520" max="520" width="17.5703125" style="9" bestFit="1" customWidth="1"/>
    <col min="521" max="521" width="16.85546875" style="9" bestFit="1" customWidth="1"/>
    <col min="522" max="522" width="7.140625" style="9" customWidth="1"/>
    <col min="523" max="523" width="8.42578125" style="9" bestFit="1" customWidth="1"/>
    <col min="524" max="524" width="5.140625" style="9" bestFit="1" customWidth="1"/>
    <col min="525" max="525" width="8.42578125" style="9" bestFit="1" customWidth="1"/>
    <col min="526" max="526" width="5.140625" style="9" bestFit="1" customWidth="1"/>
    <col min="527" max="527" width="22.5703125" style="9" bestFit="1" customWidth="1"/>
    <col min="528" max="769" width="9.140625" style="9"/>
    <col min="770" max="770" width="5.7109375" style="9" customWidth="1"/>
    <col min="771" max="771" width="0" style="9" hidden="1" customWidth="1"/>
    <col min="772" max="772" width="11.140625" style="9" customWidth="1"/>
    <col min="773" max="773" width="15.42578125" style="9" bestFit="1" customWidth="1"/>
    <col min="774" max="774" width="10.7109375" style="9" customWidth="1"/>
    <col min="775" max="775" width="15" style="9" customWidth="1"/>
    <col min="776" max="776" width="17.5703125" style="9" bestFit="1" customWidth="1"/>
    <col min="777" max="777" width="16.85546875" style="9" bestFit="1" customWidth="1"/>
    <col min="778" max="778" width="7.140625" style="9" customWidth="1"/>
    <col min="779" max="779" width="8.42578125" style="9" bestFit="1" customWidth="1"/>
    <col min="780" max="780" width="5.140625" style="9" bestFit="1" customWidth="1"/>
    <col min="781" max="781" width="8.42578125" style="9" bestFit="1" customWidth="1"/>
    <col min="782" max="782" width="5.140625" style="9" bestFit="1" customWidth="1"/>
    <col min="783" max="783" width="22.5703125" style="9" bestFit="1" customWidth="1"/>
    <col min="784" max="1025" width="9.140625" style="9"/>
    <col min="1026" max="1026" width="5.7109375" style="9" customWidth="1"/>
    <col min="1027" max="1027" width="0" style="9" hidden="1" customWidth="1"/>
    <col min="1028" max="1028" width="11.140625" style="9" customWidth="1"/>
    <col min="1029" max="1029" width="15.42578125" style="9" bestFit="1" customWidth="1"/>
    <col min="1030" max="1030" width="10.7109375" style="9" customWidth="1"/>
    <col min="1031" max="1031" width="15" style="9" customWidth="1"/>
    <col min="1032" max="1032" width="17.5703125" style="9" bestFit="1" customWidth="1"/>
    <col min="1033" max="1033" width="16.85546875" style="9" bestFit="1" customWidth="1"/>
    <col min="1034" max="1034" width="7.140625" style="9" customWidth="1"/>
    <col min="1035" max="1035" width="8.42578125" style="9" bestFit="1" customWidth="1"/>
    <col min="1036" max="1036" width="5.140625" style="9" bestFit="1" customWidth="1"/>
    <col min="1037" max="1037" width="8.42578125" style="9" bestFit="1" customWidth="1"/>
    <col min="1038" max="1038" width="5.140625" style="9" bestFit="1" customWidth="1"/>
    <col min="1039" max="1039" width="22.5703125" style="9" bestFit="1" customWidth="1"/>
    <col min="1040" max="1281" width="9.140625" style="9"/>
    <col min="1282" max="1282" width="5.7109375" style="9" customWidth="1"/>
    <col min="1283" max="1283" width="0" style="9" hidden="1" customWidth="1"/>
    <col min="1284" max="1284" width="11.140625" style="9" customWidth="1"/>
    <col min="1285" max="1285" width="15.42578125" style="9" bestFit="1" customWidth="1"/>
    <col min="1286" max="1286" width="10.7109375" style="9" customWidth="1"/>
    <col min="1287" max="1287" width="15" style="9" customWidth="1"/>
    <col min="1288" max="1288" width="17.5703125" style="9" bestFit="1" customWidth="1"/>
    <col min="1289" max="1289" width="16.85546875" style="9" bestFit="1" customWidth="1"/>
    <col min="1290" max="1290" width="7.140625" style="9" customWidth="1"/>
    <col min="1291" max="1291" width="8.42578125" style="9" bestFit="1" customWidth="1"/>
    <col min="1292" max="1292" width="5.140625" style="9" bestFit="1" customWidth="1"/>
    <col min="1293" max="1293" width="8.42578125" style="9" bestFit="1" customWidth="1"/>
    <col min="1294" max="1294" width="5.140625" style="9" bestFit="1" customWidth="1"/>
    <col min="1295" max="1295" width="22.5703125" style="9" bestFit="1" customWidth="1"/>
    <col min="1296" max="1537" width="9.140625" style="9"/>
    <col min="1538" max="1538" width="5.7109375" style="9" customWidth="1"/>
    <col min="1539" max="1539" width="0" style="9" hidden="1" customWidth="1"/>
    <col min="1540" max="1540" width="11.140625" style="9" customWidth="1"/>
    <col min="1541" max="1541" width="15.42578125" style="9" bestFit="1" customWidth="1"/>
    <col min="1542" max="1542" width="10.7109375" style="9" customWidth="1"/>
    <col min="1543" max="1543" width="15" style="9" customWidth="1"/>
    <col min="1544" max="1544" width="17.5703125" style="9" bestFit="1" customWidth="1"/>
    <col min="1545" max="1545" width="16.85546875" style="9" bestFit="1" customWidth="1"/>
    <col min="1546" max="1546" width="7.140625" style="9" customWidth="1"/>
    <col min="1547" max="1547" width="8.42578125" style="9" bestFit="1" customWidth="1"/>
    <col min="1548" max="1548" width="5.140625" style="9" bestFit="1" customWidth="1"/>
    <col min="1549" max="1549" width="8.42578125" style="9" bestFit="1" customWidth="1"/>
    <col min="1550" max="1550" width="5.140625" style="9" bestFit="1" customWidth="1"/>
    <col min="1551" max="1551" width="22.5703125" style="9" bestFit="1" customWidth="1"/>
    <col min="1552" max="1793" width="9.140625" style="9"/>
    <col min="1794" max="1794" width="5.7109375" style="9" customWidth="1"/>
    <col min="1795" max="1795" width="0" style="9" hidden="1" customWidth="1"/>
    <col min="1796" max="1796" width="11.140625" style="9" customWidth="1"/>
    <col min="1797" max="1797" width="15.42578125" style="9" bestFit="1" customWidth="1"/>
    <col min="1798" max="1798" width="10.7109375" style="9" customWidth="1"/>
    <col min="1799" max="1799" width="15" style="9" customWidth="1"/>
    <col min="1800" max="1800" width="17.5703125" style="9" bestFit="1" customWidth="1"/>
    <col min="1801" max="1801" width="16.85546875" style="9" bestFit="1" customWidth="1"/>
    <col min="1802" max="1802" width="7.140625" style="9" customWidth="1"/>
    <col min="1803" max="1803" width="8.42578125" style="9" bestFit="1" customWidth="1"/>
    <col min="1804" max="1804" width="5.140625" style="9" bestFit="1" customWidth="1"/>
    <col min="1805" max="1805" width="8.42578125" style="9" bestFit="1" customWidth="1"/>
    <col min="1806" max="1806" width="5.140625" style="9" bestFit="1" customWidth="1"/>
    <col min="1807" max="1807" width="22.5703125" style="9" bestFit="1" customWidth="1"/>
    <col min="1808" max="2049" width="9.140625" style="9"/>
    <col min="2050" max="2050" width="5.7109375" style="9" customWidth="1"/>
    <col min="2051" max="2051" width="0" style="9" hidden="1" customWidth="1"/>
    <col min="2052" max="2052" width="11.140625" style="9" customWidth="1"/>
    <col min="2053" max="2053" width="15.42578125" style="9" bestFit="1" customWidth="1"/>
    <col min="2054" max="2054" width="10.7109375" style="9" customWidth="1"/>
    <col min="2055" max="2055" width="15" style="9" customWidth="1"/>
    <col min="2056" max="2056" width="17.5703125" style="9" bestFit="1" customWidth="1"/>
    <col min="2057" max="2057" width="16.85546875" style="9" bestFit="1" customWidth="1"/>
    <col min="2058" max="2058" width="7.140625" style="9" customWidth="1"/>
    <col min="2059" max="2059" width="8.42578125" style="9" bestFit="1" customWidth="1"/>
    <col min="2060" max="2060" width="5.140625" style="9" bestFit="1" customWidth="1"/>
    <col min="2061" max="2061" width="8.42578125" style="9" bestFit="1" customWidth="1"/>
    <col min="2062" max="2062" width="5.140625" style="9" bestFit="1" customWidth="1"/>
    <col min="2063" max="2063" width="22.5703125" style="9" bestFit="1" customWidth="1"/>
    <col min="2064" max="2305" width="9.140625" style="9"/>
    <col min="2306" max="2306" width="5.7109375" style="9" customWidth="1"/>
    <col min="2307" max="2307" width="0" style="9" hidden="1" customWidth="1"/>
    <col min="2308" max="2308" width="11.140625" style="9" customWidth="1"/>
    <col min="2309" max="2309" width="15.42578125" style="9" bestFit="1" customWidth="1"/>
    <col min="2310" max="2310" width="10.7109375" style="9" customWidth="1"/>
    <col min="2311" max="2311" width="15" style="9" customWidth="1"/>
    <col min="2312" max="2312" width="17.5703125" style="9" bestFit="1" customWidth="1"/>
    <col min="2313" max="2313" width="16.85546875" style="9" bestFit="1" customWidth="1"/>
    <col min="2314" max="2314" width="7.140625" style="9" customWidth="1"/>
    <col min="2315" max="2315" width="8.42578125" style="9" bestFit="1" customWidth="1"/>
    <col min="2316" max="2316" width="5.140625" style="9" bestFit="1" customWidth="1"/>
    <col min="2317" max="2317" width="8.42578125" style="9" bestFit="1" customWidth="1"/>
    <col min="2318" max="2318" width="5.140625" style="9" bestFit="1" customWidth="1"/>
    <col min="2319" max="2319" width="22.5703125" style="9" bestFit="1" customWidth="1"/>
    <col min="2320" max="2561" width="9.140625" style="9"/>
    <col min="2562" max="2562" width="5.7109375" style="9" customWidth="1"/>
    <col min="2563" max="2563" width="0" style="9" hidden="1" customWidth="1"/>
    <col min="2564" max="2564" width="11.140625" style="9" customWidth="1"/>
    <col min="2565" max="2565" width="15.42578125" style="9" bestFit="1" customWidth="1"/>
    <col min="2566" max="2566" width="10.7109375" style="9" customWidth="1"/>
    <col min="2567" max="2567" width="15" style="9" customWidth="1"/>
    <col min="2568" max="2568" width="17.5703125" style="9" bestFit="1" customWidth="1"/>
    <col min="2569" max="2569" width="16.85546875" style="9" bestFit="1" customWidth="1"/>
    <col min="2570" max="2570" width="7.140625" style="9" customWidth="1"/>
    <col min="2571" max="2571" width="8.42578125" style="9" bestFit="1" customWidth="1"/>
    <col min="2572" max="2572" width="5.140625" style="9" bestFit="1" customWidth="1"/>
    <col min="2573" max="2573" width="8.42578125" style="9" bestFit="1" customWidth="1"/>
    <col min="2574" max="2574" width="5.140625" style="9" bestFit="1" customWidth="1"/>
    <col min="2575" max="2575" width="22.5703125" style="9" bestFit="1" customWidth="1"/>
    <col min="2576" max="2817" width="9.140625" style="9"/>
    <col min="2818" max="2818" width="5.7109375" style="9" customWidth="1"/>
    <col min="2819" max="2819" width="0" style="9" hidden="1" customWidth="1"/>
    <col min="2820" max="2820" width="11.140625" style="9" customWidth="1"/>
    <col min="2821" max="2821" width="15.42578125" style="9" bestFit="1" customWidth="1"/>
    <col min="2822" max="2822" width="10.7109375" style="9" customWidth="1"/>
    <col min="2823" max="2823" width="15" style="9" customWidth="1"/>
    <col min="2824" max="2824" width="17.5703125" style="9" bestFit="1" customWidth="1"/>
    <col min="2825" max="2825" width="16.85546875" style="9" bestFit="1" customWidth="1"/>
    <col min="2826" max="2826" width="7.140625" style="9" customWidth="1"/>
    <col min="2827" max="2827" width="8.42578125" style="9" bestFit="1" customWidth="1"/>
    <col min="2828" max="2828" width="5.140625" style="9" bestFit="1" customWidth="1"/>
    <col min="2829" max="2829" width="8.42578125" style="9" bestFit="1" customWidth="1"/>
    <col min="2830" max="2830" width="5.140625" style="9" bestFit="1" customWidth="1"/>
    <col min="2831" max="2831" width="22.5703125" style="9" bestFit="1" customWidth="1"/>
    <col min="2832" max="3073" width="9.140625" style="9"/>
    <col min="3074" max="3074" width="5.7109375" style="9" customWidth="1"/>
    <col min="3075" max="3075" width="0" style="9" hidden="1" customWidth="1"/>
    <col min="3076" max="3076" width="11.140625" style="9" customWidth="1"/>
    <col min="3077" max="3077" width="15.42578125" style="9" bestFit="1" customWidth="1"/>
    <col min="3078" max="3078" width="10.7109375" style="9" customWidth="1"/>
    <col min="3079" max="3079" width="15" style="9" customWidth="1"/>
    <col min="3080" max="3080" width="17.5703125" style="9" bestFit="1" customWidth="1"/>
    <col min="3081" max="3081" width="16.85546875" style="9" bestFit="1" customWidth="1"/>
    <col min="3082" max="3082" width="7.140625" style="9" customWidth="1"/>
    <col min="3083" max="3083" width="8.42578125" style="9" bestFit="1" customWidth="1"/>
    <col min="3084" max="3084" width="5.140625" style="9" bestFit="1" customWidth="1"/>
    <col min="3085" max="3085" width="8.42578125" style="9" bestFit="1" customWidth="1"/>
    <col min="3086" max="3086" width="5.140625" style="9" bestFit="1" customWidth="1"/>
    <col min="3087" max="3087" width="22.5703125" style="9" bestFit="1" customWidth="1"/>
    <col min="3088" max="3329" width="9.140625" style="9"/>
    <col min="3330" max="3330" width="5.7109375" style="9" customWidth="1"/>
    <col min="3331" max="3331" width="0" style="9" hidden="1" customWidth="1"/>
    <col min="3332" max="3332" width="11.140625" style="9" customWidth="1"/>
    <col min="3333" max="3333" width="15.42578125" style="9" bestFit="1" customWidth="1"/>
    <col min="3334" max="3334" width="10.7109375" style="9" customWidth="1"/>
    <col min="3335" max="3335" width="15" style="9" customWidth="1"/>
    <col min="3336" max="3336" width="17.5703125" style="9" bestFit="1" customWidth="1"/>
    <col min="3337" max="3337" width="16.85546875" style="9" bestFit="1" customWidth="1"/>
    <col min="3338" max="3338" width="7.140625" style="9" customWidth="1"/>
    <col min="3339" max="3339" width="8.42578125" style="9" bestFit="1" customWidth="1"/>
    <col min="3340" max="3340" width="5.140625" style="9" bestFit="1" customWidth="1"/>
    <col min="3341" max="3341" width="8.42578125" style="9" bestFit="1" customWidth="1"/>
    <col min="3342" max="3342" width="5.140625" style="9" bestFit="1" customWidth="1"/>
    <col min="3343" max="3343" width="22.5703125" style="9" bestFit="1" customWidth="1"/>
    <col min="3344" max="3585" width="9.140625" style="9"/>
    <col min="3586" max="3586" width="5.7109375" style="9" customWidth="1"/>
    <col min="3587" max="3587" width="0" style="9" hidden="1" customWidth="1"/>
    <col min="3588" max="3588" width="11.140625" style="9" customWidth="1"/>
    <col min="3589" max="3589" width="15.42578125" style="9" bestFit="1" customWidth="1"/>
    <col min="3590" max="3590" width="10.7109375" style="9" customWidth="1"/>
    <col min="3591" max="3591" width="15" style="9" customWidth="1"/>
    <col min="3592" max="3592" width="17.5703125" style="9" bestFit="1" customWidth="1"/>
    <col min="3593" max="3593" width="16.85546875" style="9" bestFit="1" customWidth="1"/>
    <col min="3594" max="3594" width="7.140625" style="9" customWidth="1"/>
    <col min="3595" max="3595" width="8.42578125" style="9" bestFit="1" customWidth="1"/>
    <col min="3596" max="3596" width="5.140625" style="9" bestFit="1" customWidth="1"/>
    <col min="3597" max="3597" width="8.42578125" style="9" bestFit="1" customWidth="1"/>
    <col min="3598" max="3598" width="5.140625" style="9" bestFit="1" customWidth="1"/>
    <col min="3599" max="3599" width="22.5703125" style="9" bestFit="1" customWidth="1"/>
    <col min="3600" max="3841" width="9.140625" style="9"/>
    <col min="3842" max="3842" width="5.7109375" style="9" customWidth="1"/>
    <col min="3843" max="3843" width="0" style="9" hidden="1" customWidth="1"/>
    <col min="3844" max="3844" width="11.140625" style="9" customWidth="1"/>
    <col min="3845" max="3845" width="15.42578125" style="9" bestFit="1" customWidth="1"/>
    <col min="3846" max="3846" width="10.7109375" style="9" customWidth="1"/>
    <col min="3847" max="3847" width="15" style="9" customWidth="1"/>
    <col min="3848" max="3848" width="17.5703125" style="9" bestFit="1" customWidth="1"/>
    <col min="3849" max="3849" width="16.85546875" style="9" bestFit="1" customWidth="1"/>
    <col min="3850" max="3850" width="7.140625" style="9" customWidth="1"/>
    <col min="3851" max="3851" width="8.42578125" style="9" bestFit="1" customWidth="1"/>
    <col min="3852" max="3852" width="5.140625" style="9" bestFit="1" customWidth="1"/>
    <col min="3853" max="3853" width="8.42578125" style="9" bestFit="1" customWidth="1"/>
    <col min="3854" max="3854" width="5.140625" style="9" bestFit="1" customWidth="1"/>
    <col min="3855" max="3855" width="22.5703125" style="9" bestFit="1" customWidth="1"/>
    <col min="3856" max="4097" width="9.140625" style="9"/>
    <col min="4098" max="4098" width="5.7109375" style="9" customWidth="1"/>
    <col min="4099" max="4099" width="0" style="9" hidden="1" customWidth="1"/>
    <col min="4100" max="4100" width="11.140625" style="9" customWidth="1"/>
    <col min="4101" max="4101" width="15.42578125" style="9" bestFit="1" customWidth="1"/>
    <col min="4102" max="4102" width="10.7109375" style="9" customWidth="1"/>
    <col min="4103" max="4103" width="15" style="9" customWidth="1"/>
    <col min="4104" max="4104" width="17.5703125" style="9" bestFit="1" customWidth="1"/>
    <col min="4105" max="4105" width="16.85546875" style="9" bestFit="1" customWidth="1"/>
    <col min="4106" max="4106" width="7.140625" style="9" customWidth="1"/>
    <col min="4107" max="4107" width="8.42578125" style="9" bestFit="1" customWidth="1"/>
    <col min="4108" max="4108" width="5.140625" style="9" bestFit="1" customWidth="1"/>
    <col min="4109" max="4109" width="8.42578125" style="9" bestFit="1" customWidth="1"/>
    <col min="4110" max="4110" width="5.140625" style="9" bestFit="1" customWidth="1"/>
    <col min="4111" max="4111" width="22.5703125" style="9" bestFit="1" customWidth="1"/>
    <col min="4112" max="4353" width="9.140625" style="9"/>
    <col min="4354" max="4354" width="5.7109375" style="9" customWidth="1"/>
    <col min="4355" max="4355" width="0" style="9" hidden="1" customWidth="1"/>
    <col min="4356" max="4356" width="11.140625" style="9" customWidth="1"/>
    <col min="4357" max="4357" width="15.42578125" style="9" bestFit="1" customWidth="1"/>
    <col min="4358" max="4358" width="10.7109375" style="9" customWidth="1"/>
    <col min="4359" max="4359" width="15" style="9" customWidth="1"/>
    <col min="4360" max="4360" width="17.5703125" style="9" bestFit="1" customWidth="1"/>
    <col min="4361" max="4361" width="16.85546875" style="9" bestFit="1" customWidth="1"/>
    <col min="4362" max="4362" width="7.140625" style="9" customWidth="1"/>
    <col min="4363" max="4363" width="8.42578125" style="9" bestFit="1" customWidth="1"/>
    <col min="4364" max="4364" width="5.140625" style="9" bestFit="1" customWidth="1"/>
    <col min="4365" max="4365" width="8.42578125" style="9" bestFit="1" customWidth="1"/>
    <col min="4366" max="4366" width="5.140625" style="9" bestFit="1" customWidth="1"/>
    <col min="4367" max="4367" width="22.5703125" style="9" bestFit="1" customWidth="1"/>
    <col min="4368" max="4609" width="9.140625" style="9"/>
    <col min="4610" max="4610" width="5.7109375" style="9" customWidth="1"/>
    <col min="4611" max="4611" width="0" style="9" hidden="1" customWidth="1"/>
    <col min="4612" max="4612" width="11.140625" style="9" customWidth="1"/>
    <col min="4613" max="4613" width="15.42578125" style="9" bestFit="1" customWidth="1"/>
    <col min="4614" max="4614" width="10.7109375" style="9" customWidth="1"/>
    <col min="4615" max="4615" width="15" style="9" customWidth="1"/>
    <col min="4616" max="4616" width="17.5703125" style="9" bestFit="1" customWidth="1"/>
    <col min="4617" max="4617" width="16.85546875" style="9" bestFit="1" customWidth="1"/>
    <col min="4618" max="4618" width="7.140625" style="9" customWidth="1"/>
    <col min="4619" max="4619" width="8.42578125" style="9" bestFit="1" customWidth="1"/>
    <col min="4620" max="4620" width="5.140625" style="9" bestFit="1" customWidth="1"/>
    <col min="4621" max="4621" width="8.42578125" style="9" bestFit="1" customWidth="1"/>
    <col min="4622" max="4622" width="5.140625" style="9" bestFit="1" customWidth="1"/>
    <col min="4623" max="4623" width="22.5703125" style="9" bestFit="1" customWidth="1"/>
    <col min="4624" max="4865" width="9.140625" style="9"/>
    <col min="4866" max="4866" width="5.7109375" style="9" customWidth="1"/>
    <col min="4867" max="4867" width="0" style="9" hidden="1" customWidth="1"/>
    <col min="4868" max="4868" width="11.140625" style="9" customWidth="1"/>
    <col min="4869" max="4869" width="15.42578125" style="9" bestFit="1" customWidth="1"/>
    <col min="4870" max="4870" width="10.7109375" style="9" customWidth="1"/>
    <col min="4871" max="4871" width="15" style="9" customWidth="1"/>
    <col min="4872" max="4872" width="17.5703125" style="9" bestFit="1" customWidth="1"/>
    <col min="4873" max="4873" width="16.85546875" style="9" bestFit="1" customWidth="1"/>
    <col min="4874" max="4874" width="7.140625" style="9" customWidth="1"/>
    <col min="4875" max="4875" width="8.42578125" style="9" bestFit="1" customWidth="1"/>
    <col min="4876" max="4876" width="5.140625" style="9" bestFit="1" customWidth="1"/>
    <col min="4877" max="4877" width="8.42578125" style="9" bestFit="1" customWidth="1"/>
    <col min="4878" max="4878" width="5.140625" style="9" bestFit="1" customWidth="1"/>
    <col min="4879" max="4879" width="22.5703125" style="9" bestFit="1" customWidth="1"/>
    <col min="4880" max="5121" width="9.140625" style="9"/>
    <col min="5122" max="5122" width="5.7109375" style="9" customWidth="1"/>
    <col min="5123" max="5123" width="0" style="9" hidden="1" customWidth="1"/>
    <col min="5124" max="5124" width="11.140625" style="9" customWidth="1"/>
    <col min="5125" max="5125" width="15.42578125" style="9" bestFit="1" customWidth="1"/>
    <col min="5126" max="5126" width="10.7109375" style="9" customWidth="1"/>
    <col min="5127" max="5127" width="15" style="9" customWidth="1"/>
    <col min="5128" max="5128" width="17.5703125" style="9" bestFit="1" customWidth="1"/>
    <col min="5129" max="5129" width="16.85546875" style="9" bestFit="1" customWidth="1"/>
    <col min="5130" max="5130" width="7.140625" style="9" customWidth="1"/>
    <col min="5131" max="5131" width="8.42578125" style="9" bestFit="1" customWidth="1"/>
    <col min="5132" max="5132" width="5.140625" style="9" bestFit="1" customWidth="1"/>
    <col min="5133" max="5133" width="8.42578125" style="9" bestFit="1" customWidth="1"/>
    <col min="5134" max="5134" width="5.140625" style="9" bestFit="1" customWidth="1"/>
    <col min="5135" max="5135" width="22.5703125" style="9" bestFit="1" customWidth="1"/>
    <col min="5136" max="5377" width="9.140625" style="9"/>
    <col min="5378" max="5378" width="5.7109375" style="9" customWidth="1"/>
    <col min="5379" max="5379" width="0" style="9" hidden="1" customWidth="1"/>
    <col min="5380" max="5380" width="11.140625" style="9" customWidth="1"/>
    <col min="5381" max="5381" width="15.42578125" style="9" bestFit="1" customWidth="1"/>
    <col min="5382" max="5382" width="10.7109375" style="9" customWidth="1"/>
    <col min="5383" max="5383" width="15" style="9" customWidth="1"/>
    <col min="5384" max="5384" width="17.5703125" style="9" bestFit="1" customWidth="1"/>
    <col min="5385" max="5385" width="16.85546875" style="9" bestFit="1" customWidth="1"/>
    <col min="5386" max="5386" width="7.140625" style="9" customWidth="1"/>
    <col min="5387" max="5387" width="8.42578125" style="9" bestFit="1" customWidth="1"/>
    <col min="5388" max="5388" width="5.140625" style="9" bestFit="1" customWidth="1"/>
    <col min="5389" max="5389" width="8.42578125" style="9" bestFit="1" customWidth="1"/>
    <col min="5390" max="5390" width="5.140625" style="9" bestFit="1" customWidth="1"/>
    <col min="5391" max="5391" width="22.5703125" style="9" bestFit="1" customWidth="1"/>
    <col min="5392" max="5633" width="9.140625" style="9"/>
    <col min="5634" max="5634" width="5.7109375" style="9" customWidth="1"/>
    <col min="5635" max="5635" width="0" style="9" hidden="1" customWidth="1"/>
    <col min="5636" max="5636" width="11.140625" style="9" customWidth="1"/>
    <col min="5637" max="5637" width="15.42578125" style="9" bestFit="1" customWidth="1"/>
    <col min="5638" max="5638" width="10.7109375" style="9" customWidth="1"/>
    <col min="5639" max="5639" width="15" style="9" customWidth="1"/>
    <col min="5640" max="5640" width="17.5703125" style="9" bestFit="1" customWidth="1"/>
    <col min="5641" max="5641" width="16.85546875" style="9" bestFit="1" customWidth="1"/>
    <col min="5642" max="5642" width="7.140625" style="9" customWidth="1"/>
    <col min="5643" max="5643" width="8.42578125" style="9" bestFit="1" customWidth="1"/>
    <col min="5644" max="5644" width="5.140625" style="9" bestFit="1" customWidth="1"/>
    <col min="5645" max="5645" width="8.42578125" style="9" bestFit="1" customWidth="1"/>
    <col min="5646" max="5646" width="5.140625" style="9" bestFit="1" customWidth="1"/>
    <col min="5647" max="5647" width="22.5703125" style="9" bestFit="1" customWidth="1"/>
    <col min="5648" max="5889" width="9.140625" style="9"/>
    <col min="5890" max="5890" width="5.7109375" style="9" customWidth="1"/>
    <col min="5891" max="5891" width="0" style="9" hidden="1" customWidth="1"/>
    <col min="5892" max="5892" width="11.140625" style="9" customWidth="1"/>
    <col min="5893" max="5893" width="15.42578125" style="9" bestFit="1" customWidth="1"/>
    <col min="5894" max="5894" width="10.7109375" style="9" customWidth="1"/>
    <col min="5895" max="5895" width="15" style="9" customWidth="1"/>
    <col min="5896" max="5896" width="17.5703125" style="9" bestFit="1" customWidth="1"/>
    <col min="5897" max="5897" width="16.85546875" style="9" bestFit="1" customWidth="1"/>
    <col min="5898" max="5898" width="7.140625" style="9" customWidth="1"/>
    <col min="5899" max="5899" width="8.42578125" style="9" bestFit="1" customWidth="1"/>
    <col min="5900" max="5900" width="5.140625" style="9" bestFit="1" customWidth="1"/>
    <col min="5901" max="5901" width="8.42578125" style="9" bestFit="1" customWidth="1"/>
    <col min="5902" max="5902" width="5.140625" style="9" bestFit="1" customWidth="1"/>
    <col min="5903" max="5903" width="22.5703125" style="9" bestFit="1" customWidth="1"/>
    <col min="5904" max="6145" width="9.140625" style="9"/>
    <col min="6146" max="6146" width="5.7109375" style="9" customWidth="1"/>
    <col min="6147" max="6147" width="0" style="9" hidden="1" customWidth="1"/>
    <col min="6148" max="6148" width="11.140625" style="9" customWidth="1"/>
    <col min="6149" max="6149" width="15.42578125" style="9" bestFit="1" customWidth="1"/>
    <col min="6150" max="6150" width="10.7109375" style="9" customWidth="1"/>
    <col min="6151" max="6151" width="15" style="9" customWidth="1"/>
    <col min="6152" max="6152" width="17.5703125" style="9" bestFit="1" customWidth="1"/>
    <col min="6153" max="6153" width="16.85546875" style="9" bestFit="1" customWidth="1"/>
    <col min="6154" max="6154" width="7.140625" style="9" customWidth="1"/>
    <col min="6155" max="6155" width="8.42578125" style="9" bestFit="1" customWidth="1"/>
    <col min="6156" max="6156" width="5.140625" style="9" bestFit="1" customWidth="1"/>
    <col min="6157" max="6157" width="8.42578125" style="9" bestFit="1" customWidth="1"/>
    <col min="6158" max="6158" width="5.140625" style="9" bestFit="1" customWidth="1"/>
    <col min="6159" max="6159" width="22.5703125" style="9" bestFit="1" customWidth="1"/>
    <col min="6160" max="6401" width="9.140625" style="9"/>
    <col min="6402" max="6402" width="5.7109375" style="9" customWidth="1"/>
    <col min="6403" max="6403" width="0" style="9" hidden="1" customWidth="1"/>
    <col min="6404" max="6404" width="11.140625" style="9" customWidth="1"/>
    <col min="6405" max="6405" width="15.42578125" style="9" bestFit="1" customWidth="1"/>
    <col min="6406" max="6406" width="10.7109375" style="9" customWidth="1"/>
    <col min="6407" max="6407" width="15" style="9" customWidth="1"/>
    <col min="6408" max="6408" width="17.5703125" style="9" bestFit="1" customWidth="1"/>
    <col min="6409" max="6409" width="16.85546875" style="9" bestFit="1" customWidth="1"/>
    <col min="6410" max="6410" width="7.140625" style="9" customWidth="1"/>
    <col min="6411" max="6411" width="8.42578125" style="9" bestFit="1" customWidth="1"/>
    <col min="6412" max="6412" width="5.140625" style="9" bestFit="1" customWidth="1"/>
    <col min="6413" max="6413" width="8.42578125" style="9" bestFit="1" customWidth="1"/>
    <col min="6414" max="6414" width="5.140625" style="9" bestFit="1" customWidth="1"/>
    <col min="6415" max="6415" width="22.5703125" style="9" bestFit="1" customWidth="1"/>
    <col min="6416" max="6657" width="9.140625" style="9"/>
    <col min="6658" max="6658" width="5.7109375" style="9" customWidth="1"/>
    <col min="6659" max="6659" width="0" style="9" hidden="1" customWidth="1"/>
    <col min="6660" max="6660" width="11.140625" style="9" customWidth="1"/>
    <col min="6661" max="6661" width="15.42578125" style="9" bestFit="1" customWidth="1"/>
    <col min="6662" max="6662" width="10.7109375" style="9" customWidth="1"/>
    <col min="6663" max="6663" width="15" style="9" customWidth="1"/>
    <col min="6664" max="6664" width="17.5703125" style="9" bestFit="1" customWidth="1"/>
    <col min="6665" max="6665" width="16.85546875" style="9" bestFit="1" customWidth="1"/>
    <col min="6666" max="6666" width="7.140625" style="9" customWidth="1"/>
    <col min="6667" max="6667" width="8.42578125" style="9" bestFit="1" customWidth="1"/>
    <col min="6668" max="6668" width="5.140625" style="9" bestFit="1" customWidth="1"/>
    <col min="6669" max="6669" width="8.42578125" style="9" bestFit="1" customWidth="1"/>
    <col min="6670" max="6670" width="5.140625" style="9" bestFit="1" customWidth="1"/>
    <col min="6671" max="6671" width="22.5703125" style="9" bestFit="1" customWidth="1"/>
    <col min="6672" max="6913" width="9.140625" style="9"/>
    <col min="6914" max="6914" width="5.7109375" style="9" customWidth="1"/>
    <col min="6915" max="6915" width="0" style="9" hidden="1" customWidth="1"/>
    <col min="6916" max="6916" width="11.140625" style="9" customWidth="1"/>
    <col min="6917" max="6917" width="15.42578125" style="9" bestFit="1" customWidth="1"/>
    <col min="6918" max="6918" width="10.7109375" style="9" customWidth="1"/>
    <col min="6919" max="6919" width="15" style="9" customWidth="1"/>
    <col min="6920" max="6920" width="17.5703125" style="9" bestFit="1" customWidth="1"/>
    <col min="6921" max="6921" width="16.85546875" style="9" bestFit="1" customWidth="1"/>
    <col min="6922" max="6922" width="7.140625" style="9" customWidth="1"/>
    <col min="6923" max="6923" width="8.42578125" style="9" bestFit="1" customWidth="1"/>
    <col min="6924" max="6924" width="5.140625" style="9" bestFit="1" customWidth="1"/>
    <col min="6925" max="6925" width="8.42578125" style="9" bestFit="1" customWidth="1"/>
    <col min="6926" max="6926" width="5.140625" style="9" bestFit="1" customWidth="1"/>
    <col min="6927" max="6927" width="22.5703125" style="9" bestFit="1" customWidth="1"/>
    <col min="6928" max="7169" width="9.140625" style="9"/>
    <col min="7170" max="7170" width="5.7109375" style="9" customWidth="1"/>
    <col min="7171" max="7171" width="0" style="9" hidden="1" customWidth="1"/>
    <col min="7172" max="7172" width="11.140625" style="9" customWidth="1"/>
    <col min="7173" max="7173" width="15.42578125" style="9" bestFit="1" customWidth="1"/>
    <col min="7174" max="7174" width="10.7109375" style="9" customWidth="1"/>
    <col min="7175" max="7175" width="15" style="9" customWidth="1"/>
    <col min="7176" max="7176" width="17.5703125" style="9" bestFit="1" customWidth="1"/>
    <col min="7177" max="7177" width="16.85546875" style="9" bestFit="1" customWidth="1"/>
    <col min="7178" max="7178" width="7.140625" style="9" customWidth="1"/>
    <col min="7179" max="7179" width="8.42578125" style="9" bestFit="1" customWidth="1"/>
    <col min="7180" max="7180" width="5.140625" style="9" bestFit="1" customWidth="1"/>
    <col min="7181" max="7181" width="8.42578125" style="9" bestFit="1" customWidth="1"/>
    <col min="7182" max="7182" width="5.140625" style="9" bestFit="1" customWidth="1"/>
    <col min="7183" max="7183" width="22.5703125" style="9" bestFit="1" customWidth="1"/>
    <col min="7184" max="7425" width="9.140625" style="9"/>
    <col min="7426" max="7426" width="5.7109375" style="9" customWidth="1"/>
    <col min="7427" max="7427" width="0" style="9" hidden="1" customWidth="1"/>
    <col min="7428" max="7428" width="11.140625" style="9" customWidth="1"/>
    <col min="7429" max="7429" width="15.42578125" style="9" bestFit="1" customWidth="1"/>
    <col min="7430" max="7430" width="10.7109375" style="9" customWidth="1"/>
    <col min="7431" max="7431" width="15" style="9" customWidth="1"/>
    <col min="7432" max="7432" width="17.5703125" style="9" bestFit="1" customWidth="1"/>
    <col min="7433" max="7433" width="16.85546875" style="9" bestFit="1" customWidth="1"/>
    <col min="7434" max="7434" width="7.140625" style="9" customWidth="1"/>
    <col min="7435" max="7435" width="8.42578125" style="9" bestFit="1" customWidth="1"/>
    <col min="7436" max="7436" width="5.140625" style="9" bestFit="1" customWidth="1"/>
    <col min="7437" max="7437" width="8.42578125" style="9" bestFit="1" customWidth="1"/>
    <col min="7438" max="7438" width="5.140625" style="9" bestFit="1" customWidth="1"/>
    <col min="7439" max="7439" width="22.5703125" style="9" bestFit="1" customWidth="1"/>
    <col min="7440" max="7681" width="9.140625" style="9"/>
    <col min="7682" max="7682" width="5.7109375" style="9" customWidth="1"/>
    <col min="7683" max="7683" width="0" style="9" hidden="1" customWidth="1"/>
    <col min="7684" max="7684" width="11.140625" style="9" customWidth="1"/>
    <col min="7685" max="7685" width="15.42578125" style="9" bestFit="1" customWidth="1"/>
    <col min="7686" max="7686" width="10.7109375" style="9" customWidth="1"/>
    <col min="7687" max="7687" width="15" style="9" customWidth="1"/>
    <col min="7688" max="7688" width="17.5703125" style="9" bestFit="1" customWidth="1"/>
    <col min="7689" max="7689" width="16.85546875" style="9" bestFit="1" customWidth="1"/>
    <col min="7690" max="7690" width="7.140625" style="9" customWidth="1"/>
    <col min="7691" max="7691" width="8.42578125" style="9" bestFit="1" customWidth="1"/>
    <col min="7692" max="7692" width="5.140625" style="9" bestFit="1" customWidth="1"/>
    <col min="7693" max="7693" width="8.42578125" style="9" bestFit="1" customWidth="1"/>
    <col min="7694" max="7694" width="5.140625" style="9" bestFit="1" customWidth="1"/>
    <col min="7695" max="7695" width="22.5703125" style="9" bestFit="1" customWidth="1"/>
    <col min="7696" max="7937" width="9.140625" style="9"/>
    <col min="7938" max="7938" width="5.7109375" style="9" customWidth="1"/>
    <col min="7939" max="7939" width="0" style="9" hidden="1" customWidth="1"/>
    <col min="7940" max="7940" width="11.140625" style="9" customWidth="1"/>
    <col min="7941" max="7941" width="15.42578125" style="9" bestFit="1" customWidth="1"/>
    <col min="7942" max="7942" width="10.7109375" style="9" customWidth="1"/>
    <col min="7943" max="7943" width="15" style="9" customWidth="1"/>
    <col min="7944" max="7944" width="17.5703125" style="9" bestFit="1" customWidth="1"/>
    <col min="7945" max="7945" width="16.85546875" style="9" bestFit="1" customWidth="1"/>
    <col min="7946" max="7946" width="7.140625" style="9" customWidth="1"/>
    <col min="7947" max="7947" width="8.42578125" style="9" bestFit="1" customWidth="1"/>
    <col min="7948" max="7948" width="5.140625" style="9" bestFit="1" customWidth="1"/>
    <col min="7949" max="7949" width="8.42578125" style="9" bestFit="1" customWidth="1"/>
    <col min="7950" max="7950" width="5.140625" style="9" bestFit="1" customWidth="1"/>
    <col min="7951" max="7951" width="22.5703125" style="9" bestFit="1" customWidth="1"/>
    <col min="7952" max="8193" width="9.140625" style="9"/>
    <col min="8194" max="8194" width="5.7109375" style="9" customWidth="1"/>
    <col min="8195" max="8195" width="0" style="9" hidden="1" customWidth="1"/>
    <col min="8196" max="8196" width="11.140625" style="9" customWidth="1"/>
    <col min="8197" max="8197" width="15.42578125" style="9" bestFit="1" customWidth="1"/>
    <col min="8198" max="8198" width="10.7109375" style="9" customWidth="1"/>
    <col min="8199" max="8199" width="15" style="9" customWidth="1"/>
    <col min="8200" max="8200" width="17.5703125" style="9" bestFit="1" customWidth="1"/>
    <col min="8201" max="8201" width="16.85546875" style="9" bestFit="1" customWidth="1"/>
    <col min="8202" max="8202" width="7.140625" style="9" customWidth="1"/>
    <col min="8203" max="8203" width="8.42578125" style="9" bestFit="1" customWidth="1"/>
    <col min="8204" max="8204" width="5.140625" style="9" bestFit="1" customWidth="1"/>
    <col min="8205" max="8205" width="8.42578125" style="9" bestFit="1" customWidth="1"/>
    <col min="8206" max="8206" width="5.140625" style="9" bestFit="1" customWidth="1"/>
    <col min="8207" max="8207" width="22.5703125" style="9" bestFit="1" customWidth="1"/>
    <col min="8208" max="8449" width="9.140625" style="9"/>
    <col min="8450" max="8450" width="5.7109375" style="9" customWidth="1"/>
    <col min="8451" max="8451" width="0" style="9" hidden="1" customWidth="1"/>
    <col min="8452" max="8452" width="11.140625" style="9" customWidth="1"/>
    <col min="8453" max="8453" width="15.42578125" style="9" bestFit="1" customWidth="1"/>
    <col min="8454" max="8454" width="10.7109375" style="9" customWidth="1"/>
    <col min="8455" max="8455" width="15" style="9" customWidth="1"/>
    <col min="8456" max="8456" width="17.5703125" style="9" bestFit="1" customWidth="1"/>
    <col min="8457" max="8457" width="16.85546875" style="9" bestFit="1" customWidth="1"/>
    <col min="8458" max="8458" width="7.140625" style="9" customWidth="1"/>
    <col min="8459" max="8459" width="8.42578125" style="9" bestFit="1" customWidth="1"/>
    <col min="8460" max="8460" width="5.140625" style="9" bestFit="1" customWidth="1"/>
    <col min="8461" max="8461" width="8.42578125" style="9" bestFit="1" customWidth="1"/>
    <col min="8462" max="8462" width="5.140625" style="9" bestFit="1" customWidth="1"/>
    <col min="8463" max="8463" width="22.5703125" style="9" bestFit="1" customWidth="1"/>
    <col min="8464" max="8705" width="9.140625" style="9"/>
    <col min="8706" max="8706" width="5.7109375" style="9" customWidth="1"/>
    <col min="8707" max="8707" width="0" style="9" hidden="1" customWidth="1"/>
    <col min="8708" max="8708" width="11.140625" style="9" customWidth="1"/>
    <col min="8709" max="8709" width="15.42578125" style="9" bestFit="1" customWidth="1"/>
    <col min="8710" max="8710" width="10.7109375" style="9" customWidth="1"/>
    <col min="8711" max="8711" width="15" style="9" customWidth="1"/>
    <col min="8712" max="8712" width="17.5703125" style="9" bestFit="1" customWidth="1"/>
    <col min="8713" max="8713" width="16.85546875" style="9" bestFit="1" customWidth="1"/>
    <col min="8714" max="8714" width="7.140625" style="9" customWidth="1"/>
    <col min="8715" max="8715" width="8.42578125" style="9" bestFit="1" customWidth="1"/>
    <col min="8716" max="8716" width="5.140625" style="9" bestFit="1" customWidth="1"/>
    <col min="8717" max="8717" width="8.42578125" style="9" bestFit="1" customWidth="1"/>
    <col min="8718" max="8718" width="5.140625" style="9" bestFit="1" customWidth="1"/>
    <col min="8719" max="8719" width="22.5703125" style="9" bestFit="1" customWidth="1"/>
    <col min="8720" max="8961" width="9.140625" style="9"/>
    <col min="8962" max="8962" width="5.7109375" style="9" customWidth="1"/>
    <col min="8963" max="8963" width="0" style="9" hidden="1" customWidth="1"/>
    <col min="8964" max="8964" width="11.140625" style="9" customWidth="1"/>
    <col min="8965" max="8965" width="15.42578125" style="9" bestFit="1" customWidth="1"/>
    <col min="8966" max="8966" width="10.7109375" style="9" customWidth="1"/>
    <col min="8967" max="8967" width="15" style="9" customWidth="1"/>
    <col min="8968" max="8968" width="17.5703125" style="9" bestFit="1" customWidth="1"/>
    <col min="8969" max="8969" width="16.85546875" style="9" bestFit="1" customWidth="1"/>
    <col min="8970" max="8970" width="7.140625" style="9" customWidth="1"/>
    <col min="8971" max="8971" width="8.42578125" style="9" bestFit="1" customWidth="1"/>
    <col min="8972" max="8972" width="5.140625" style="9" bestFit="1" customWidth="1"/>
    <col min="8973" max="8973" width="8.42578125" style="9" bestFit="1" customWidth="1"/>
    <col min="8974" max="8974" width="5.140625" style="9" bestFit="1" customWidth="1"/>
    <col min="8975" max="8975" width="22.5703125" style="9" bestFit="1" customWidth="1"/>
    <col min="8976" max="9217" width="9.140625" style="9"/>
    <col min="9218" max="9218" width="5.7109375" style="9" customWidth="1"/>
    <col min="9219" max="9219" width="0" style="9" hidden="1" customWidth="1"/>
    <col min="9220" max="9220" width="11.140625" style="9" customWidth="1"/>
    <col min="9221" max="9221" width="15.42578125" style="9" bestFit="1" customWidth="1"/>
    <col min="9222" max="9222" width="10.7109375" style="9" customWidth="1"/>
    <col min="9223" max="9223" width="15" style="9" customWidth="1"/>
    <col min="9224" max="9224" width="17.5703125" style="9" bestFit="1" customWidth="1"/>
    <col min="9225" max="9225" width="16.85546875" style="9" bestFit="1" customWidth="1"/>
    <col min="9226" max="9226" width="7.140625" style="9" customWidth="1"/>
    <col min="9227" max="9227" width="8.42578125" style="9" bestFit="1" customWidth="1"/>
    <col min="9228" max="9228" width="5.140625" style="9" bestFit="1" customWidth="1"/>
    <col min="9229" max="9229" width="8.42578125" style="9" bestFit="1" customWidth="1"/>
    <col min="9230" max="9230" width="5.140625" style="9" bestFit="1" customWidth="1"/>
    <col min="9231" max="9231" width="22.5703125" style="9" bestFit="1" customWidth="1"/>
    <col min="9232" max="9473" width="9.140625" style="9"/>
    <col min="9474" max="9474" width="5.7109375" style="9" customWidth="1"/>
    <col min="9475" max="9475" width="0" style="9" hidden="1" customWidth="1"/>
    <col min="9476" max="9476" width="11.140625" style="9" customWidth="1"/>
    <col min="9477" max="9477" width="15.42578125" style="9" bestFit="1" customWidth="1"/>
    <col min="9478" max="9478" width="10.7109375" style="9" customWidth="1"/>
    <col min="9479" max="9479" width="15" style="9" customWidth="1"/>
    <col min="9480" max="9480" width="17.5703125" style="9" bestFit="1" customWidth="1"/>
    <col min="9481" max="9481" width="16.85546875" style="9" bestFit="1" customWidth="1"/>
    <col min="9482" max="9482" width="7.140625" style="9" customWidth="1"/>
    <col min="9483" max="9483" width="8.42578125" style="9" bestFit="1" customWidth="1"/>
    <col min="9484" max="9484" width="5.140625" style="9" bestFit="1" customWidth="1"/>
    <col min="9485" max="9485" width="8.42578125" style="9" bestFit="1" customWidth="1"/>
    <col min="9486" max="9486" width="5.140625" style="9" bestFit="1" customWidth="1"/>
    <col min="9487" max="9487" width="22.5703125" style="9" bestFit="1" customWidth="1"/>
    <col min="9488" max="9729" width="9.140625" style="9"/>
    <col min="9730" max="9730" width="5.7109375" style="9" customWidth="1"/>
    <col min="9731" max="9731" width="0" style="9" hidden="1" customWidth="1"/>
    <col min="9732" max="9732" width="11.140625" style="9" customWidth="1"/>
    <col min="9733" max="9733" width="15.42578125" style="9" bestFit="1" customWidth="1"/>
    <col min="9734" max="9734" width="10.7109375" style="9" customWidth="1"/>
    <col min="9735" max="9735" width="15" style="9" customWidth="1"/>
    <col min="9736" max="9736" width="17.5703125" style="9" bestFit="1" customWidth="1"/>
    <col min="9737" max="9737" width="16.85546875" style="9" bestFit="1" customWidth="1"/>
    <col min="9738" max="9738" width="7.140625" style="9" customWidth="1"/>
    <col min="9739" max="9739" width="8.42578125" style="9" bestFit="1" customWidth="1"/>
    <col min="9740" max="9740" width="5.140625" style="9" bestFit="1" customWidth="1"/>
    <col min="9741" max="9741" width="8.42578125" style="9" bestFit="1" customWidth="1"/>
    <col min="9742" max="9742" width="5.140625" style="9" bestFit="1" customWidth="1"/>
    <col min="9743" max="9743" width="22.5703125" style="9" bestFit="1" customWidth="1"/>
    <col min="9744" max="9985" width="9.140625" style="9"/>
    <col min="9986" max="9986" width="5.7109375" style="9" customWidth="1"/>
    <col min="9987" max="9987" width="0" style="9" hidden="1" customWidth="1"/>
    <col min="9988" max="9988" width="11.140625" style="9" customWidth="1"/>
    <col min="9989" max="9989" width="15.42578125" style="9" bestFit="1" customWidth="1"/>
    <col min="9990" max="9990" width="10.7109375" style="9" customWidth="1"/>
    <col min="9991" max="9991" width="15" style="9" customWidth="1"/>
    <col min="9992" max="9992" width="17.5703125" style="9" bestFit="1" customWidth="1"/>
    <col min="9993" max="9993" width="16.85546875" style="9" bestFit="1" customWidth="1"/>
    <col min="9994" max="9994" width="7.140625" style="9" customWidth="1"/>
    <col min="9995" max="9995" width="8.42578125" style="9" bestFit="1" customWidth="1"/>
    <col min="9996" max="9996" width="5.140625" style="9" bestFit="1" customWidth="1"/>
    <col min="9997" max="9997" width="8.42578125" style="9" bestFit="1" customWidth="1"/>
    <col min="9998" max="9998" width="5.140625" style="9" bestFit="1" customWidth="1"/>
    <col min="9999" max="9999" width="22.5703125" style="9" bestFit="1" customWidth="1"/>
    <col min="10000" max="10241" width="9.140625" style="9"/>
    <col min="10242" max="10242" width="5.7109375" style="9" customWidth="1"/>
    <col min="10243" max="10243" width="0" style="9" hidden="1" customWidth="1"/>
    <col min="10244" max="10244" width="11.140625" style="9" customWidth="1"/>
    <col min="10245" max="10245" width="15.42578125" style="9" bestFit="1" customWidth="1"/>
    <col min="10246" max="10246" width="10.7109375" style="9" customWidth="1"/>
    <col min="10247" max="10247" width="15" style="9" customWidth="1"/>
    <col min="10248" max="10248" width="17.5703125" style="9" bestFit="1" customWidth="1"/>
    <col min="10249" max="10249" width="16.85546875" style="9" bestFit="1" customWidth="1"/>
    <col min="10250" max="10250" width="7.140625" style="9" customWidth="1"/>
    <col min="10251" max="10251" width="8.42578125" style="9" bestFit="1" customWidth="1"/>
    <col min="10252" max="10252" width="5.140625" style="9" bestFit="1" customWidth="1"/>
    <col min="10253" max="10253" width="8.42578125" style="9" bestFit="1" customWidth="1"/>
    <col min="10254" max="10254" width="5.140625" style="9" bestFit="1" customWidth="1"/>
    <col min="10255" max="10255" width="22.5703125" style="9" bestFit="1" customWidth="1"/>
    <col min="10256" max="10497" width="9.140625" style="9"/>
    <col min="10498" max="10498" width="5.7109375" style="9" customWidth="1"/>
    <col min="10499" max="10499" width="0" style="9" hidden="1" customWidth="1"/>
    <col min="10500" max="10500" width="11.140625" style="9" customWidth="1"/>
    <col min="10501" max="10501" width="15.42578125" style="9" bestFit="1" customWidth="1"/>
    <col min="10502" max="10502" width="10.7109375" style="9" customWidth="1"/>
    <col min="10503" max="10503" width="15" style="9" customWidth="1"/>
    <col min="10504" max="10504" width="17.5703125" style="9" bestFit="1" customWidth="1"/>
    <col min="10505" max="10505" width="16.85546875" style="9" bestFit="1" customWidth="1"/>
    <col min="10506" max="10506" width="7.140625" style="9" customWidth="1"/>
    <col min="10507" max="10507" width="8.42578125" style="9" bestFit="1" customWidth="1"/>
    <col min="10508" max="10508" width="5.140625" style="9" bestFit="1" customWidth="1"/>
    <col min="10509" max="10509" width="8.42578125" style="9" bestFit="1" customWidth="1"/>
    <col min="10510" max="10510" width="5.140625" style="9" bestFit="1" customWidth="1"/>
    <col min="10511" max="10511" width="22.5703125" style="9" bestFit="1" customWidth="1"/>
    <col min="10512" max="10753" width="9.140625" style="9"/>
    <col min="10754" max="10754" width="5.7109375" style="9" customWidth="1"/>
    <col min="10755" max="10755" width="0" style="9" hidden="1" customWidth="1"/>
    <col min="10756" max="10756" width="11.140625" style="9" customWidth="1"/>
    <col min="10757" max="10757" width="15.42578125" style="9" bestFit="1" customWidth="1"/>
    <col min="10758" max="10758" width="10.7109375" style="9" customWidth="1"/>
    <col min="10759" max="10759" width="15" style="9" customWidth="1"/>
    <col min="10760" max="10760" width="17.5703125" style="9" bestFit="1" customWidth="1"/>
    <col min="10761" max="10761" width="16.85546875" style="9" bestFit="1" customWidth="1"/>
    <col min="10762" max="10762" width="7.140625" style="9" customWidth="1"/>
    <col min="10763" max="10763" width="8.42578125" style="9" bestFit="1" customWidth="1"/>
    <col min="10764" max="10764" width="5.140625" style="9" bestFit="1" customWidth="1"/>
    <col min="10765" max="10765" width="8.42578125" style="9" bestFit="1" customWidth="1"/>
    <col min="10766" max="10766" width="5.140625" style="9" bestFit="1" customWidth="1"/>
    <col min="10767" max="10767" width="22.5703125" style="9" bestFit="1" customWidth="1"/>
    <col min="10768" max="11009" width="9.140625" style="9"/>
    <col min="11010" max="11010" width="5.7109375" style="9" customWidth="1"/>
    <col min="11011" max="11011" width="0" style="9" hidden="1" customWidth="1"/>
    <col min="11012" max="11012" width="11.140625" style="9" customWidth="1"/>
    <col min="11013" max="11013" width="15.42578125" style="9" bestFit="1" customWidth="1"/>
    <col min="11014" max="11014" width="10.7109375" style="9" customWidth="1"/>
    <col min="11015" max="11015" width="15" style="9" customWidth="1"/>
    <col min="11016" max="11016" width="17.5703125" style="9" bestFit="1" customWidth="1"/>
    <col min="11017" max="11017" width="16.85546875" style="9" bestFit="1" customWidth="1"/>
    <col min="11018" max="11018" width="7.140625" style="9" customWidth="1"/>
    <col min="11019" max="11019" width="8.42578125" style="9" bestFit="1" customWidth="1"/>
    <col min="11020" max="11020" width="5.140625" style="9" bestFit="1" customWidth="1"/>
    <col min="11021" max="11021" width="8.42578125" style="9" bestFit="1" customWidth="1"/>
    <col min="11022" max="11022" width="5.140625" style="9" bestFit="1" customWidth="1"/>
    <col min="11023" max="11023" width="22.5703125" style="9" bestFit="1" customWidth="1"/>
    <col min="11024" max="11265" width="9.140625" style="9"/>
    <col min="11266" max="11266" width="5.7109375" style="9" customWidth="1"/>
    <col min="11267" max="11267" width="0" style="9" hidden="1" customWidth="1"/>
    <col min="11268" max="11268" width="11.140625" style="9" customWidth="1"/>
    <col min="11269" max="11269" width="15.42578125" style="9" bestFit="1" customWidth="1"/>
    <col min="11270" max="11270" width="10.7109375" style="9" customWidth="1"/>
    <col min="11271" max="11271" width="15" style="9" customWidth="1"/>
    <col min="11272" max="11272" width="17.5703125" style="9" bestFit="1" customWidth="1"/>
    <col min="11273" max="11273" width="16.85546875" style="9" bestFit="1" customWidth="1"/>
    <col min="11274" max="11274" width="7.140625" style="9" customWidth="1"/>
    <col min="11275" max="11275" width="8.42578125" style="9" bestFit="1" customWidth="1"/>
    <col min="11276" max="11276" width="5.140625" style="9" bestFit="1" customWidth="1"/>
    <col min="11277" max="11277" width="8.42578125" style="9" bestFit="1" customWidth="1"/>
    <col min="11278" max="11278" width="5.140625" style="9" bestFit="1" customWidth="1"/>
    <col min="11279" max="11279" width="22.5703125" style="9" bestFit="1" customWidth="1"/>
    <col min="11280" max="11521" width="9.140625" style="9"/>
    <col min="11522" max="11522" width="5.7109375" style="9" customWidth="1"/>
    <col min="11523" max="11523" width="0" style="9" hidden="1" customWidth="1"/>
    <col min="11524" max="11524" width="11.140625" style="9" customWidth="1"/>
    <col min="11525" max="11525" width="15.42578125" style="9" bestFit="1" customWidth="1"/>
    <col min="11526" max="11526" width="10.7109375" style="9" customWidth="1"/>
    <col min="11527" max="11527" width="15" style="9" customWidth="1"/>
    <col min="11528" max="11528" width="17.5703125" style="9" bestFit="1" customWidth="1"/>
    <col min="11529" max="11529" width="16.85546875" style="9" bestFit="1" customWidth="1"/>
    <col min="11530" max="11530" width="7.140625" style="9" customWidth="1"/>
    <col min="11531" max="11531" width="8.42578125" style="9" bestFit="1" customWidth="1"/>
    <col min="11532" max="11532" width="5.140625" style="9" bestFit="1" customWidth="1"/>
    <col min="11533" max="11533" width="8.42578125" style="9" bestFit="1" customWidth="1"/>
    <col min="11534" max="11534" width="5.140625" style="9" bestFit="1" customWidth="1"/>
    <col min="11535" max="11535" width="22.5703125" style="9" bestFit="1" customWidth="1"/>
    <col min="11536" max="11777" width="9.140625" style="9"/>
    <col min="11778" max="11778" width="5.7109375" style="9" customWidth="1"/>
    <col min="11779" max="11779" width="0" style="9" hidden="1" customWidth="1"/>
    <col min="11780" max="11780" width="11.140625" style="9" customWidth="1"/>
    <col min="11781" max="11781" width="15.42578125" style="9" bestFit="1" customWidth="1"/>
    <col min="11782" max="11782" width="10.7109375" style="9" customWidth="1"/>
    <col min="11783" max="11783" width="15" style="9" customWidth="1"/>
    <col min="11784" max="11784" width="17.5703125" style="9" bestFit="1" customWidth="1"/>
    <col min="11785" max="11785" width="16.85546875" style="9" bestFit="1" customWidth="1"/>
    <col min="11786" max="11786" width="7.140625" style="9" customWidth="1"/>
    <col min="11787" max="11787" width="8.42578125" style="9" bestFit="1" customWidth="1"/>
    <col min="11788" max="11788" width="5.140625" style="9" bestFit="1" customWidth="1"/>
    <col min="11789" max="11789" width="8.42578125" style="9" bestFit="1" customWidth="1"/>
    <col min="11790" max="11790" width="5.140625" style="9" bestFit="1" customWidth="1"/>
    <col min="11791" max="11791" width="22.5703125" style="9" bestFit="1" customWidth="1"/>
    <col min="11792" max="12033" width="9.140625" style="9"/>
    <col min="12034" max="12034" width="5.7109375" style="9" customWidth="1"/>
    <col min="12035" max="12035" width="0" style="9" hidden="1" customWidth="1"/>
    <col min="12036" max="12036" width="11.140625" style="9" customWidth="1"/>
    <col min="12037" max="12037" width="15.42578125" style="9" bestFit="1" customWidth="1"/>
    <col min="12038" max="12038" width="10.7109375" style="9" customWidth="1"/>
    <col min="12039" max="12039" width="15" style="9" customWidth="1"/>
    <col min="12040" max="12040" width="17.5703125" style="9" bestFit="1" customWidth="1"/>
    <col min="12041" max="12041" width="16.85546875" style="9" bestFit="1" customWidth="1"/>
    <col min="12042" max="12042" width="7.140625" style="9" customWidth="1"/>
    <col min="12043" max="12043" width="8.42578125" style="9" bestFit="1" customWidth="1"/>
    <col min="12044" max="12044" width="5.140625" style="9" bestFit="1" customWidth="1"/>
    <col min="12045" max="12045" width="8.42578125" style="9" bestFit="1" customWidth="1"/>
    <col min="12046" max="12046" width="5.140625" style="9" bestFit="1" customWidth="1"/>
    <col min="12047" max="12047" width="22.5703125" style="9" bestFit="1" customWidth="1"/>
    <col min="12048" max="12289" width="9.140625" style="9"/>
    <col min="12290" max="12290" width="5.7109375" style="9" customWidth="1"/>
    <col min="12291" max="12291" width="0" style="9" hidden="1" customWidth="1"/>
    <col min="12292" max="12292" width="11.140625" style="9" customWidth="1"/>
    <col min="12293" max="12293" width="15.42578125" style="9" bestFit="1" customWidth="1"/>
    <col min="12294" max="12294" width="10.7109375" style="9" customWidth="1"/>
    <col min="12295" max="12295" width="15" style="9" customWidth="1"/>
    <col min="12296" max="12296" width="17.5703125" style="9" bestFit="1" customWidth="1"/>
    <col min="12297" max="12297" width="16.85546875" style="9" bestFit="1" customWidth="1"/>
    <col min="12298" max="12298" width="7.140625" style="9" customWidth="1"/>
    <col min="12299" max="12299" width="8.42578125" style="9" bestFit="1" customWidth="1"/>
    <col min="12300" max="12300" width="5.140625" style="9" bestFit="1" customWidth="1"/>
    <col min="12301" max="12301" width="8.42578125" style="9" bestFit="1" customWidth="1"/>
    <col min="12302" max="12302" width="5.140625" style="9" bestFit="1" customWidth="1"/>
    <col min="12303" max="12303" width="22.5703125" style="9" bestFit="1" customWidth="1"/>
    <col min="12304" max="12545" width="9.140625" style="9"/>
    <col min="12546" max="12546" width="5.7109375" style="9" customWidth="1"/>
    <col min="12547" max="12547" width="0" style="9" hidden="1" customWidth="1"/>
    <col min="12548" max="12548" width="11.140625" style="9" customWidth="1"/>
    <col min="12549" max="12549" width="15.42578125" style="9" bestFit="1" customWidth="1"/>
    <col min="12550" max="12550" width="10.7109375" style="9" customWidth="1"/>
    <col min="12551" max="12551" width="15" style="9" customWidth="1"/>
    <col min="12552" max="12552" width="17.5703125" style="9" bestFit="1" customWidth="1"/>
    <col min="12553" max="12553" width="16.85546875" style="9" bestFit="1" customWidth="1"/>
    <col min="12554" max="12554" width="7.140625" style="9" customWidth="1"/>
    <col min="12555" max="12555" width="8.42578125" style="9" bestFit="1" customWidth="1"/>
    <col min="12556" max="12556" width="5.140625" style="9" bestFit="1" customWidth="1"/>
    <col min="12557" max="12557" width="8.42578125" style="9" bestFit="1" customWidth="1"/>
    <col min="12558" max="12558" width="5.140625" style="9" bestFit="1" customWidth="1"/>
    <col min="12559" max="12559" width="22.5703125" style="9" bestFit="1" customWidth="1"/>
    <col min="12560" max="12801" width="9.140625" style="9"/>
    <col min="12802" max="12802" width="5.7109375" style="9" customWidth="1"/>
    <col min="12803" max="12803" width="0" style="9" hidden="1" customWidth="1"/>
    <col min="12804" max="12804" width="11.140625" style="9" customWidth="1"/>
    <col min="12805" max="12805" width="15.42578125" style="9" bestFit="1" customWidth="1"/>
    <col min="12806" max="12806" width="10.7109375" style="9" customWidth="1"/>
    <col min="12807" max="12807" width="15" style="9" customWidth="1"/>
    <col min="12808" max="12808" width="17.5703125" style="9" bestFit="1" customWidth="1"/>
    <col min="12809" max="12809" width="16.85546875" style="9" bestFit="1" customWidth="1"/>
    <col min="12810" max="12810" width="7.140625" style="9" customWidth="1"/>
    <col min="12811" max="12811" width="8.42578125" style="9" bestFit="1" customWidth="1"/>
    <col min="12812" max="12812" width="5.140625" style="9" bestFit="1" customWidth="1"/>
    <col min="12813" max="12813" width="8.42578125" style="9" bestFit="1" customWidth="1"/>
    <col min="12814" max="12814" width="5.140625" style="9" bestFit="1" customWidth="1"/>
    <col min="12815" max="12815" width="22.5703125" style="9" bestFit="1" customWidth="1"/>
    <col min="12816" max="13057" width="9.140625" style="9"/>
    <col min="13058" max="13058" width="5.7109375" style="9" customWidth="1"/>
    <col min="13059" max="13059" width="0" style="9" hidden="1" customWidth="1"/>
    <col min="13060" max="13060" width="11.140625" style="9" customWidth="1"/>
    <col min="13061" max="13061" width="15.42578125" style="9" bestFit="1" customWidth="1"/>
    <col min="13062" max="13062" width="10.7109375" style="9" customWidth="1"/>
    <col min="13063" max="13063" width="15" style="9" customWidth="1"/>
    <col min="13064" max="13064" width="17.5703125" style="9" bestFit="1" customWidth="1"/>
    <col min="13065" max="13065" width="16.85546875" style="9" bestFit="1" customWidth="1"/>
    <col min="13066" max="13066" width="7.140625" style="9" customWidth="1"/>
    <col min="13067" max="13067" width="8.42578125" style="9" bestFit="1" customWidth="1"/>
    <col min="13068" max="13068" width="5.140625" style="9" bestFit="1" customWidth="1"/>
    <col min="13069" max="13069" width="8.42578125" style="9" bestFit="1" customWidth="1"/>
    <col min="13070" max="13070" width="5.140625" style="9" bestFit="1" customWidth="1"/>
    <col min="13071" max="13071" width="22.5703125" style="9" bestFit="1" customWidth="1"/>
    <col min="13072" max="13313" width="9.140625" style="9"/>
    <col min="13314" max="13314" width="5.7109375" style="9" customWidth="1"/>
    <col min="13315" max="13315" width="0" style="9" hidden="1" customWidth="1"/>
    <col min="13316" max="13316" width="11.140625" style="9" customWidth="1"/>
    <col min="13317" max="13317" width="15.42578125" style="9" bestFit="1" customWidth="1"/>
    <col min="13318" max="13318" width="10.7109375" style="9" customWidth="1"/>
    <col min="13319" max="13319" width="15" style="9" customWidth="1"/>
    <col min="13320" max="13320" width="17.5703125" style="9" bestFit="1" customWidth="1"/>
    <col min="13321" max="13321" width="16.85546875" style="9" bestFit="1" customWidth="1"/>
    <col min="13322" max="13322" width="7.140625" style="9" customWidth="1"/>
    <col min="13323" max="13323" width="8.42578125" style="9" bestFit="1" customWidth="1"/>
    <col min="13324" max="13324" width="5.140625" style="9" bestFit="1" customWidth="1"/>
    <col min="13325" max="13325" width="8.42578125" style="9" bestFit="1" customWidth="1"/>
    <col min="13326" max="13326" width="5.140625" style="9" bestFit="1" customWidth="1"/>
    <col min="13327" max="13327" width="22.5703125" style="9" bestFit="1" customWidth="1"/>
    <col min="13328" max="13569" width="9.140625" style="9"/>
    <col min="13570" max="13570" width="5.7109375" style="9" customWidth="1"/>
    <col min="13571" max="13571" width="0" style="9" hidden="1" customWidth="1"/>
    <col min="13572" max="13572" width="11.140625" style="9" customWidth="1"/>
    <col min="13573" max="13573" width="15.42578125" style="9" bestFit="1" customWidth="1"/>
    <col min="13574" max="13574" width="10.7109375" style="9" customWidth="1"/>
    <col min="13575" max="13575" width="15" style="9" customWidth="1"/>
    <col min="13576" max="13576" width="17.5703125" style="9" bestFit="1" customWidth="1"/>
    <col min="13577" max="13577" width="16.85546875" style="9" bestFit="1" customWidth="1"/>
    <col min="13578" max="13578" width="7.140625" style="9" customWidth="1"/>
    <col min="13579" max="13579" width="8.42578125" style="9" bestFit="1" customWidth="1"/>
    <col min="13580" max="13580" width="5.140625" style="9" bestFit="1" customWidth="1"/>
    <col min="13581" max="13581" width="8.42578125" style="9" bestFit="1" customWidth="1"/>
    <col min="13582" max="13582" width="5.140625" style="9" bestFit="1" customWidth="1"/>
    <col min="13583" max="13583" width="22.5703125" style="9" bestFit="1" customWidth="1"/>
    <col min="13584" max="13825" width="9.140625" style="9"/>
    <col min="13826" max="13826" width="5.7109375" style="9" customWidth="1"/>
    <col min="13827" max="13827" width="0" style="9" hidden="1" customWidth="1"/>
    <col min="13828" max="13828" width="11.140625" style="9" customWidth="1"/>
    <col min="13829" max="13829" width="15.42578125" style="9" bestFit="1" customWidth="1"/>
    <col min="13830" max="13830" width="10.7109375" style="9" customWidth="1"/>
    <col min="13831" max="13831" width="15" style="9" customWidth="1"/>
    <col min="13832" max="13832" width="17.5703125" style="9" bestFit="1" customWidth="1"/>
    <col min="13833" max="13833" width="16.85546875" style="9" bestFit="1" customWidth="1"/>
    <col min="13834" max="13834" width="7.140625" style="9" customWidth="1"/>
    <col min="13835" max="13835" width="8.42578125" style="9" bestFit="1" customWidth="1"/>
    <col min="13836" max="13836" width="5.140625" style="9" bestFit="1" customWidth="1"/>
    <col min="13837" max="13837" width="8.42578125" style="9" bestFit="1" customWidth="1"/>
    <col min="13838" max="13838" width="5.140625" style="9" bestFit="1" customWidth="1"/>
    <col min="13839" max="13839" width="22.5703125" style="9" bestFit="1" customWidth="1"/>
    <col min="13840" max="14081" width="9.140625" style="9"/>
    <col min="14082" max="14082" width="5.7109375" style="9" customWidth="1"/>
    <col min="14083" max="14083" width="0" style="9" hidden="1" customWidth="1"/>
    <col min="14084" max="14084" width="11.140625" style="9" customWidth="1"/>
    <col min="14085" max="14085" width="15.42578125" style="9" bestFit="1" customWidth="1"/>
    <col min="14086" max="14086" width="10.7109375" style="9" customWidth="1"/>
    <col min="14087" max="14087" width="15" style="9" customWidth="1"/>
    <col min="14088" max="14088" width="17.5703125" style="9" bestFit="1" customWidth="1"/>
    <col min="14089" max="14089" width="16.85546875" style="9" bestFit="1" customWidth="1"/>
    <col min="14090" max="14090" width="7.140625" style="9" customWidth="1"/>
    <col min="14091" max="14091" width="8.42578125" style="9" bestFit="1" customWidth="1"/>
    <col min="14092" max="14092" width="5.140625" style="9" bestFit="1" customWidth="1"/>
    <col min="14093" max="14093" width="8.42578125" style="9" bestFit="1" customWidth="1"/>
    <col min="14094" max="14094" width="5.140625" style="9" bestFit="1" customWidth="1"/>
    <col min="14095" max="14095" width="22.5703125" style="9" bestFit="1" customWidth="1"/>
    <col min="14096" max="14337" width="9.140625" style="9"/>
    <col min="14338" max="14338" width="5.7109375" style="9" customWidth="1"/>
    <col min="14339" max="14339" width="0" style="9" hidden="1" customWidth="1"/>
    <col min="14340" max="14340" width="11.140625" style="9" customWidth="1"/>
    <col min="14341" max="14341" width="15.42578125" style="9" bestFit="1" customWidth="1"/>
    <col min="14342" max="14342" width="10.7109375" style="9" customWidth="1"/>
    <col min="14343" max="14343" width="15" style="9" customWidth="1"/>
    <col min="14344" max="14344" width="17.5703125" style="9" bestFit="1" customWidth="1"/>
    <col min="14345" max="14345" width="16.85546875" style="9" bestFit="1" customWidth="1"/>
    <col min="14346" max="14346" width="7.140625" style="9" customWidth="1"/>
    <col min="14347" max="14347" width="8.42578125" style="9" bestFit="1" customWidth="1"/>
    <col min="14348" max="14348" width="5.140625" style="9" bestFit="1" customWidth="1"/>
    <col min="14349" max="14349" width="8.42578125" style="9" bestFit="1" customWidth="1"/>
    <col min="14350" max="14350" width="5.140625" style="9" bestFit="1" customWidth="1"/>
    <col min="14351" max="14351" width="22.5703125" style="9" bestFit="1" customWidth="1"/>
    <col min="14352" max="14593" width="9.140625" style="9"/>
    <col min="14594" max="14594" width="5.7109375" style="9" customWidth="1"/>
    <col min="14595" max="14595" width="0" style="9" hidden="1" customWidth="1"/>
    <col min="14596" max="14596" width="11.140625" style="9" customWidth="1"/>
    <col min="14597" max="14597" width="15.42578125" style="9" bestFit="1" customWidth="1"/>
    <col min="14598" max="14598" width="10.7109375" style="9" customWidth="1"/>
    <col min="14599" max="14599" width="15" style="9" customWidth="1"/>
    <col min="14600" max="14600" width="17.5703125" style="9" bestFit="1" customWidth="1"/>
    <col min="14601" max="14601" width="16.85546875" style="9" bestFit="1" customWidth="1"/>
    <col min="14602" max="14602" width="7.140625" style="9" customWidth="1"/>
    <col min="14603" max="14603" width="8.42578125" style="9" bestFit="1" customWidth="1"/>
    <col min="14604" max="14604" width="5.140625" style="9" bestFit="1" customWidth="1"/>
    <col min="14605" max="14605" width="8.42578125" style="9" bestFit="1" customWidth="1"/>
    <col min="14606" max="14606" width="5.140625" style="9" bestFit="1" customWidth="1"/>
    <col min="14607" max="14607" width="22.5703125" style="9" bestFit="1" customWidth="1"/>
    <col min="14608" max="14849" width="9.140625" style="9"/>
    <col min="14850" max="14850" width="5.7109375" style="9" customWidth="1"/>
    <col min="14851" max="14851" width="0" style="9" hidden="1" customWidth="1"/>
    <col min="14852" max="14852" width="11.140625" style="9" customWidth="1"/>
    <col min="14853" max="14853" width="15.42578125" style="9" bestFit="1" customWidth="1"/>
    <col min="14854" max="14854" width="10.7109375" style="9" customWidth="1"/>
    <col min="14855" max="14855" width="15" style="9" customWidth="1"/>
    <col min="14856" max="14856" width="17.5703125" style="9" bestFit="1" customWidth="1"/>
    <col min="14857" max="14857" width="16.85546875" style="9" bestFit="1" customWidth="1"/>
    <col min="14858" max="14858" width="7.140625" style="9" customWidth="1"/>
    <col min="14859" max="14859" width="8.42578125" style="9" bestFit="1" customWidth="1"/>
    <col min="14860" max="14860" width="5.140625" style="9" bestFit="1" customWidth="1"/>
    <col min="14861" max="14861" width="8.42578125" style="9" bestFit="1" customWidth="1"/>
    <col min="14862" max="14862" width="5.140625" style="9" bestFit="1" customWidth="1"/>
    <col min="14863" max="14863" width="22.5703125" style="9" bestFit="1" customWidth="1"/>
    <col min="14864" max="15105" width="9.140625" style="9"/>
    <col min="15106" max="15106" width="5.7109375" style="9" customWidth="1"/>
    <col min="15107" max="15107" width="0" style="9" hidden="1" customWidth="1"/>
    <col min="15108" max="15108" width="11.140625" style="9" customWidth="1"/>
    <col min="15109" max="15109" width="15.42578125" style="9" bestFit="1" customWidth="1"/>
    <col min="15110" max="15110" width="10.7109375" style="9" customWidth="1"/>
    <col min="15111" max="15111" width="15" style="9" customWidth="1"/>
    <col min="15112" max="15112" width="17.5703125" style="9" bestFit="1" customWidth="1"/>
    <col min="15113" max="15113" width="16.85546875" style="9" bestFit="1" customWidth="1"/>
    <col min="15114" max="15114" width="7.140625" style="9" customWidth="1"/>
    <col min="15115" max="15115" width="8.42578125" style="9" bestFit="1" customWidth="1"/>
    <col min="15116" max="15116" width="5.140625" style="9" bestFit="1" customWidth="1"/>
    <col min="15117" max="15117" width="8.42578125" style="9" bestFit="1" customWidth="1"/>
    <col min="15118" max="15118" width="5.140625" style="9" bestFit="1" customWidth="1"/>
    <col min="15119" max="15119" width="22.5703125" style="9" bestFit="1" customWidth="1"/>
    <col min="15120" max="15361" width="9.140625" style="9"/>
    <col min="15362" max="15362" width="5.7109375" style="9" customWidth="1"/>
    <col min="15363" max="15363" width="0" style="9" hidden="1" customWidth="1"/>
    <col min="15364" max="15364" width="11.140625" style="9" customWidth="1"/>
    <col min="15365" max="15365" width="15.42578125" style="9" bestFit="1" customWidth="1"/>
    <col min="15366" max="15366" width="10.7109375" style="9" customWidth="1"/>
    <col min="15367" max="15367" width="15" style="9" customWidth="1"/>
    <col min="15368" max="15368" width="17.5703125" style="9" bestFit="1" customWidth="1"/>
    <col min="15369" max="15369" width="16.85546875" style="9" bestFit="1" customWidth="1"/>
    <col min="15370" max="15370" width="7.140625" style="9" customWidth="1"/>
    <col min="15371" max="15371" width="8.42578125" style="9" bestFit="1" customWidth="1"/>
    <col min="15372" max="15372" width="5.140625" style="9" bestFit="1" customWidth="1"/>
    <col min="15373" max="15373" width="8.42578125" style="9" bestFit="1" customWidth="1"/>
    <col min="15374" max="15374" width="5.140625" style="9" bestFit="1" customWidth="1"/>
    <col min="15375" max="15375" width="22.5703125" style="9" bestFit="1" customWidth="1"/>
    <col min="15376" max="15617" width="9.140625" style="9"/>
    <col min="15618" max="15618" width="5.7109375" style="9" customWidth="1"/>
    <col min="15619" max="15619" width="0" style="9" hidden="1" customWidth="1"/>
    <col min="15620" max="15620" width="11.140625" style="9" customWidth="1"/>
    <col min="15621" max="15621" width="15.42578125" style="9" bestFit="1" customWidth="1"/>
    <col min="15622" max="15622" width="10.7109375" style="9" customWidth="1"/>
    <col min="15623" max="15623" width="15" style="9" customWidth="1"/>
    <col min="15624" max="15624" width="17.5703125" style="9" bestFit="1" customWidth="1"/>
    <col min="15625" max="15625" width="16.85546875" style="9" bestFit="1" customWidth="1"/>
    <col min="15626" max="15626" width="7.140625" style="9" customWidth="1"/>
    <col min="15627" max="15627" width="8.42578125" style="9" bestFit="1" customWidth="1"/>
    <col min="15628" max="15628" width="5.140625" style="9" bestFit="1" customWidth="1"/>
    <col min="15629" max="15629" width="8.42578125" style="9" bestFit="1" customWidth="1"/>
    <col min="15630" max="15630" width="5.140625" style="9" bestFit="1" customWidth="1"/>
    <col min="15631" max="15631" width="22.5703125" style="9" bestFit="1" customWidth="1"/>
    <col min="15632" max="15873" width="9.140625" style="9"/>
    <col min="15874" max="15874" width="5.7109375" style="9" customWidth="1"/>
    <col min="15875" max="15875" width="0" style="9" hidden="1" customWidth="1"/>
    <col min="15876" max="15876" width="11.140625" style="9" customWidth="1"/>
    <col min="15877" max="15877" width="15.42578125" style="9" bestFit="1" customWidth="1"/>
    <col min="15878" max="15878" width="10.7109375" style="9" customWidth="1"/>
    <col min="15879" max="15879" width="15" style="9" customWidth="1"/>
    <col min="15880" max="15880" width="17.5703125" style="9" bestFit="1" customWidth="1"/>
    <col min="15881" max="15881" width="16.85546875" style="9" bestFit="1" customWidth="1"/>
    <col min="15882" max="15882" width="7.140625" style="9" customWidth="1"/>
    <col min="15883" max="15883" width="8.42578125" style="9" bestFit="1" customWidth="1"/>
    <col min="15884" max="15884" width="5.140625" style="9" bestFit="1" customWidth="1"/>
    <col min="15885" max="15885" width="8.42578125" style="9" bestFit="1" customWidth="1"/>
    <col min="15886" max="15886" width="5.140625" style="9" bestFit="1" customWidth="1"/>
    <col min="15887" max="15887" width="22.5703125" style="9" bestFit="1" customWidth="1"/>
    <col min="15888" max="16129" width="9.140625" style="9"/>
    <col min="16130" max="16130" width="5.7109375" style="9" customWidth="1"/>
    <col min="16131" max="16131" width="0" style="9" hidden="1" customWidth="1"/>
    <col min="16132" max="16132" width="11.140625" style="9" customWidth="1"/>
    <col min="16133" max="16133" width="15.42578125" style="9" bestFit="1" customWidth="1"/>
    <col min="16134" max="16134" width="10.7109375" style="9" customWidth="1"/>
    <col min="16135" max="16135" width="15" style="9" customWidth="1"/>
    <col min="16136" max="16136" width="17.5703125" style="9" bestFit="1" customWidth="1"/>
    <col min="16137" max="16137" width="16.85546875" style="9" bestFit="1" customWidth="1"/>
    <col min="16138" max="16138" width="7.140625" style="9" customWidth="1"/>
    <col min="16139" max="16139" width="8.42578125" style="9" bestFit="1" customWidth="1"/>
    <col min="16140" max="16140" width="5.140625" style="9" bestFit="1" customWidth="1"/>
    <col min="16141" max="16141" width="8.42578125" style="9" bestFit="1" customWidth="1"/>
    <col min="16142" max="16142" width="5.140625" style="9" bestFit="1" customWidth="1"/>
    <col min="16143" max="16143" width="22.5703125" style="9" bestFit="1" customWidth="1"/>
    <col min="16144" max="16384" width="9.140625" style="9"/>
  </cols>
  <sheetData>
    <row r="1" spans="1:17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5"/>
      <c r="M1" s="5"/>
      <c r="N1" s="5"/>
    </row>
    <row r="2" spans="1:17" s="1" customFormat="1" ht="15.75" x14ac:dyDescent="0.2">
      <c r="A2" s="1" t="s">
        <v>0</v>
      </c>
      <c r="D2" s="2"/>
      <c r="E2" s="3"/>
      <c r="F2" s="3"/>
      <c r="G2" s="4"/>
      <c r="H2" s="4"/>
      <c r="I2" s="4"/>
      <c r="J2" s="5"/>
      <c r="K2" s="5"/>
      <c r="L2" s="5"/>
      <c r="M2" s="5"/>
      <c r="N2" s="5"/>
    </row>
    <row r="3" spans="1:17" x14ac:dyDescent="0.2">
      <c r="C3" s="10"/>
      <c r="K3" s="60"/>
      <c r="M3" s="60"/>
      <c r="N3" s="60"/>
    </row>
    <row r="4" spans="1:17" s="17" customFormat="1" ht="15.75" x14ac:dyDescent="0.2">
      <c r="C4" s="1" t="s">
        <v>580</v>
      </c>
      <c r="D4" s="1"/>
      <c r="E4" s="2"/>
      <c r="F4" s="2"/>
      <c r="G4" s="2"/>
      <c r="H4" s="18"/>
      <c r="I4" s="18"/>
      <c r="J4" s="80"/>
      <c r="K4" s="62"/>
      <c r="L4" s="80"/>
      <c r="M4" s="62"/>
      <c r="N4" s="62"/>
    </row>
    <row r="5" spans="1:17" s="17" customFormat="1" ht="16.5" thickBot="1" x14ac:dyDescent="0.25">
      <c r="C5" s="63"/>
      <c r="D5" s="1"/>
      <c r="E5" s="2"/>
      <c r="F5" s="2"/>
      <c r="G5" s="2"/>
      <c r="H5" s="18"/>
      <c r="I5" s="18"/>
      <c r="J5" s="80"/>
      <c r="K5" s="62"/>
      <c r="L5" s="80"/>
      <c r="M5" s="62"/>
      <c r="N5" s="62"/>
    </row>
    <row r="6" spans="1:17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418</v>
      </c>
      <c r="K6" s="25" t="s">
        <v>188</v>
      </c>
      <c r="L6" s="25" t="s">
        <v>244</v>
      </c>
      <c r="M6" s="25" t="s">
        <v>188</v>
      </c>
      <c r="N6" s="66" t="s">
        <v>179</v>
      </c>
      <c r="O6" s="28" t="s">
        <v>11</v>
      </c>
    </row>
    <row r="7" spans="1:17" s="83" customFormat="1" ht="18" customHeight="1" x14ac:dyDescent="0.2">
      <c r="A7" s="81">
        <v>1</v>
      </c>
      <c r="B7" s="40"/>
      <c r="C7" s="33" t="s">
        <v>583</v>
      </c>
      <c r="D7" s="34" t="s">
        <v>601</v>
      </c>
      <c r="E7" s="35">
        <v>38123</v>
      </c>
      <c r="F7" s="36" t="s">
        <v>92</v>
      </c>
      <c r="G7" s="36" t="s">
        <v>93</v>
      </c>
      <c r="H7" s="36" t="s">
        <v>94</v>
      </c>
      <c r="I7" s="152">
        <v>18</v>
      </c>
      <c r="J7" s="82">
        <v>11.91</v>
      </c>
      <c r="K7" s="69">
        <v>1.2</v>
      </c>
      <c r="L7" s="82">
        <v>11.78</v>
      </c>
      <c r="M7" s="69">
        <v>0.1</v>
      </c>
      <c r="N7" s="69" t="s">
        <v>181</v>
      </c>
      <c r="O7" s="38" t="s">
        <v>95</v>
      </c>
      <c r="P7" s="9"/>
      <c r="Q7" s="9"/>
    </row>
    <row r="8" spans="1:17" ht="18" customHeight="1" x14ac:dyDescent="0.2">
      <c r="A8" s="81">
        <v>2</v>
      </c>
      <c r="B8" s="40"/>
      <c r="C8" s="33" t="s">
        <v>673</v>
      </c>
      <c r="D8" s="34" t="s">
        <v>391</v>
      </c>
      <c r="E8" s="35" t="s">
        <v>674</v>
      </c>
      <c r="F8" s="36" t="s">
        <v>675</v>
      </c>
      <c r="G8" s="36" t="s">
        <v>676</v>
      </c>
      <c r="H8" s="36"/>
      <c r="I8" s="152">
        <v>16</v>
      </c>
      <c r="J8" s="90">
        <v>12.1</v>
      </c>
      <c r="K8" s="69">
        <v>1.4</v>
      </c>
      <c r="L8" s="82">
        <v>11.88</v>
      </c>
      <c r="M8" s="69">
        <v>0.1</v>
      </c>
      <c r="N8" s="69" t="s">
        <v>181</v>
      </c>
      <c r="O8" s="38" t="s">
        <v>677</v>
      </c>
    </row>
    <row r="9" spans="1:17" ht="18" customHeight="1" x14ac:dyDescent="0.2">
      <c r="A9" s="81">
        <v>3</v>
      </c>
      <c r="B9" s="40"/>
      <c r="C9" s="33" t="s">
        <v>688</v>
      </c>
      <c r="D9" s="34" t="s">
        <v>678</v>
      </c>
      <c r="E9" s="35" t="s">
        <v>689</v>
      </c>
      <c r="F9" s="36" t="s">
        <v>61</v>
      </c>
      <c r="G9" s="36" t="s">
        <v>62</v>
      </c>
      <c r="H9" s="36" t="s">
        <v>63</v>
      </c>
      <c r="I9" s="152">
        <v>14</v>
      </c>
      <c r="J9" s="82">
        <v>12.15</v>
      </c>
      <c r="K9" s="69">
        <v>1.4</v>
      </c>
      <c r="L9" s="82">
        <v>11.88</v>
      </c>
      <c r="M9" s="69">
        <v>0.1</v>
      </c>
      <c r="N9" s="69" t="s">
        <v>181</v>
      </c>
      <c r="O9" s="38" t="s">
        <v>64</v>
      </c>
    </row>
    <row r="10" spans="1:17" ht="18" customHeight="1" x14ac:dyDescent="0.2">
      <c r="A10" s="81">
        <v>4</v>
      </c>
      <c r="B10" s="40"/>
      <c r="C10" s="33" t="s">
        <v>268</v>
      </c>
      <c r="D10" s="34" t="s">
        <v>591</v>
      </c>
      <c r="E10" s="35">
        <v>38028</v>
      </c>
      <c r="F10" s="36" t="s">
        <v>499</v>
      </c>
      <c r="G10" s="36" t="s">
        <v>500</v>
      </c>
      <c r="H10" s="36"/>
      <c r="I10" s="67">
        <v>13</v>
      </c>
      <c r="J10" s="82">
        <v>11.98</v>
      </c>
      <c r="K10" s="69">
        <v>1.5</v>
      </c>
      <c r="L10" s="82">
        <v>11.96</v>
      </c>
      <c r="M10" s="69">
        <v>0.1</v>
      </c>
      <c r="N10" s="69" t="s">
        <v>181</v>
      </c>
      <c r="O10" s="38" t="s">
        <v>592</v>
      </c>
    </row>
    <row r="11" spans="1:17" ht="18" customHeight="1" x14ac:dyDescent="0.2">
      <c r="A11" s="81">
        <v>5</v>
      </c>
      <c r="B11" s="40"/>
      <c r="C11" s="33" t="s">
        <v>630</v>
      </c>
      <c r="D11" s="34" t="s">
        <v>631</v>
      </c>
      <c r="E11" s="35">
        <v>38195</v>
      </c>
      <c r="F11" s="36" t="s">
        <v>21</v>
      </c>
      <c r="G11" s="36" t="s">
        <v>22</v>
      </c>
      <c r="H11" s="36"/>
      <c r="I11" s="152">
        <v>12</v>
      </c>
      <c r="J11" s="82">
        <v>12.33</v>
      </c>
      <c r="K11" s="69">
        <v>-1.3</v>
      </c>
      <c r="L11" s="82">
        <v>12.08</v>
      </c>
      <c r="M11" s="69">
        <v>0.1</v>
      </c>
      <c r="N11" s="69" t="s">
        <v>182</v>
      </c>
      <c r="O11" s="38" t="s">
        <v>156</v>
      </c>
    </row>
    <row r="12" spans="1:17" ht="18" customHeight="1" x14ac:dyDescent="0.2">
      <c r="A12" s="81">
        <v>6</v>
      </c>
      <c r="B12" s="40"/>
      <c r="C12" s="33" t="s">
        <v>681</v>
      </c>
      <c r="D12" s="34" t="s">
        <v>682</v>
      </c>
      <c r="E12" s="35" t="s">
        <v>683</v>
      </c>
      <c r="F12" s="36" t="s">
        <v>546</v>
      </c>
      <c r="G12" s="36"/>
      <c r="H12" s="36"/>
      <c r="I12" s="67">
        <v>11</v>
      </c>
      <c r="J12" s="82">
        <v>12.23</v>
      </c>
      <c r="K12" s="69">
        <v>1.4</v>
      </c>
      <c r="L12" s="82">
        <v>12.09</v>
      </c>
      <c r="M12" s="69">
        <v>0.1</v>
      </c>
      <c r="N12" s="69" t="s">
        <v>182</v>
      </c>
      <c r="O12" s="38" t="s">
        <v>684</v>
      </c>
    </row>
    <row r="13" spans="1:17" ht="18" customHeight="1" x14ac:dyDescent="0.2">
      <c r="A13" s="81">
        <v>7</v>
      </c>
      <c r="B13" s="40"/>
      <c r="C13" s="33" t="s">
        <v>630</v>
      </c>
      <c r="D13" s="34" t="s">
        <v>643</v>
      </c>
      <c r="E13" s="35" t="s">
        <v>644</v>
      </c>
      <c r="F13" s="36" t="s">
        <v>185</v>
      </c>
      <c r="G13" s="36" t="s">
        <v>42</v>
      </c>
      <c r="H13" s="36" t="s">
        <v>455</v>
      </c>
      <c r="I13" s="152">
        <v>10</v>
      </c>
      <c r="J13" s="82">
        <v>12.28</v>
      </c>
      <c r="K13" s="69">
        <v>0</v>
      </c>
      <c r="L13" s="82">
        <v>12.26</v>
      </c>
      <c r="M13" s="69">
        <v>0.1</v>
      </c>
      <c r="N13" s="69" t="s">
        <v>182</v>
      </c>
      <c r="O13" s="38" t="s">
        <v>456</v>
      </c>
    </row>
    <row r="14" spans="1:17" ht="18" customHeight="1" x14ac:dyDescent="0.2">
      <c r="A14" s="81">
        <v>8</v>
      </c>
      <c r="B14" s="40"/>
      <c r="C14" s="33" t="s">
        <v>655</v>
      </c>
      <c r="D14" s="34" t="s">
        <v>656</v>
      </c>
      <c r="E14" s="35" t="s">
        <v>657</v>
      </c>
      <c r="F14" s="36" t="s">
        <v>396</v>
      </c>
      <c r="G14" s="36" t="s">
        <v>397</v>
      </c>
      <c r="H14" s="36"/>
      <c r="I14" s="67">
        <v>9</v>
      </c>
      <c r="J14" s="82">
        <v>12.42</v>
      </c>
      <c r="K14" s="69">
        <v>-1.3</v>
      </c>
      <c r="L14" s="82">
        <v>12.27</v>
      </c>
      <c r="M14" s="69">
        <v>0.6</v>
      </c>
      <c r="N14" s="69" t="s">
        <v>182</v>
      </c>
      <c r="O14" s="38" t="s">
        <v>398</v>
      </c>
    </row>
    <row r="15" spans="1:17" ht="18" customHeight="1" x14ac:dyDescent="0.2">
      <c r="A15" s="81">
        <v>9</v>
      </c>
      <c r="B15" s="40"/>
      <c r="C15" s="33" t="s">
        <v>262</v>
      </c>
      <c r="D15" s="34" t="s">
        <v>587</v>
      </c>
      <c r="E15" s="35">
        <v>38261</v>
      </c>
      <c r="F15" s="36" t="s">
        <v>67</v>
      </c>
      <c r="G15" s="36" t="s">
        <v>68</v>
      </c>
      <c r="H15" s="36"/>
      <c r="I15" s="152">
        <v>8</v>
      </c>
      <c r="J15" s="82">
        <v>12.41</v>
      </c>
      <c r="K15" s="69">
        <v>1.5</v>
      </c>
      <c r="L15" s="82">
        <v>12.42</v>
      </c>
      <c r="M15" s="69">
        <v>0.6</v>
      </c>
      <c r="N15" s="69" t="s">
        <v>182</v>
      </c>
      <c r="O15" s="38" t="s">
        <v>394</v>
      </c>
    </row>
    <row r="16" spans="1:17" ht="18" customHeight="1" x14ac:dyDescent="0.2">
      <c r="A16" s="81">
        <v>10</v>
      </c>
      <c r="B16" s="40"/>
      <c r="C16" s="33" t="s">
        <v>401</v>
      </c>
      <c r="D16" s="34" t="s">
        <v>685</v>
      </c>
      <c r="E16" s="35" t="s">
        <v>686</v>
      </c>
      <c r="F16" s="36" t="s">
        <v>21</v>
      </c>
      <c r="G16" s="36" t="s">
        <v>22</v>
      </c>
      <c r="H16" s="36"/>
      <c r="I16" s="67">
        <v>7</v>
      </c>
      <c r="J16" s="82">
        <v>12.63</v>
      </c>
      <c r="K16" s="69">
        <v>1.4</v>
      </c>
      <c r="L16" s="82">
        <v>12.54</v>
      </c>
      <c r="M16" s="69">
        <v>0.6</v>
      </c>
      <c r="N16" s="69" t="s">
        <v>182</v>
      </c>
      <c r="O16" s="38" t="s">
        <v>687</v>
      </c>
    </row>
    <row r="17" spans="1:15" ht="18" customHeight="1" x14ac:dyDescent="0.2">
      <c r="A17" s="81">
        <v>11</v>
      </c>
      <c r="B17" s="40"/>
      <c r="C17" s="33" t="s">
        <v>609</v>
      </c>
      <c r="D17" s="34" t="s">
        <v>610</v>
      </c>
      <c r="E17" s="35" t="s">
        <v>611</v>
      </c>
      <c r="F17" s="36" t="s">
        <v>207</v>
      </c>
      <c r="G17" s="36"/>
      <c r="H17" s="36"/>
      <c r="I17" s="152">
        <v>6</v>
      </c>
      <c r="J17" s="90">
        <v>12.4</v>
      </c>
      <c r="K17" s="69">
        <v>1.2</v>
      </c>
      <c r="L17" s="82">
        <v>12.55</v>
      </c>
      <c r="M17" s="69">
        <v>0.1</v>
      </c>
      <c r="N17" s="69" t="s">
        <v>182</v>
      </c>
      <c r="O17" s="38" t="s">
        <v>208</v>
      </c>
    </row>
    <row r="18" spans="1:15" ht="18" customHeight="1" x14ac:dyDescent="0.2">
      <c r="A18" s="81">
        <v>12</v>
      </c>
      <c r="B18" s="40"/>
      <c r="C18" s="33" t="s">
        <v>648</v>
      </c>
      <c r="D18" s="34" t="s">
        <v>649</v>
      </c>
      <c r="E18" s="35" t="s">
        <v>650</v>
      </c>
      <c r="F18" s="36" t="s">
        <v>87</v>
      </c>
      <c r="G18" s="36" t="s">
        <v>88</v>
      </c>
      <c r="H18" s="36"/>
      <c r="I18" s="67">
        <v>5</v>
      </c>
      <c r="J18" s="82">
        <v>12.68</v>
      </c>
      <c r="K18" s="69">
        <v>-1.3</v>
      </c>
      <c r="L18" s="82">
        <v>12.56</v>
      </c>
      <c r="M18" s="69">
        <v>0.6</v>
      </c>
      <c r="N18" s="69" t="s">
        <v>182</v>
      </c>
      <c r="O18" s="38" t="s">
        <v>651</v>
      </c>
    </row>
    <row r="19" spans="1:15" ht="18" customHeight="1" x14ac:dyDescent="0.2">
      <c r="A19" s="81">
        <v>13</v>
      </c>
      <c r="B19" s="40"/>
      <c r="C19" s="33" t="s">
        <v>621</v>
      </c>
      <c r="D19" s="34" t="s">
        <v>622</v>
      </c>
      <c r="E19" s="35" t="s">
        <v>623</v>
      </c>
      <c r="F19" s="36" t="s">
        <v>21</v>
      </c>
      <c r="G19" s="36" t="s">
        <v>22</v>
      </c>
      <c r="H19" s="36"/>
      <c r="I19" s="152">
        <v>4</v>
      </c>
      <c r="J19" s="82">
        <v>12.74</v>
      </c>
      <c r="K19" s="69">
        <v>-1.3</v>
      </c>
      <c r="L19" s="82">
        <v>12.57</v>
      </c>
      <c r="M19" s="69">
        <v>0.6</v>
      </c>
      <c r="N19" s="69" t="s">
        <v>182</v>
      </c>
      <c r="O19" s="38" t="s">
        <v>624</v>
      </c>
    </row>
    <row r="20" spans="1:15" ht="18" customHeight="1" x14ac:dyDescent="0.2">
      <c r="A20" s="81">
        <v>14</v>
      </c>
      <c r="B20" s="40"/>
      <c r="C20" s="33" t="s">
        <v>391</v>
      </c>
      <c r="D20" s="34" t="s">
        <v>637</v>
      </c>
      <c r="E20" s="35">
        <v>38595</v>
      </c>
      <c r="F20" s="36" t="s">
        <v>108</v>
      </c>
      <c r="G20" s="36" t="s">
        <v>109</v>
      </c>
      <c r="H20" s="36" t="s">
        <v>110</v>
      </c>
      <c r="I20" s="67">
        <v>3</v>
      </c>
      <c r="J20" s="82">
        <v>12.55</v>
      </c>
      <c r="K20" s="69">
        <v>0</v>
      </c>
      <c r="L20" s="82">
        <v>12.61</v>
      </c>
      <c r="M20" s="69">
        <v>0.6</v>
      </c>
      <c r="N20" s="69" t="s">
        <v>182</v>
      </c>
      <c r="O20" s="38" t="s">
        <v>111</v>
      </c>
    </row>
    <row r="21" spans="1:15" ht="18" customHeight="1" x14ac:dyDescent="0.2">
      <c r="A21" s="81">
        <v>15</v>
      </c>
      <c r="B21" s="40"/>
      <c r="C21" s="33" t="s">
        <v>638</v>
      </c>
      <c r="D21" s="34" t="s">
        <v>652</v>
      </c>
      <c r="E21" s="35">
        <v>38230</v>
      </c>
      <c r="F21" s="36" t="s">
        <v>295</v>
      </c>
      <c r="G21" s="36" t="s">
        <v>301</v>
      </c>
      <c r="H21" s="36" t="s">
        <v>297</v>
      </c>
      <c r="I21" s="152">
        <v>2</v>
      </c>
      <c r="J21" s="90">
        <v>12.8</v>
      </c>
      <c r="K21" s="69">
        <v>-1.3</v>
      </c>
      <c r="L21" s="82">
        <v>12.64</v>
      </c>
      <c r="M21" s="69">
        <v>0.6</v>
      </c>
      <c r="N21" s="69" t="s">
        <v>182</v>
      </c>
      <c r="O21" s="38" t="s">
        <v>298</v>
      </c>
    </row>
    <row r="22" spans="1:15" ht="18" customHeight="1" x14ac:dyDescent="0.2">
      <c r="A22" s="81">
        <v>16</v>
      </c>
      <c r="B22" s="40"/>
      <c r="C22" s="33" t="s">
        <v>381</v>
      </c>
      <c r="D22" s="34" t="s">
        <v>585</v>
      </c>
      <c r="E22" s="35" t="s">
        <v>586</v>
      </c>
      <c r="F22" s="36" t="s">
        <v>161</v>
      </c>
      <c r="G22" s="36" t="s">
        <v>162</v>
      </c>
      <c r="H22" s="36"/>
      <c r="I22" s="67">
        <v>1</v>
      </c>
      <c r="J22" s="82">
        <v>12.69</v>
      </c>
      <c r="K22" s="69">
        <v>1.5</v>
      </c>
      <c r="L22" s="82">
        <v>12.74</v>
      </c>
      <c r="M22" s="69">
        <v>0.6</v>
      </c>
      <c r="N22" s="69" t="s">
        <v>182</v>
      </c>
      <c r="O22" s="38" t="s">
        <v>451</v>
      </c>
    </row>
    <row r="23" spans="1:15" ht="18" customHeight="1" x14ac:dyDescent="0.2">
      <c r="A23" s="81">
        <v>17</v>
      </c>
      <c r="B23" s="40"/>
      <c r="C23" s="33" t="s">
        <v>604</v>
      </c>
      <c r="D23" s="34" t="s">
        <v>605</v>
      </c>
      <c r="E23" s="35" t="s">
        <v>606</v>
      </c>
      <c r="F23" s="36" t="s">
        <v>517</v>
      </c>
      <c r="G23" s="36" t="s">
        <v>518</v>
      </c>
      <c r="H23" s="36"/>
      <c r="I23" s="87"/>
      <c r="J23" s="82">
        <v>12.81</v>
      </c>
      <c r="K23" s="69">
        <v>1.2</v>
      </c>
      <c r="L23" s="82"/>
      <c r="M23" s="69"/>
      <c r="N23" s="69" t="s">
        <v>182</v>
      </c>
      <c r="O23" s="38" t="s">
        <v>519</v>
      </c>
    </row>
    <row r="24" spans="1:15" ht="18" customHeight="1" x14ac:dyDescent="0.2">
      <c r="A24" s="81">
        <v>18</v>
      </c>
      <c r="B24" s="40"/>
      <c r="C24" s="33" t="s">
        <v>360</v>
      </c>
      <c r="D24" s="34" t="s">
        <v>361</v>
      </c>
      <c r="E24" s="35" t="s">
        <v>362</v>
      </c>
      <c r="F24" s="36" t="s">
        <v>363</v>
      </c>
      <c r="G24" s="36" t="s">
        <v>364</v>
      </c>
      <c r="H24" s="36"/>
      <c r="I24" s="87"/>
      <c r="J24" s="82">
        <v>12.82</v>
      </c>
      <c r="K24" s="69"/>
      <c r="L24" s="82"/>
      <c r="M24" s="69"/>
      <c r="N24" s="69" t="s">
        <v>182</v>
      </c>
      <c r="O24" s="38" t="s">
        <v>366</v>
      </c>
    </row>
    <row r="25" spans="1:15" ht="18" customHeight="1" x14ac:dyDescent="0.2">
      <c r="A25" s="81">
        <v>19</v>
      </c>
      <c r="B25" s="40"/>
      <c r="C25" s="33" t="s">
        <v>349</v>
      </c>
      <c r="D25" s="34" t="s">
        <v>635</v>
      </c>
      <c r="E25" s="35">
        <v>38160</v>
      </c>
      <c r="F25" s="36" t="s">
        <v>191</v>
      </c>
      <c r="G25" s="36" t="s">
        <v>22</v>
      </c>
      <c r="H25" s="36"/>
      <c r="I25" s="87"/>
      <c r="J25" s="82">
        <v>12.82</v>
      </c>
      <c r="K25" s="69">
        <v>0</v>
      </c>
      <c r="L25" s="82"/>
      <c r="M25" s="69"/>
      <c r="N25" s="69" t="s">
        <v>182</v>
      </c>
      <c r="O25" s="38" t="s">
        <v>636</v>
      </c>
    </row>
    <row r="26" spans="1:15" ht="18" customHeight="1" x14ac:dyDescent="0.2">
      <c r="A26" s="81">
        <v>20</v>
      </c>
      <c r="B26" s="40"/>
      <c r="C26" s="33" t="s">
        <v>670</v>
      </c>
      <c r="D26" s="34" t="s">
        <v>671</v>
      </c>
      <c r="E26" s="35" t="s">
        <v>672</v>
      </c>
      <c r="F26" s="36" t="s">
        <v>53</v>
      </c>
      <c r="G26" s="36" t="s">
        <v>16</v>
      </c>
      <c r="H26" s="36"/>
      <c r="I26" s="87"/>
      <c r="J26" s="82">
        <v>12.82</v>
      </c>
      <c r="K26" s="69">
        <v>1.4</v>
      </c>
      <c r="L26" s="82"/>
      <c r="M26" s="69"/>
      <c r="N26" s="69" t="s">
        <v>182</v>
      </c>
      <c r="O26" s="38" t="s">
        <v>54</v>
      </c>
    </row>
    <row r="27" spans="1:15" ht="18" customHeight="1" x14ac:dyDescent="0.2">
      <c r="A27" s="81">
        <v>21</v>
      </c>
      <c r="B27" s="40"/>
      <c r="C27" s="33" t="s">
        <v>268</v>
      </c>
      <c r="D27" s="34" t="s">
        <v>612</v>
      </c>
      <c r="E27" s="35" t="s">
        <v>14</v>
      </c>
      <c r="F27" s="36" t="s">
        <v>53</v>
      </c>
      <c r="G27" s="36" t="s">
        <v>16</v>
      </c>
      <c r="H27" s="36"/>
      <c r="I27" s="87"/>
      <c r="J27" s="82">
        <v>12.85</v>
      </c>
      <c r="K27" s="69">
        <v>1.2</v>
      </c>
      <c r="L27" s="82"/>
      <c r="M27" s="69"/>
      <c r="N27" s="69" t="s">
        <v>182</v>
      </c>
      <c r="O27" s="38" t="s">
        <v>54</v>
      </c>
    </row>
    <row r="28" spans="1:15" ht="18" customHeight="1" x14ac:dyDescent="0.2">
      <c r="A28" s="81">
        <v>22</v>
      </c>
      <c r="B28" s="40"/>
      <c r="C28" s="33" t="s">
        <v>287</v>
      </c>
      <c r="D28" s="34" t="s">
        <v>653</v>
      </c>
      <c r="E28" s="35" t="s">
        <v>276</v>
      </c>
      <c r="F28" s="36" t="s">
        <v>121</v>
      </c>
      <c r="G28" s="36" t="s">
        <v>122</v>
      </c>
      <c r="H28" s="36"/>
      <c r="I28" s="87"/>
      <c r="J28" s="90">
        <v>13</v>
      </c>
      <c r="K28" s="69">
        <v>-1.3</v>
      </c>
      <c r="L28" s="88"/>
      <c r="M28" s="69"/>
      <c r="N28" s="69" t="s">
        <v>182</v>
      </c>
      <c r="O28" s="38" t="s">
        <v>227</v>
      </c>
    </row>
    <row r="29" spans="1:15" ht="18" customHeight="1" x14ac:dyDescent="0.2">
      <c r="A29" s="81">
        <v>23</v>
      </c>
      <c r="B29" s="40"/>
      <c r="C29" s="33" t="s">
        <v>673</v>
      </c>
      <c r="D29" s="34" t="s">
        <v>690</v>
      </c>
      <c r="E29" s="35" t="s">
        <v>691</v>
      </c>
      <c r="F29" s="36" t="s">
        <v>517</v>
      </c>
      <c r="G29" s="36" t="s">
        <v>518</v>
      </c>
      <c r="H29" s="36"/>
      <c r="I29" s="87"/>
      <c r="J29" s="82">
        <v>13.12</v>
      </c>
      <c r="K29" s="69">
        <v>1.4</v>
      </c>
      <c r="L29" s="82"/>
      <c r="M29" s="69"/>
      <c r="N29" s="69" t="s">
        <v>183</v>
      </c>
      <c r="O29" s="38" t="s">
        <v>519</v>
      </c>
    </row>
    <row r="30" spans="1:15" ht="18" customHeight="1" x14ac:dyDescent="0.2">
      <c r="A30" s="81">
        <v>24</v>
      </c>
      <c r="B30" s="40"/>
      <c r="C30" s="33" t="s">
        <v>638</v>
      </c>
      <c r="D30" s="34" t="s">
        <v>639</v>
      </c>
      <c r="E30" s="35">
        <v>38259</v>
      </c>
      <c r="F30" s="36" t="s">
        <v>98</v>
      </c>
      <c r="G30" s="36" t="s">
        <v>68</v>
      </c>
      <c r="H30" s="36"/>
      <c r="I30" s="87"/>
      <c r="J30" s="82">
        <v>13.23</v>
      </c>
      <c r="K30" s="69">
        <v>0</v>
      </c>
      <c r="L30" s="82"/>
      <c r="M30" s="69"/>
      <c r="N30" s="69" t="s">
        <v>183</v>
      </c>
      <c r="O30" s="38" t="s">
        <v>640</v>
      </c>
    </row>
    <row r="31" spans="1:15" ht="18" customHeight="1" x14ac:dyDescent="0.2">
      <c r="A31" s="81">
        <v>25</v>
      </c>
      <c r="B31" s="40"/>
      <c r="C31" s="33" t="s">
        <v>607</v>
      </c>
      <c r="D31" s="34" t="s">
        <v>608</v>
      </c>
      <c r="E31" s="35">
        <v>38219</v>
      </c>
      <c r="F31" s="36" t="s">
        <v>396</v>
      </c>
      <c r="G31" s="36" t="s">
        <v>397</v>
      </c>
      <c r="H31" s="36"/>
      <c r="I31" s="87"/>
      <c r="J31" s="82">
        <v>13.28</v>
      </c>
      <c r="K31" s="69">
        <v>1.2</v>
      </c>
      <c r="L31" s="82"/>
      <c r="M31" s="69"/>
      <c r="N31" s="69" t="s">
        <v>183</v>
      </c>
      <c r="O31" s="38" t="s">
        <v>398</v>
      </c>
    </row>
    <row r="32" spans="1:15" ht="18" customHeight="1" x14ac:dyDescent="0.2">
      <c r="A32" s="81">
        <v>26</v>
      </c>
      <c r="B32" s="40"/>
      <c r="C32" s="33" t="s">
        <v>588</v>
      </c>
      <c r="D32" s="34" t="s">
        <v>589</v>
      </c>
      <c r="E32" s="35">
        <v>38163</v>
      </c>
      <c r="F32" s="36" t="s">
        <v>145</v>
      </c>
      <c r="G32" s="36" t="s">
        <v>146</v>
      </c>
      <c r="H32" s="36"/>
      <c r="I32" s="91"/>
      <c r="J32" s="82">
        <v>13.41</v>
      </c>
      <c r="K32" s="69">
        <v>1.5</v>
      </c>
      <c r="L32" s="82"/>
      <c r="M32" s="69"/>
      <c r="N32" s="69" t="s">
        <v>183</v>
      </c>
      <c r="O32" s="38" t="s">
        <v>147</v>
      </c>
    </row>
    <row r="33" spans="1:17" ht="18" customHeight="1" x14ac:dyDescent="0.2">
      <c r="A33" s="81">
        <v>27</v>
      </c>
      <c r="B33" s="40"/>
      <c r="C33" s="33" t="s">
        <v>381</v>
      </c>
      <c r="D33" s="34" t="s">
        <v>602</v>
      </c>
      <c r="E33" s="35" t="s">
        <v>603</v>
      </c>
      <c r="F33" s="36" t="s">
        <v>598</v>
      </c>
      <c r="G33" s="36" t="s">
        <v>599</v>
      </c>
      <c r="H33" s="36"/>
      <c r="I33" s="87"/>
      <c r="J33" s="82">
        <v>13.44</v>
      </c>
      <c r="K33" s="69">
        <v>1.2</v>
      </c>
      <c r="L33" s="82"/>
      <c r="M33" s="69"/>
      <c r="N33" s="69" t="s">
        <v>183</v>
      </c>
      <c r="O33" s="38" t="s">
        <v>600</v>
      </c>
      <c r="P33" s="83"/>
      <c r="Q33" s="83"/>
    </row>
    <row r="34" spans="1:17" ht="18" customHeight="1" x14ac:dyDescent="0.2">
      <c r="A34" s="81">
        <v>28</v>
      </c>
      <c r="B34" s="40"/>
      <c r="C34" s="33" t="s">
        <v>593</v>
      </c>
      <c r="D34" s="34" t="s">
        <v>594</v>
      </c>
      <c r="E34" s="35" t="s">
        <v>46</v>
      </c>
      <c r="F34" s="36" t="s">
        <v>517</v>
      </c>
      <c r="G34" s="36" t="s">
        <v>518</v>
      </c>
      <c r="H34" s="36"/>
      <c r="I34" s="91"/>
      <c r="J34" s="82">
        <v>13.48</v>
      </c>
      <c r="K34" s="69">
        <v>1.5</v>
      </c>
      <c r="L34" s="82"/>
      <c r="M34" s="69"/>
      <c r="N34" s="69" t="s">
        <v>183</v>
      </c>
      <c r="O34" s="38" t="s">
        <v>519</v>
      </c>
    </row>
    <row r="35" spans="1:17" ht="18" customHeight="1" x14ac:dyDescent="0.2">
      <c r="A35" s="81">
        <v>29</v>
      </c>
      <c r="B35" s="40"/>
      <c r="C35" s="33" t="s">
        <v>616</v>
      </c>
      <c r="D35" s="34" t="s">
        <v>617</v>
      </c>
      <c r="E35" s="35" t="s">
        <v>618</v>
      </c>
      <c r="F35" s="36" t="s">
        <v>541</v>
      </c>
      <c r="G35" s="36" t="s">
        <v>542</v>
      </c>
      <c r="H35" s="36"/>
      <c r="I35" s="87"/>
      <c r="J35" s="82">
        <v>13.53</v>
      </c>
      <c r="K35" s="69">
        <v>-1.3</v>
      </c>
      <c r="L35" s="82"/>
      <c r="M35" s="69"/>
      <c r="N35" s="69" t="s">
        <v>183</v>
      </c>
      <c r="O35" s="38" t="s">
        <v>543</v>
      </c>
    </row>
    <row r="36" spans="1:17" ht="18" customHeight="1" x14ac:dyDescent="0.2">
      <c r="A36" s="81">
        <v>30</v>
      </c>
      <c r="B36" s="40"/>
      <c r="C36" s="33" t="s">
        <v>381</v>
      </c>
      <c r="D36" s="34" t="s">
        <v>619</v>
      </c>
      <c r="E36" s="35" t="s">
        <v>620</v>
      </c>
      <c r="F36" s="36" t="s">
        <v>824</v>
      </c>
      <c r="G36" s="36" t="s">
        <v>42</v>
      </c>
      <c r="H36" s="36" t="s">
        <v>455</v>
      </c>
      <c r="I36" s="87"/>
      <c r="J36" s="82">
        <v>13.55</v>
      </c>
      <c r="K36" s="69">
        <v>-1.3</v>
      </c>
      <c r="L36" s="82"/>
      <c r="M36" s="69"/>
      <c r="N36" s="69" t="s">
        <v>183</v>
      </c>
      <c r="O36" s="38" t="s">
        <v>456</v>
      </c>
    </row>
    <row r="37" spans="1:17" ht="18" customHeight="1" x14ac:dyDescent="0.2">
      <c r="A37" s="81">
        <v>31</v>
      </c>
      <c r="B37" s="40"/>
      <c r="C37" s="33" t="s">
        <v>293</v>
      </c>
      <c r="D37" s="34" t="s">
        <v>647</v>
      </c>
      <c r="E37" s="35">
        <v>38726</v>
      </c>
      <c r="F37" s="36" t="s">
        <v>155</v>
      </c>
      <c r="G37" s="36" t="s">
        <v>22</v>
      </c>
      <c r="H37" s="36"/>
      <c r="I37" s="87" t="s">
        <v>379</v>
      </c>
      <c r="J37" s="82">
        <v>13.56</v>
      </c>
      <c r="K37" s="69">
        <v>-1.3</v>
      </c>
      <c r="L37" s="82"/>
      <c r="M37" s="69"/>
      <c r="N37" s="69" t="s">
        <v>183</v>
      </c>
      <c r="O37" s="38" t="s">
        <v>284</v>
      </c>
    </row>
    <row r="38" spans="1:17" ht="18" customHeight="1" x14ac:dyDescent="0.2">
      <c r="A38" s="81">
        <v>32</v>
      </c>
      <c r="B38" s="40"/>
      <c r="C38" s="33" t="s">
        <v>645</v>
      </c>
      <c r="D38" s="34" t="s">
        <v>646</v>
      </c>
      <c r="E38" s="35" t="s">
        <v>614</v>
      </c>
      <c r="F38" s="36" t="s">
        <v>475</v>
      </c>
      <c r="G38" s="36" t="s">
        <v>476</v>
      </c>
      <c r="H38" s="36"/>
      <c r="I38" s="87"/>
      <c r="J38" s="82">
        <v>13.62</v>
      </c>
      <c r="K38" s="69">
        <v>-1.3</v>
      </c>
      <c r="L38" s="82"/>
      <c r="M38" s="69"/>
      <c r="N38" s="69" t="s">
        <v>183</v>
      </c>
      <c r="O38" s="38" t="s">
        <v>477</v>
      </c>
    </row>
    <row r="39" spans="1:17" ht="18" customHeight="1" x14ac:dyDescent="0.2">
      <c r="A39" s="81">
        <v>33</v>
      </c>
      <c r="B39" s="40"/>
      <c r="C39" s="33" t="s">
        <v>665</v>
      </c>
      <c r="D39" s="34" t="s">
        <v>666</v>
      </c>
      <c r="E39" s="35" t="s">
        <v>667</v>
      </c>
      <c r="F39" s="36" t="s">
        <v>517</v>
      </c>
      <c r="G39" s="36" t="s">
        <v>518</v>
      </c>
      <c r="H39" s="36"/>
      <c r="I39" s="87"/>
      <c r="J39" s="82">
        <v>13.96</v>
      </c>
      <c r="K39" s="69">
        <v>1.4</v>
      </c>
      <c r="L39" s="82"/>
      <c r="M39" s="69"/>
      <c r="N39" s="69" t="s">
        <v>183</v>
      </c>
      <c r="O39" s="38" t="s">
        <v>519</v>
      </c>
    </row>
    <row r="40" spans="1:17" ht="18" customHeight="1" x14ac:dyDescent="0.2">
      <c r="A40" s="81">
        <v>34</v>
      </c>
      <c r="B40" s="40"/>
      <c r="C40" s="33" t="s">
        <v>692</v>
      </c>
      <c r="D40" s="34" t="s">
        <v>693</v>
      </c>
      <c r="E40" s="35" t="s">
        <v>694</v>
      </c>
      <c r="F40" s="36" t="s">
        <v>185</v>
      </c>
      <c r="G40" s="36" t="s">
        <v>42</v>
      </c>
      <c r="H40" s="36" t="s">
        <v>455</v>
      </c>
      <c r="I40" s="87"/>
      <c r="J40" s="82">
        <v>14.18</v>
      </c>
      <c r="K40" s="69">
        <v>1.4</v>
      </c>
      <c r="L40" s="82"/>
      <c r="M40" s="69"/>
      <c r="N40" s="69" t="s">
        <v>184</v>
      </c>
      <c r="O40" s="38" t="s">
        <v>456</v>
      </c>
    </row>
    <row r="41" spans="1:17" ht="18" customHeight="1" x14ac:dyDescent="0.2">
      <c r="A41" s="81">
        <v>35</v>
      </c>
      <c r="B41" s="40"/>
      <c r="C41" s="33" t="s">
        <v>415</v>
      </c>
      <c r="D41" s="34" t="s">
        <v>679</v>
      </c>
      <c r="E41" s="35">
        <v>38475</v>
      </c>
      <c r="F41" s="36" t="s">
        <v>680</v>
      </c>
      <c r="G41" s="36" t="s">
        <v>68</v>
      </c>
      <c r="H41" s="36"/>
      <c r="I41" s="87"/>
      <c r="J41" s="82">
        <v>14.2</v>
      </c>
      <c r="K41" s="69">
        <v>1.4</v>
      </c>
      <c r="L41" s="82"/>
      <c r="M41" s="69"/>
      <c r="N41" s="69" t="s">
        <v>184</v>
      </c>
      <c r="O41" s="38" t="s">
        <v>238</v>
      </c>
      <c r="P41" s="83"/>
      <c r="Q41" s="83"/>
    </row>
    <row r="42" spans="1:17" ht="18" customHeight="1" x14ac:dyDescent="0.2">
      <c r="A42" s="81">
        <v>36</v>
      </c>
      <c r="B42" s="40"/>
      <c r="C42" s="33" t="s">
        <v>662</v>
      </c>
      <c r="D42" s="34" t="s">
        <v>663</v>
      </c>
      <c r="E42" s="35" t="s">
        <v>664</v>
      </c>
      <c r="F42" s="36" t="s">
        <v>824</v>
      </c>
      <c r="G42" s="36" t="s">
        <v>42</v>
      </c>
      <c r="H42" s="36" t="s">
        <v>455</v>
      </c>
      <c r="I42" s="87"/>
      <c r="J42" s="82">
        <v>14.29</v>
      </c>
      <c r="K42" s="69">
        <v>1.4</v>
      </c>
      <c r="L42" s="82"/>
      <c r="M42" s="69"/>
      <c r="N42" s="69" t="s">
        <v>184</v>
      </c>
      <c r="O42" s="38" t="s">
        <v>456</v>
      </c>
    </row>
    <row r="43" spans="1:17" ht="18" customHeight="1" x14ac:dyDescent="0.2">
      <c r="A43" s="81">
        <v>37</v>
      </c>
      <c r="B43" s="40"/>
      <c r="C43" s="33" t="s">
        <v>668</v>
      </c>
      <c r="D43" s="34" t="s">
        <v>669</v>
      </c>
      <c r="E43" s="35" t="s">
        <v>534</v>
      </c>
      <c r="F43" s="36" t="s">
        <v>824</v>
      </c>
      <c r="G43" s="36" t="s">
        <v>42</v>
      </c>
      <c r="H43" s="36" t="s">
        <v>455</v>
      </c>
      <c r="I43" s="87"/>
      <c r="J43" s="82">
        <v>14.68</v>
      </c>
      <c r="K43" s="69">
        <v>1.4</v>
      </c>
      <c r="L43" s="82"/>
      <c r="M43" s="69"/>
      <c r="N43" s="69" t="s">
        <v>184</v>
      </c>
      <c r="O43" s="38" t="s">
        <v>456</v>
      </c>
    </row>
    <row r="44" spans="1:17" ht="18" customHeight="1" x14ac:dyDescent="0.2">
      <c r="A44" s="81">
        <v>38</v>
      </c>
      <c r="B44" s="40"/>
      <c r="C44" s="33" t="s">
        <v>627</v>
      </c>
      <c r="D44" s="34" t="s">
        <v>628</v>
      </c>
      <c r="E44" s="35" t="s">
        <v>629</v>
      </c>
      <c r="F44" s="36" t="s">
        <v>185</v>
      </c>
      <c r="G44" s="36" t="s">
        <v>42</v>
      </c>
      <c r="H44" s="36" t="s">
        <v>455</v>
      </c>
      <c r="I44" s="87"/>
      <c r="J44" s="82">
        <v>14.85</v>
      </c>
      <c r="K44" s="69">
        <v>-1.3</v>
      </c>
      <c r="L44" s="82"/>
      <c r="M44" s="69"/>
      <c r="N44" s="69" t="s">
        <v>825</v>
      </c>
      <c r="O44" s="38" t="s">
        <v>456</v>
      </c>
    </row>
    <row r="45" spans="1:17" ht="18" customHeight="1" x14ac:dyDescent="0.2">
      <c r="A45" s="81">
        <v>39</v>
      </c>
      <c r="B45" s="40"/>
      <c r="C45" s="33" t="s">
        <v>595</v>
      </c>
      <c r="D45" s="34" t="s">
        <v>596</v>
      </c>
      <c r="E45" s="35" t="s">
        <v>597</v>
      </c>
      <c r="F45" s="36" t="s">
        <v>598</v>
      </c>
      <c r="G45" s="36" t="s">
        <v>599</v>
      </c>
      <c r="H45" s="36"/>
      <c r="I45" s="87"/>
      <c r="J45" s="82">
        <v>15.73</v>
      </c>
      <c r="K45" s="69">
        <v>1.2</v>
      </c>
      <c r="L45" s="82"/>
      <c r="M45" s="69"/>
      <c r="N45" s="69"/>
      <c r="O45" s="38" t="s">
        <v>600</v>
      </c>
    </row>
    <row r="46" spans="1:17" ht="18" customHeight="1" x14ac:dyDescent="0.2">
      <c r="A46" s="81">
        <v>40</v>
      </c>
      <c r="B46" s="40"/>
      <c r="C46" s="33" t="s">
        <v>625</v>
      </c>
      <c r="D46" s="34" t="s">
        <v>626</v>
      </c>
      <c r="E46" s="35">
        <v>38449</v>
      </c>
      <c r="F46" s="36" t="s">
        <v>74</v>
      </c>
      <c r="G46" s="36" t="s">
        <v>75</v>
      </c>
      <c r="H46" s="36"/>
      <c r="I46" s="87"/>
      <c r="J46" s="82">
        <v>15.82</v>
      </c>
      <c r="K46" s="69">
        <v>-1.3</v>
      </c>
      <c r="L46" s="82"/>
      <c r="M46" s="69"/>
      <c r="N46" s="69"/>
      <c r="O46" s="38" t="s">
        <v>528</v>
      </c>
    </row>
    <row r="47" spans="1:17" ht="18" customHeight="1" x14ac:dyDescent="0.2">
      <c r="A47" s="81">
        <v>41</v>
      </c>
      <c r="B47" s="40"/>
      <c r="C47" s="33" t="s">
        <v>581</v>
      </c>
      <c r="D47" s="34" t="s">
        <v>582</v>
      </c>
      <c r="E47" s="35">
        <v>38582</v>
      </c>
      <c r="F47" s="36" t="s">
        <v>74</v>
      </c>
      <c r="G47" s="36" t="s">
        <v>75</v>
      </c>
      <c r="H47" s="36"/>
      <c r="I47" s="91"/>
      <c r="J47" s="82">
        <v>16.989999999999998</v>
      </c>
      <c r="K47" s="69">
        <v>1.5</v>
      </c>
      <c r="L47" s="82"/>
      <c r="M47" s="69"/>
      <c r="N47" s="69"/>
      <c r="O47" s="38" t="s">
        <v>424</v>
      </c>
    </row>
    <row r="48" spans="1:17" ht="18" customHeight="1" x14ac:dyDescent="0.2">
      <c r="A48" s="81">
        <v>42</v>
      </c>
      <c r="B48" s="40"/>
      <c r="C48" s="33" t="s">
        <v>632</v>
      </c>
      <c r="D48" s="34" t="s">
        <v>633</v>
      </c>
      <c r="E48" s="35" t="s">
        <v>634</v>
      </c>
      <c r="F48" s="36" t="s">
        <v>598</v>
      </c>
      <c r="G48" s="36" t="s">
        <v>599</v>
      </c>
      <c r="H48" s="36"/>
      <c r="I48" s="87"/>
      <c r="J48" s="82">
        <v>17.25</v>
      </c>
      <c r="K48" s="69">
        <v>0</v>
      </c>
      <c r="L48" s="82"/>
      <c r="M48" s="69"/>
      <c r="N48" s="69"/>
      <c r="O48" s="38" t="s">
        <v>600</v>
      </c>
      <c r="P48" s="83"/>
      <c r="Q48" s="83"/>
    </row>
  </sheetData>
  <autoFilter ref="A6:O6">
    <sortState ref="A7:O49">
      <sortCondition ref="L6"/>
    </sortState>
  </autoFilter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65" workbookViewId="0">
      <selection activeCell="H72" sqref="H72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6.140625" style="46" bestFit="1" customWidth="1"/>
    <col min="7" max="7" width="17.5703125" style="46" bestFit="1" customWidth="1"/>
    <col min="8" max="8" width="16.85546875" style="46" bestFit="1" customWidth="1"/>
    <col min="9" max="9" width="9" style="62" bestFit="1" customWidth="1"/>
    <col min="10" max="10" width="5.140625" style="62" bestFit="1" customWidth="1"/>
    <col min="11" max="11" width="23.85546875" style="16" bestFit="1" customWidth="1"/>
    <col min="12" max="12" width="9.140625" style="508"/>
    <col min="13" max="256" width="9.140625" style="9"/>
    <col min="257" max="257" width="5.7109375" style="9" customWidth="1"/>
    <col min="258" max="258" width="0" style="9" hidden="1" customWidth="1"/>
    <col min="259" max="259" width="11.140625" style="9" customWidth="1"/>
    <col min="260" max="260" width="15.42578125" style="9" bestFit="1" customWidth="1"/>
    <col min="261" max="261" width="10.7109375" style="9" customWidth="1"/>
    <col min="262" max="262" width="16.140625" style="9" bestFit="1" customWidth="1"/>
    <col min="263" max="263" width="17.5703125" style="9" bestFit="1" customWidth="1"/>
    <col min="264" max="264" width="16.85546875" style="9" bestFit="1" customWidth="1"/>
    <col min="265" max="265" width="9" style="9" bestFit="1" customWidth="1"/>
    <col min="266" max="266" width="5.140625" style="9" bestFit="1" customWidth="1"/>
    <col min="267" max="267" width="23.85546875" style="9" bestFit="1" customWidth="1"/>
    <col min="268" max="512" width="9.140625" style="9"/>
    <col min="513" max="513" width="5.7109375" style="9" customWidth="1"/>
    <col min="514" max="514" width="0" style="9" hidden="1" customWidth="1"/>
    <col min="515" max="515" width="11.140625" style="9" customWidth="1"/>
    <col min="516" max="516" width="15.42578125" style="9" bestFit="1" customWidth="1"/>
    <col min="517" max="517" width="10.7109375" style="9" customWidth="1"/>
    <col min="518" max="518" width="16.140625" style="9" bestFit="1" customWidth="1"/>
    <col min="519" max="519" width="17.5703125" style="9" bestFit="1" customWidth="1"/>
    <col min="520" max="520" width="16.85546875" style="9" bestFit="1" customWidth="1"/>
    <col min="521" max="521" width="9" style="9" bestFit="1" customWidth="1"/>
    <col min="522" max="522" width="5.140625" style="9" bestFit="1" customWidth="1"/>
    <col min="523" max="523" width="23.85546875" style="9" bestFit="1" customWidth="1"/>
    <col min="524" max="768" width="9.140625" style="9"/>
    <col min="769" max="769" width="5.7109375" style="9" customWidth="1"/>
    <col min="770" max="770" width="0" style="9" hidden="1" customWidth="1"/>
    <col min="771" max="771" width="11.140625" style="9" customWidth="1"/>
    <col min="772" max="772" width="15.42578125" style="9" bestFit="1" customWidth="1"/>
    <col min="773" max="773" width="10.7109375" style="9" customWidth="1"/>
    <col min="774" max="774" width="16.140625" style="9" bestFit="1" customWidth="1"/>
    <col min="775" max="775" width="17.5703125" style="9" bestFit="1" customWidth="1"/>
    <col min="776" max="776" width="16.85546875" style="9" bestFit="1" customWidth="1"/>
    <col min="777" max="777" width="9" style="9" bestFit="1" customWidth="1"/>
    <col min="778" max="778" width="5.140625" style="9" bestFit="1" customWidth="1"/>
    <col min="779" max="779" width="23.85546875" style="9" bestFit="1" customWidth="1"/>
    <col min="780" max="1024" width="9.140625" style="9"/>
    <col min="1025" max="1025" width="5.7109375" style="9" customWidth="1"/>
    <col min="1026" max="1026" width="0" style="9" hidden="1" customWidth="1"/>
    <col min="1027" max="1027" width="11.140625" style="9" customWidth="1"/>
    <col min="1028" max="1028" width="15.42578125" style="9" bestFit="1" customWidth="1"/>
    <col min="1029" max="1029" width="10.7109375" style="9" customWidth="1"/>
    <col min="1030" max="1030" width="16.140625" style="9" bestFit="1" customWidth="1"/>
    <col min="1031" max="1031" width="17.5703125" style="9" bestFit="1" customWidth="1"/>
    <col min="1032" max="1032" width="16.85546875" style="9" bestFit="1" customWidth="1"/>
    <col min="1033" max="1033" width="9" style="9" bestFit="1" customWidth="1"/>
    <col min="1034" max="1034" width="5.140625" style="9" bestFit="1" customWidth="1"/>
    <col min="1035" max="1035" width="23.85546875" style="9" bestFit="1" customWidth="1"/>
    <col min="1036" max="1280" width="9.140625" style="9"/>
    <col min="1281" max="1281" width="5.7109375" style="9" customWidth="1"/>
    <col min="1282" max="1282" width="0" style="9" hidden="1" customWidth="1"/>
    <col min="1283" max="1283" width="11.140625" style="9" customWidth="1"/>
    <col min="1284" max="1284" width="15.42578125" style="9" bestFit="1" customWidth="1"/>
    <col min="1285" max="1285" width="10.7109375" style="9" customWidth="1"/>
    <col min="1286" max="1286" width="16.140625" style="9" bestFit="1" customWidth="1"/>
    <col min="1287" max="1287" width="17.5703125" style="9" bestFit="1" customWidth="1"/>
    <col min="1288" max="1288" width="16.85546875" style="9" bestFit="1" customWidth="1"/>
    <col min="1289" max="1289" width="9" style="9" bestFit="1" customWidth="1"/>
    <col min="1290" max="1290" width="5.140625" style="9" bestFit="1" customWidth="1"/>
    <col min="1291" max="1291" width="23.85546875" style="9" bestFit="1" customWidth="1"/>
    <col min="1292" max="1536" width="9.140625" style="9"/>
    <col min="1537" max="1537" width="5.7109375" style="9" customWidth="1"/>
    <col min="1538" max="1538" width="0" style="9" hidden="1" customWidth="1"/>
    <col min="1539" max="1539" width="11.140625" style="9" customWidth="1"/>
    <col min="1540" max="1540" width="15.42578125" style="9" bestFit="1" customWidth="1"/>
    <col min="1541" max="1541" width="10.7109375" style="9" customWidth="1"/>
    <col min="1542" max="1542" width="16.140625" style="9" bestFit="1" customWidth="1"/>
    <col min="1543" max="1543" width="17.5703125" style="9" bestFit="1" customWidth="1"/>
    <col min="1544" max="1544" width="16.85546875" style="9" bestFit="1" customWidth="1"/>
    <col min="1545" max="1545" width="9" style="9" bestFit="1" customWidth="1"/>
    <col min="1546" max="1546" width="5.140625" style="9" bestFit="1" customWidth="1"/>
    <col min="1547" max="1547" width="23.85546875" style="9" bestFit="1" customWidth="1"/>
    <col min="1548" max="1792" width="9.140625" style="9"/>
    <col min="1793" max="1793" width="5.7109375" style="9" customWidth="1"/>
    <col min="1794" max="1794" width="0" style="9" hidden="1" customWidth="1"/>
    <col min="1795" max="1795" width="11.140625" style="9" customWidth="1"/>
    <col min="1796" max="1796" width="15.42578125" style="9" bestFit="1" customWidth="1"/>
    <col min="1797" max="1797" width="10.7109375" style="9" customWidth="1"/>
    <col min="1798" max="1798" width="16.140625" style="9" bestFit="1" customWidth="1"/>
    <col min="1799" max="1799" width="17.5703125" style="9" bestFit="1" customWidth="1"/>
    <col min="1800" max="1800" width="16.85546875" style="9" bestFit="1" customWidth="1"/>
    <col min="1801" max="1801" width="9" style="9" bestFit="1" customWidth="1"/>
    <col min="1802" max="1802" width="5.140625" style="9" bestFit="1" customWidth="1"/>
    <col min="1803" max="1803" width="23.85546875" style="9" bestFit="1" customWidth="1"/>
    <col min="1804" max="2048" width="9.140625" style="9"/>
    <col min="2049" max="2049" width="5.7109375" style="9" customWidth="1"/>
    <col min="2050" max="2050" width="0" style="9" hidden="1" customWidth="1"/>
    <col min="2051" max="2051" width="11.140625" style="9" customWidth="1"/>
    <col min="2052" max="2052" width="15.42578125" style="9" bestFit="1" customWidth="1"/>
    <col min="2053" max="2053" width="10.7109375" style="9" customWidth="1"/>
    <col min="2054" max="2054" width="16.140625" style="9" bestFit="1" customWidth="1"/>
    <col min="2055" max="2055" width="17.5703125" style="9" bestFit="1" customWidth="1"/>
    <col min="2056" max="2056" width="16.85546875" style="9" bestFit="1" customWidth="1"/>
    <col min="2057" max="2057" width="9" style="9" bestFit="1" customWidth="1"/>
    <col min="2058" max="2058" width="5.140625" style="9" bestFit="1" customWidth="1"/>
    <col min="2059" max="2059" width="23.85546875" style="9" bestFit="1" customWidth="1"/>
    <col min="2060" max="2304" width="9.140625" style="9"/>
    <col min="2305" max="2305" width="5.7109375" style="9" customWidth="1"/>
    <col min="2306" max="2306" width="0" style="9" hidden="1" customWidth="1"/>
    <col min="2307" max="2307" width="11.140625" style="9" customWidth="1"/>
    <col min="2308" max="2308" width="15.42578125" style="9" bestFit="1" customWidth="1"/>
    <col min="2309" max="2309" width="10.7109375" style="9" customWidth="1"/>
    <col min="2310" max="2310" width="16.140625" style="9" bestFit="1" customWidth="1"/>
    <col min="2311" max="2311" width="17.5703125" style="9" bestFit="1" customWidth="1"/>
    <col min="2312" max="2312" width="16.85546875" style="9" bestFit="1" customWidth="1"/>
    <col min="2313" max="2313" width="9" style="9" bestFit="1" customWidth="1"/>
    <col min="2314" max="2314" width="5.140625" style="9" bestFit="1" customWidth="1"/>
    <col min="2315" max="2315" width="23.85546875" style="9" bestFit="1" customWidth="1"/>
    <col min="2316" max="2560" width="9.140625" style="9"/>
    <col min="2561" max="2561" width="5.7109375" style="9" customWidth="1"/>
    <col min="2562" max="2562" width="0" style="9" hidden="1" customWidth="1"/>
    <col min="2563" max="2563" width="11.140625" style="9" customWidth="1"/>
    <col min="2564" max="2564" width="15.42578125" style="9" bestFit="1" customWidth="1"/>
    <col min="2565" max="2565" width="10.7109375" style="9" customWidth="1"/>
    <col min="2566" max="2566" width="16.140625" style="9" bestFit="1" customWidth="1"/>
    <col min="2567" max="2567" width="17.5703125" style="9" bestFit="1" customWidth="1"/>
    <col min="2568" max="2568" width="16.85546875" style="9" bestFit="1" customWidth="1"/>
    <col min="2569" max="2569" width="9" style="9" bestFit="1" customWidth="1"/>
    <col min="2570" max="2570" width="5.140625" style="9" bestFit="1" customWidth="1"/>
    <col min="2571" max="2571" width="23.85546875" style="9" bestFit="1" customWidth="1"/>
    <col min="2572" max="2816" width="9.140625" style="9"/>
    <col min="2817" max="2817" width="5.7109375" style="9" customWidth="1"/>
    <col min="2818" max="2818" width="0" style="9" hidden="1" customWidth="1"/>
    <col min="2819" max="2819" width="11.140625" style="9" customWidth="1"/>
    <col min="2820" max="2820" width="15.42578125" style="9" bestFit="1" customWidth="1"/>
    <col min="2821" max="2821" width="10.7109375" style="9" customWidth="1"/>
    <col min="2822" max="2822" width="16.140625" style="9" bestFit="1" customWidth="1"/>
    <col min="2823" max="2823" width="17.5703125" style="9" bestFit="1" customWidth="1"/>
    <col min="2824" max="2824" width="16.85546875" style="9" bestFit="1" customWidth="1"/>
    <col min="2825" max="2825" width="9" style="9" bestFit="1" customWidth="1"/>
    <col min="2826" max="2826" width="5.140625" style="9" bestFit="1" customWidth="1"/>
    <col min="2827" max="2827" width="23.85546875" style="9" bestFit="1" customWidth="1"/>
    <col min="2828" max="3072" width="9.140625" style="9"/>
    <col min="3073" max="3073" width="5.7109375" style="9" customWidth="1"/>
    <col min="3074" max="3074" width="0" style="9" hidden="1" customWidth="1"/>
    <col min="3075" max="3075" width="11.140625" style="9" customWidth="1"/>
    <col min="3076" max="3076" width="15.42578125" style="9" bestFit="1" customWidth="1"/>
    <col min="3077" max="3077" width="10.7109375" style="9" customWidth="1"/>
    <col min="3078" max="3078" width="16.140625" style="9" bestFit="1" customWidth="1"/>
    <col min="3079" max="3079" width="17.5703125" style="9" bestFit="1" customWidth="1"/>
    <col min="3080" max="3080" width="16.85546875" style="9" bestFit="1" customWidth="1"/>
    <col min="3081" max="3081" width="9" style="9" bestFit="1" customWidth="1"/>
    <col min="3082" max="3082" width="5.140625" style="9" bestFit="1" customWidth="1"/>
    <col min="3083" max="3083" width="23.85546875" style="9" bestFit="1" customWidth="1"/>
    <col min="3084" max="3328" width="9.140625" style="9"/>
    <col min="3329" max="3329" width="5.7109375" style="9" customWidth="1"/>
    <col min="3330" max="3330" width="0" style="9" hidden="1" customWidth="1"/>
    <col min="3331" max="3331" width="11.140625" style="9" customWidth="1"/>
    <col min="3332" max="3332" width="15.42578125" style="9" bestFit="1" customWidth="1"/>
    <col min="3333" max="3333" width="10.7109375" style="9" customWidth="1"/>
    <col min="3334" max="3334" width="16.140625" style="9" bestFit="1" customWidth="1"/>
    <col min="3335" max="3335" width="17.5703125" style="9" bestFit="1" customWidth="1"/>
    <col min="3336" max="3336" width="16.85546875" style="9" bestFit="1" customWidth="1"/>
    <col min="3337" max="3337" width="9" style="9" bestFit="1" customWidth="1"/>
    <col min="3338" max="3338" width="5.140625" style="9" bestFit="1" customWidth="1"/>
    <col min="3339" max="3339" width="23.85546875" style="9" bestFit="1" customWidth="1"/>
    <col min="3340" max="3584" width="9.140625" style="9"/>
    <col min="3585" max="3585" width="5.7109375" style="9" customWidth="1"/>
    <col min="3586" max="3586" width="0" style="9" hidden="1" customWidth="1"/>
    <col min="3587" max="3587" width="11.140625" style="9" customWidth="1"/>
    <col min="3588" max="3588" width="15.42578125" style="9" bestFit="1" customWidth="1"/>
    <col min="3589" max="3589" width="10.7109375" style="9" customWidth="1"/>
    <col min="3590" max="3590" width="16.140625" style="9" bestFit="1" customWidth="1"/>
    <col min="3591" max="3591" width="17.5703125" style="9" bestFit="1" customWidth="1"/>
    <col min="3592" max="3592" width="16.85546875" style="9" bestFit="1" customWidth="1"/>
    <col min="3593" max="3593" width="9" style="9" bestFit="1" customWidth="1"/>
    <col min="3594" max="3594" width="5.140625" style="9" bestFit="1" customWidth="1"/>
    <col min="3595" max="3595" width="23.85546875" style="9" bestFit="1" customWidth="1"/>
    <col min="3596" max="3840" width="9.140625" style="9"/>
    <col min="3841" max="3841" width="5.7109375" style="9" customWidth="1"/>
    <col min="3842" max="3842" width="0" style="9" hidden="1" customWidth="1"/>
    <col min="3843" max="3843" width="11.140625" style="9" customWidth="1"/>
    <col min="3844" max="3844" width="15.42578125" style="9" bestFit="1" customWidth="1"/>
    <col min="3845" max="3845" width="10.7109375" style="9" customWidth="1"/>
    <col min="3846" max="3846" width="16.140625" style="9" bestFit="1" customWidth="1"/>
    <col min="3847" max="3847" width="17.5703125" style="9" bestFit="1" customWidth="1"/>
    <col min="3848" max="3848" width="16.85546875" style="9" bestFit="1" customWidth="1"/>
    <col min="3849" max="3849" width="9" style="9" bestFit="1" customWidth="1"/>
    <col min="3850" max="3850" width="5.140625" style="9" bestFit="1" customWidth="1"/>
    <col min="3851" max="3851" width="23.85546875" style="9" bestFit="1" customWidth="1"/>
    <col min="3852" max="4096" width="9.140625" style="9"/>
    <col min="4097" max="4097" width="5.7109375" style="9" customWidth="1"/>
    <col min="4098" max="4098" width="0" style="9" hidden="1" customWidth="1"/>
    <col min="4099" max="4099" width="11.140625" style="9" customWidth="1"/>
    <col min="4100" max="4100" width="15.42578125" style="9" bestFit="1" customWidth="1"/>
    <col min="4101" max="4101" width="10.7109375" style="9" customWidth="1"/>
    <col min="4102" max="4102" width="16.140625" style="9" bestFit="1" customWidth="1"/>
    <col min="4103" max="4103" width="17.5703125" style="9" bestFit="1" customWidth="1"/>
    <col min="4104" max="4104" width="16.85546875" style="9" bestFit="1" customWidth="1"/>
    <col min="4105" max="4105" width="9" style="9" bestFit="1" customWidth="1"/>
    <col min="4106" max="4106" width="5.140625" style="9" bestFit="1" customWidth="1"/>
    <col min="4107" max="4107" width="23.85546875" style="9" bestFit="1" customWidth="1"/>
    <col min="4108" max="4352" width="9.140625" style="9"/>
    <col min="4353" max="4353" width="5.7109375" style="9" customWidth="1"/>
    <col min="4354" max="4354" width="0" style="9" hidden="1" customWidth="1"/>
    <col min="4355" max="4355" width="11.140625" style="9" customWidth="1"/>
    <col min="4356" max="4356" width="15.42578125" style="9" bestFit="1" customWidth="1"/>
    <col min="4357" max="4357" width="10.7109375" style="9" customWidth="1"/>
    <col min="4358" max="4358" width="16.140625" style="9" bestFit="1" customWidth="1"/>
    <col min="4359" max="4359" width="17.5703125" style="9" bestFit="1" customWidth="1"/>
    <col min="4360" max="4360" width="16.85546875" style="9" bestFit="1" customWidth="1"/>
    <col min="4361" max="4361" width="9" style="9" bestFit="1" customWidth="1"/>
    <col min="4362" max="4362" width="5.140625" style="9" bestFit="1" customWidth="1"/>
    <col min="4363" max="4363" width="23.85546875" style="9" bestFit="1" customWidth="1"/>
    <col min="4364" max="4608" width="9.140625" style="9"/>
    <col min="4609" max="4609" width="5.7109375" style="9" customWidth="1"/>
    <col min="4610" max="4610" width="0" style="9" hidden="1" customWidth="1"/>
    <col min="4611" max="4611" width="11.140625" style="9" customWidth="1"/>
    <col min="4612" max="4612" width="15.42578125" style="9" bestFit="1" customWidth="1"/>
    <col min="4613" max="4613" width="10.7109375" style="9" customWidth="1"/>
    <col min="4614" max="4614" width="16.140625" style="9" bestFit="1" customWidth="1"/>
    <col min="4615" max="4615" width="17.5703125" style="9" bestFit="1" customWidth="1"/>
    <col min="4616" max="4616" width="16.85546875" style="9" bestFit="1" customWidth="1"/>
    <col min="4617" max="4617" width="9" style="9" bestFit="1" customWidth="1"/>
    <col min="4618" max="4618" width="5.140625" style="9" bestFit="1" customWidth="1"/>
    <col min="4619" max="4619" width="23.85546875" style="9" bestFit="1" customWidth="1"/>
    <col min="4620" max="4864" width="9.140625" style="9"/>
    <col min="4865" max="4865" width="5.7109375" style="9" customWidth="1"/>
    <col min="4866" max="4866" width="0" style="9" hidden="1" customWidth="1"/>
    <col min="4867" max="4867" width="11.140625" style="9" customWidth="1"/>
    <col min="4868" max="4868" width="15.42578125" style="9" bestFit="1" customWidth="1"/>
    <col min="4869" max="4869" width="10.7109375" style="9" customWidth="1"/>
    <col min="4870" max="4870" width="16.140625" style="9" bestFit="1" customWidth="1"/>
    <col min="4871" max="4871" width="17.5703125" style="9" bestFit="1" customWidth="1"/>
    <col min="4872" max="4872" width="16.85546875" style="9" bestFit="1" customWidth="1"/>
    <col min="4873" max="4873" width="9" style="9" bestFit="1" customWidth="1"/>
    <col min="4874" max="4874" width="5.140625" style="9" bestFit="1" customWidth="1"/>
    <col min="4875" max="4875" width="23.85546875" style="9" bestFit="1" customWidth="1"/>
    <col min="4876" max="5120" width="9.140625" style="9"/>
    <col min="5121" max="5121" width="5.7109375" style="9" customWidth="1"/>
    <col min="5122" max="5122" width="0" style="9" hidden="1" customWidth="1"/>
    <col min="5123" max="5123" width="11.140625" style="9" customWidth="1"/>
    <col min="5124" max="5124" width="15.42578125" style="9" bestFit="1" customWidth="1"/>
    <col min="5125" max="5125" width="10.7109375" style="9" customWidth="1"/>
    <col min="5126" max="5126" width="16.140625" style="9" bestFit="1" customWidth="1"/>
    <col min="5127" max="5127" width="17.5703125" style="9" bestFit="1" customWidth="1"/>
    <col min="5128" max="5128" width="16.85546875" style="9" bestFit="1" customWidth="1"/>
    <col min="5129" max="5129" width="9" style="9" bestFit="1" customWidth="1"/>
    <col min="5130" max="5130" width="5.140625" style="9" bestFit="1" customWidth="1"/>
    <col min="5131" max="5131" width="23.85546875" style="9" bestFit="1" customWidth="1"/>
    <col min="5132" max="5376" width="9.140625" style="9"/>
    <col min="5377" max="5377" width="5.7109375" style="9" customWidth="1"/>
    <col min="5378" max="5378" width="0" style="9" hidden="1" customWidth="1"/>
    <col min="5379" max="5379" width="11.140625" style="9" customWidth="1"/>
    <col min="5380" max="5380" width="15.42578125" style="9" bestFit="1" customWidth="1"/>
    <col min="5381" max="5381" width="10.7109375" style="9" customWidth="1"/>
    <col min="5382" max="5382" width="16.140625" style="9" bestFit="1" customWidth="1"/>
    <col min="5383" max="5383" width="17.5703125" style="9" bestFit="1" customWidth="1"/>
    <col min="5384" max="5384" width="16.85546875" style="9" bestFit="1" customWidth="1"/>
    <col min="5385" max="5385" width="9" style="9" bestFit="1" customWidth="1"/>
    <col min="5386" max="5386" width="5.140625" style="9" bestFit="1" customWidth="1"/>
    <col min="5387" max="5387" width="23.85546875" style="9" bestFit="1" customWidth="1"/>
    <col min="5388" max="5632" width="9.140625" style="9"/>
    <col min="5633" max="5633" width="5.7109375" style="9" customWidth="1"/>
    <col min="5634" max="5634" width="0" style="9" hidden="1" customWidth="1"/>
    <col min="5635" max="5635" width="11.140625" style="9" customWidth="1"/>
    <col min="5636" max="5636" width="15.42578125" style="9" bestFit="1" customWidth="1"/>
    <col min="5637" max="5637" width="10.7109375" style="9" customWidth="1"/>
    <col min="5638" max="5638" width="16.140625" style="9" bestFit="1" customWidth="1"/>
    <col min="5639" max="5639" width="17.5703125" style="9" bestFit="1" customWidth="1"/>
    <col min="5640" max="5640" width="16.85546875" style="9" bestFit="1" customWidth="1"/>
    <col min="5641" max="5641" width="9" style="9" bestFit="1" customWidth="1"/>
    <col min="5642" max="5642" width="5.140625" style="9" bestFit="1" customWidth="1"/>
    <col min="5643" max="5643" width="23.85546875" style="9" bestFit="1" customWidth="1"/>
    <col min="5644" max="5888" width="9.140625" style="9"/>
    <col min="5889" max="5889" width="5.7109375" style="9" customWidth="1"/>
    <col min="5890" max="5890" width="0" style="9" hidden="1" customWidth="1"/>
    <col min="5891" max="5891" width="11.140625" style="9" customWidth="1"/>
    <col min="5892" max="5892" width="15.42578125" style="9" bestFit="1" customWidth="1"/>
    <col min="5893" max="5893" width="10.7109375" style="9" customWidth="1"/>
    <col min="5894" max="5894" width="16.140625" style="9" bestFit="1" customWidth="1"/>
    <col min="5895" max="5895" width="17.5703125" style="9" bestFit="1" customWidth="1"/>
    <col min="5896" max="5896" width="16.85546875" style="9" bestFit="1" customWidth="1"/>
    <col min="5897" max="5897" width="9" style="9" bestFit="1" customWidth="1"/>
    <col min="5898" max="5898" width="5.140625" style="9" bestFit="1" customWidth="1"/>
    <col min="5899" max="5899" width="23.85546875" style="9" bestFit="1" customWidth="1"/>
    <col min="5900" max="6144" width="9.140625" style="9"/>
    <col min="6145" max="6145" width="5.7109375" style="9" customWidth="1"/>
    <col min="6146" max="6146" width="0" style="9" hidden="1" customWidth="1"/>
    <col min="6147" max="6147" width="11.140625" style="9" customWidth="1"/>
    <col min="6148" max="6148" width="15.42578125" style="9" bestFit="1" customWidth="1"/>
    <col min="6149" max="6149" width="10.7109375" style="9" customWidth="1"/>
    <col min="6150" max="6150" width="16.140625" style="9" bestFit="1" customWidth="1"/>
    <col min="6151" max="6151" width="17.5703125" style="9" bestFit="1" customWidth="1"/>
    <col min="6152" max="6152" width="16.85546875" style="9" bestFit="1" customWidth="1"/>
    <col min="6153" max="6153" width="9" style="9" bestFit="1" customWidth="1"/>
    <col min="6154" max="6154" width="5.140625" style="9" bestFit="1" customWidth="1"/>
    <col min="6155" max="6155" width="23.85546875" style="9" bestFit="1" customWidth="1"/>
    <col min="6156" max="6400" width="9.140625" style="9"/>
    <col min="6401" max="6401" width="5.7109375" style="9" customWidth="1"/>
    <col min="6402" max="6402" width="0" style="9" hidden="1" customWidth="1"/>
    <col min="6403" max="6403" width="11.140625" style="9" customWidth="1"/>
    <col min="6404" max="6404" width="15.42578125" style="9" bestFit="1" customWidth="1"/>
    <col min="6405" max="6405" width="10.7109375" style="9" customWidth="1"/>
    <col min="6406" max="6406" width="16.140625" style="9" bestFit="1" customWidth="1"/>
    <col min="6407" max="6407" width="17.5703125" style="9" bestFit="1" customWidth="1"/>
    <col min="6408" max="6408" width="16.85546875" style="9" bestFit="1" customWidth="1"/>
    <col min="6409" max="6409" width="9" style="9" bestFit="1" customWidth="1"/>
    <col min="6410" max="6410" width="5.140625" style="9" bestFit="1" customWidth="1"/>
    <col min="6411" max="6411" width="23.85546875" style="9" bestFit="1" customWidth="1"/>
    <col min="6412" max="6656" width="9.140625" style="9"/>
    <col min="6657" max="6657" width="5.7109375" style="9" customWidth="1"/>
    <col min="6658" max="6658" width="0" style="9" hidden="1" customWidth="1"/>
    <col min="6659" max="6659" width="11.140625" style="9" customWidth="1"/>
    <col min="6660" max="6660" width="15.42578125" style="9" bestFit="1" customWidth="1"/>
    <col min="6661" max="6661" width="10.7109375" style="9" customWidth="1"/>
    <col min="6662" max="6662" width="16.140625" style="9" bestFit="1" customWidth="1"/>
    <col min="6663" max="6663" width="17.5703125" style="9" bestFit="1" customWidth="1"/>
    <col min="6664" max="6664" width="16.85546875" style="9" bestFit="1" customWidth="1"/>
    <col min="6665" max="6665" width="9" style="9" bestFit="1" customWidth="1"/>
    <col min="6666" max="6666" width="5.140625" style="9" bestFit="1" customWidth="1"/>
    <col min="6667" max="6667" width="23.85546875" style="9" bestFit="1" customWidth="1"/>
    <col min="6668" max="6912" width="9.140625" style="9"/>
    <col min="6913" max="6913" width="5.7109375" style="9" customWidth="1"/>
    <col min="6914" max="6914" width="0" style="9" hidden="1" customWidth="1"/>
    <col min="6915" max="6915" width="11.140625" style="9" customWidth="1"/>
    <col min="6916" max="6916" width="15.42578125" style="9" bestFit="1" customWidth="1"/>
    <col min="6917" max="6917" width="10.7109375" style="9" customWidth="1"/>
    <col min="6918" max="6918" width="16.140625" style="9" bestFit="1" customWidth="1"/>
    <col min="6919" max="6919" width="17.5703125" style="9" bestFit="1" customWidth="1"/>
    <col min="6920" max="6920" width="16.85546875" style="9" bestFit="1" customWidth="1"/>
    <col min="6921" max="6921" width="9" style="9" bestFit="1" customWidth="1"/>
    <col min="6922" max="6922" width="5.140625" style="9" bestFit="1" customWidth="1"/>
    <col min="6923" max="6923" width="23.85546875" style="9" bestFit="1" customWidth="1"/>
    <col min="6924" max="7168" width="9.140625" style="9"/>
    <col min="7169" max="7169" width="5.7109375" style="9" customWidth="1"/>
    <col min="7170" max="7170" width="0" style="9" hidden="1" customWidth="1"/>
    <col min="7171" max="7171" width="11.140625" style="9" customWidth="1"/>
    <col min="7172" max="7172" width="15.42578125" style="9" bestFit="1" customWidth="1"/>
    <col min="7173" max="7173" width="10.7109375" style="9" customWidth="1"/>
    <col min="7174" max="7174" width="16.140625" style="9" bestFit="1" customWidth="1"/>
    <col min="7175" max="7175" width="17.5703125" style="9" bestFit="1" customWidth="1"/>
    <col min="7176" max="7176" width="16.85546875" style="9" bestFit="1" customWidth="1"/>
    <col min="7177" max="7177" width="9" style="9" bestFit="1" customWidth="1"/>
    <col min="7178" max="7178" width="5.140625" style="9" bestFit="1" customWidth="1"/>
    <col min="7179" max="7179" width="23.85546875" style="9" bestFit="1" customWidth="1"/>
    <col min="7180" max="7424" width="9.140625" style="9"/>
    <col min="7425" max="7425" width="5.7109375" style="9" customWidth="1"/>
    <col min="7426" max="7426" width="0" style="9" hidden="1" customWidth="1"/>
    <col min="7427" max="7427" width="11.140625" style="9" customWidth="1"/>
    <col min="7428" max="7428" width="15.42578125" style="9" bestFit="1" customWidth="1"/>
    <col min="7429" max="7429" width="10.7109375" style="9" customWidth="1"/>
    <col min="7430" max="7430" width="16.140625" style="9" bestFit="1" customWidth="1"/>
    <col min="7431" max="7431" width="17.5703125" style="9" bestFit="1" customWidth="1"/>
    <col min="7432" max="7432" width="16.85546875" style="9" bestFit="1" customWidth="1"/>
    <col min="7433" max="7433" width="9" style="9" bestFit="1" customWidth="1"/>
    <col min="7434" max="7434" width="5.140625" style="9" bestFit="1" customWidth="1"/>
    <col min="7435" max="7435" width="23.85546875" style="9" bestFit="1" customWidth="1"/>
    <col min="7436" max="7680" width="9.140625" style="9"/>
    <col min="7681" max="7681" width="5.7109375" style="9" customWidth="1"/>
    <col min="7682" max="7682" width="0" style="9" hidden="1" customWidth="1"/>
    <col min="7683" max="7683" width="11.140625" style="9" customWidth="1"/>
    <col min="7684" max="7684" width="15.42578125" style="9" bestFit="1" customWidth="1"/>
    <col min="7685" max="7685" width="10.7109375" style="9" customWidth="1"/>
    <col min="7686" max="7686" width="16.140625" style="9" bestFit="1" customWidth="1"/>
    <col min="7687" max="7687" width="17.5703125" style="9" bestFit="1" customWidth="1"/>
    <col min="7688" max="7688" width="16.85546875" style="9" bestFit="1" customWidth="1"/>
    <col min="7689" max="7689" width="9" style="9" bestFit="1" customWidth="1"/>
    <col min="7690" max="7690" width="5.140625" style="9" bestFit="1" customWidth="1"/>
    <col min="7691" max="7691" width="23.85546875" style="9" bestFit="1" customWidth="1"/>
    <col min="7692" max="7936" width="9.140625" style="9"/>
    <col min="7937" max="7937" width="5.7109375" style="9" customWidth="1"/>
    <col min="7938" max="7938" width="0" style="9" hidden="1" customWidth="1"/>
    <col min="7939" max="7939" width="11.140625" style="9" customWidth="1"/>
    <col min="7940" max="7940" width="15.42578125" style="9" bestFit="1" customWidth="1"/>
    <col min="7941" max="7941" width="10.7109375" style="9" customWidth="1"/>
    <col min="7942" max="7942" width="16.140625" style="9" bestFit="1" customWidth="1"/>
    <col min="7943" max="7943" width="17.5703125" style="9" bestFit="1" customWidth="1"/>
    <col min="7944" max="7944" width="16.85546875" style="9" bestFit="1" customWidth="1"/>
    <col min="7945" max="7945" width="9" style="9" bestFit="1" customWidth="1"/>
    <col min="7946" max="7946" width="5.140625" style="9" bestFit="1" customWidth="1"/>
    <col min="7947" max="7947" width="23.85546875" style="9" bestFit="1" customWidth="1"/>
    <col min="7948" max="8192" width="9.140625" style="9"/>
    <col min="8193" max="8193" width="5.7109375" style="9" customWidth="1"/>
    <col min="8194" max="8194" width="0" style="9" hidden="1" customWidth="1"/>
    <col min="8195" max="8195" width="11.140625" style="9" customWidth="1"/>
    <col min="8196" max="8196" width="15.42578125" style="9" bestFit="1" customWidth="1"/>
    <col min="8197" max="8197" width="10.7109375" style="9" customWidth="1"/>
    <col min="8198" max="8198" width="16.140625" style="9" bestFit="1" customWidth="1"/>
    <col min="8199" max="8199" width="17.5703125" style="9" bestFit="1" customWidth="1"/>
    <col min="8200" max="8200" width="16.85546875" style="9" bestFit="1" customWidth="1"/>
    <col min="8201" max="8201" width="9" style="9" bestFit="1" customWidth="1"/>
    <col min="8202" max="8202" width="5.140625" style="9" bestFit="1" customWidth="1"/>
    <col min="8203" max="8203" width="23.85546875" style="9" bestFit="1" customWidth="1"/>
    <col min="8204" max="8448" width="9.140625" style="9"/>
    <col min="8449" max="8449" width="5.7109375" style="9" customWidth="1"/>
    <col min="8450" max="8450" width="0" style="9" hidden="1" customWidth="1"/>
    <col min="8451" max="8451" width="11.140625" style="9" customWidth="1"/>
    <col min="8452" max="8452" width="15.42578125" style="9" bestFit="1" customWidth="1"/>
    <col min="8453" max="8453" width="10.7109375" style="9" customWidth="1"/>
    <col min="8454" max="8454" width="16.140625" style="9" bestFit="1" customWidth="1"/>
    <col min="8455" max="8455" width="17.5703125" style="9" bestFit="1" customWidth="1"/>
    <col min="8456" max="8456" width="16.85546875" style="9" bestFit="1" customWidth="1"/>
    <col min="8457" max="8457" width="9" style="9" bestFit="1" customWidth="1"/>
    <col min="8458" max="8458" width="5.140625" style="9" bestFit="1" customWidth="1"/>
    <col min="8459" max="8459" width="23.85546875" style="9" bestFit="1" customWidth="1"/>
    <col min="8460" max="8704" width="9.140625" style="9"/>
    <col min="8705" max="8705" width="5.7109375" style="9" customWidth="1"/>
    <col min="8706" max="8706" width="0" style="9" hidden="1" customWidth="1"/>
    <col min="8707" max="8707" width="11.140625" style="9" customWidth="1"/>
    <col min="8708" max="8708" width="15.42578125" style="9" bestFit="1" customWidth="1"/>
    <col min="8709" max="8709" width="10.7109375" style="9" customWidth="1"/>
    <col min="8710" max="8710" width="16.140625" style="9" bestFit="1" customWidth="1"/>
    <col min="8711" max="8711" width="17.5703125" style="9" bestFit="1" customWidth="1"/>
    <col min="8712" max="8712" width="16.85546875" style="9" bestFit="1" customWidth="1"/>
    <col min="8713" max="8713" width="9" style="9" bestFit="1" customWidth="1"/>
    <col min="8714" max="8714" width="5.140625" style="9" bestFit="1" customWidth="1"/>
    <col min="8715" max="8715" width="23.85546875" style="9" bestFit="1" customWidth="1"/>
    <col min="8716" max="8960" width="9.140625" style="9"/>
    <col min="8961" max="8961" width="5.7109375" style="9" customWidth="1"/>
    <col min="8962" max="8962" width="0" style="9" hidden="1" customWidth="1"/>
    <col min="8963" max="8963" width="11.140625" style="9" customWidth="1"/>
    <col min="8964" max="8964" width="15.42578125" style="9" bestFit="1" customWidth="1"/>
    <col min="8965" max="8965" width="10.7109375" style="9" customWidth="1"/>
    <col min="8966" max="8966" width="16.140625" style="9" bestFit="1" customWidth="1"/>
    <col min="8967" max="8967" width="17.5703125" style="9" bestFit="1" customWidth="1"/>
    <col min="8968" max="8968" width="16.85546875" style="9" bestFit="1" customWidth="1"/>
    <col min="8969" max="8969" width="9" style="9" bestFit="1" customWidth="1"/>
    <col min="8970" max="8970" width="5.140625" style="9" bestFit="1" customWidth="1"/>
    <col min="8971" max="8971" width="23.85546875" style="9" bestFit="1" customWidth="1"/>
    <col min="8972" max="9216" width="9.140625" style="9"/>
    <col min="9217" max="9217" width="5.7109375" style="9" customWidth="1"/>
    <col min="9218" max="9218" width="0" style="9" hidden="1" customWidth="1"/>
    <col min="9219" max="9219" width="11.140625" style="9" customWidth="1"/>
    <col min="9220" max="9220" width="15.42578125" style="9" bestFit="1" customWidth="1"/>
    <col min="9221" max="9221" width="10.7109375" style="9" customWidth="1"/>
    <col min="9222" max="9222" width="16.140625" style="9" bestFit="1" customWidth="1"/>
    <col min="9223" max="9223" width="17.5703125" style="9" bestFit="1" customWidth="1"/>
    <col min="9224" max="9224" width="16.85546875" style="9" bestFit="1" customWidth="1"/>
    <col min="9225" max="9225" width="9" style="9" bestFit="1" customWidth="1"/>
    <col min="9226" max="9226" width="5.140625" style="9" bestFit="1" customWidth="1"/>
    <col min="9227" max="9227" width="23.85546875" style="9" bestFit="1" customWidth="1"/>
    <col min="9228" max="9472" width="9.140625" style="9"/>
    <col min="9473" max="9473" width="5.7109375" style="9" customWidth="1"/>
    <col min="9474" max="9474" width="0" style="9" hidden="1" customWidth="1"/>
    <col min="9475" max="9475" width="11.140625" style="9" customWidth="1"/>
    <col min="9476" max="9476" width="15.42578125" style="9" bestFit="1" customWidth="1"/>
    <col min="9477" max="9477" width="10.7109375" style="9" customWidth="1"/>
    <col min="9478" max="9478" width="16.140625" style="9" bestFit="1" customWidth="1"/>
    <col min="9479" max="9479" width="17.5703125" style="9" bestFit="1" customWidth="1"/>
    <col min="9480" max="9480" width="16.85546875" style="9" bestFit="1" customWidth="1"/>
    <col min="9481" max="9481" width="9" style="9" bestFit="1" customWidth="1"/>
    <col min="9482" max="9482" width="5.140625" style="9" bestFit="1" customWidth="1"/>
    <col min="9483" max="9483" width="23.85546875" style="9" bestFit="1" customWidth="1"/>
    <col min="9484" max="9728" width="9.140625" style="9"/>
    <col min="9729" max="9729" width="5.7109375" style="9" customWidth="1"/>
    <col min="9730" max="9730" width="0" style="9" hidden="1" customWidth="1"/>
    <col min="9731" max="9731" width="11.140625" style="9" customWidth="1"/>
    <col min="9732" max="9732" width="15.42578125" style="9" bestFit="1" customWidth="1"/>
    <col min="9733" max="9733" width="10.7109375" style="9" customWidth="1"/>
    <col min="9734" max="9734" width="16.140625" style="9" bestFit="1" customWidth="1"/>
    <col min="9735" max="9735" width="17.5703125" style="9" bestFit="1" customWidth="1"/>
    <col min="9736" max="9736" width="16.85546875" style="9" bestFit="1" customWidth="1"/>
    <col min="9737" max="9737" width="9" style="9" bestFit="1" customWidth="1"/>
    <col min="9738" max="9738" width="5.140625" style="9" bestFit="1" customWidth="1"/>
    <col min="9739" max="9739" width="23.85546875" style="9" bestFit="1" customWidth="1"/>
    <col min="9740" max="9984" width="9.140625" style="9"/>
    <col min="9985" max="9985" width="5.7109375" style="9" customWidth="1"/>
    <col min="9986" max="9986" width="0" style="9" hidden="1" customWidth="1"/>
    <col min="9987" max="9987" width="11.140625" style="9" customWidth="1"/>
    <col min="9988" max="9988" width="15.42578125" style="9" bestFit="1" customWidth="1"/>
    <col min="9989" max="9989" width="10.7109375" style="9" customWidth="1"/>
    <col min="9990" max="9990" width="16.140625" style="9" bestFit="1" customWidth="1"/>
    <col min="9991" max="9991" width="17.5703125" style="9" bestFit="1" customWidth="1"/>
    <col min="9992" max="9992" width="16.85546875" style="9" bestFit="1" customWidth="1"/>
    <col min="9993" max="9993" width="9" style="9" bestFit="1" customWidth="1"/>
    <col min="9994" max="9994" width="5.140625" style="9" bestFit="1" customWidth="1"/>
    <col min="9995" max="9995" width="23.85546875" style="9" bestFit="1" customWidth="1"/>
    <col min="9996" max="10240" width="9.140625" style="9"/>
    <col min="10241" max="10241" width="5.7109375" style="9" customWidth="1"/>
    <col min="10242" max="10242" width="0" style="9" hidden="1" customWidth="1"/>
    <col min="10243" max="10243" width="11.140625" style="9" customWidth="1"/>
    <col min="10244" max="10244" width="15.42578125" style="9" bestFit="1" customWidth="1"/>
    <col min="10245" max="10245" width="10.7109375" style="9" customWidth="1"/>
    <col min="10246" max="10246" width="16.140625" style="9" bestFit="1" customWidth="1"/>
    <col min="10247" max="10247" width="17.5703125" style="9" bestFit="1" customWidth="1"/>
    <col min="10248" max="10248" width="16.85546875" style="9" bestFit="1" customWidth="1"/>
    <col min="10249" max="10249" width="9" style="9" bestFit="1" customWidth="1"/>
    <col min="10250" max="10250" width="5.140625" style="9" bestFit="1" customWidth="1"/>
    <col min="10251" max="10251" width="23.85546875" style="9" bestFit="1" customWidth="1"/>
    <col min="10252" max="10496" width="9.140625" style="9"/>
    <col min="10497" max="10497" width="5.7109375" style="9" customWidth="1"/>
    <col min="10498" max="10498" width="0" style="9" hidden="1" customWidth="1"/>
    <col min="10499" max="10499" width="11.140625" style="9" customWidth="1"/>
    <col min="10500" max="10500" width="15.42578125" style="9" bestFit="1" customWidth="1"/>
    <col min="10501" max="10501" width="10.7109375" style="9" customWidth="1"/>
    <col min="10502" max="10502" width="16.140625" style="9" bestFit="1" customWidth="1"/>
    <col min="10503" max="10503" width="17.5703125" style="9" bestFit="1" customWidth="1"/>
    <col min="10504" max="10504" width="16.85546875" style="9" bestFit="1" customWidth="1"/>
    <col min="10505" max="10505" width="9" style="9" bestFit="1" customWidth="1"/>
    <col min="10506" max="10506" width="5.140625" style="9" bestFit="1" customWidth="1"/>
    <col min="10507" max="10507" width="23.85546875" style="9" bestFit="1" customWidth="1"/>
    <col min="10508" max="10752" width="9.140625" style="9"/>
    <col min="10753" max="10753" width="5.7109375" style="9" customWidth="1"/>
    <col min="10754" max="10754" width="0" style="9" hidden="1" customWidth="1"/>
    <col min="10755" max="10755" width="11.140625" style="9" customWidth="1"/>
    <col min="10756" max="10756" width="15.42578125" style="9" bestFit="1" customWidth="1"/>
    <col min="10757" max="10757" width="10.7109375" style="9" customWidth="1"/>
    <col min="10758" max="10758" width="16.140625" style="9" bestFit="1" customWidth="1"/>
    <col min="10759" max="10759" width="17.5703125" style="9" bestFit="1" customWidth="1"/>
    <col min="10760" max="10760" width="16.85546875" style="9" bestFit="1" customWidth="1"/>
    <col min="10761" max="10761" width="9" style="9" bestFit="1" customWidth="1"/>
    <col min="10762" max="10762" width="5.140625" style="9" bestFit="1" customWidth="1"/>
    <col min="10763" max="10763" width="23.85546875" style="9" bestFit="1" customWidth="1"/>
    <col min="10764" max="11008" width="9.140625" style="9"/>
    <col min="11009" max="11009" width="5.7109375" style="9" customWidth="1"/>
    <col min="11010" max="11010" width="0" style="9" hidden="1" customWidth="1"/>
    <col min="11011" max="11011" width="11.140625" style="9" customWidth="1"/>
    <col min="11012" max="11012" width="15.42578125" style="9" bestFit="1" customWidth="1"/>
    <col min="11013" max="11013" width="10.7109375" style="9" customWidth="1"/>
    <col min="11014" max="11014" width="16.140625" style="9" bestFit="1" customWidth="1"/>
    <col min="11015" max="11015" width="17.5703125" style="9" bestFit="1" customWidth="1"/>
    <col min="11016" max="11016" width="16.85546875" style="9" bestFit="1" customWidth="1"/>
    <col min="11017" max="11017" width="9" style="9" bestFit="1" customWidth="1"/>
    <col min="11018" max="11018" width="5.140625" style="9" bestFit="1" customWidth="1"/>
    <col min="11019" max="11019" width="23.85546875" style="9" bestFit="1" customWidth="1"/>
    <col min="11020" max="11264" width="9.140625" style="9"/>
    <col min="11265" max="11265" width="5.7109375" style="9" customWidth="1"/>
    <col min="11266" max="11266" width="0" style="9" hidden="1" customWidth="1"/>
    <col min="11267" max="11267" width="11.140625" style="9" customWidth="1"/>
    <col min="11268" max="11268" width="15.42578125" style="9" bestFit="1" customWidth="1"/>
    <col min="11269" max="11269" width="10.7109375" style="9" customWidth="1"/>
    <col min="11270" max="11270" width="16.140625" style="9" bestFit="1" customWidth="1"/>
    <col min="11271" max="11271" width="17.5703125" style="9" bestFit="1" customWidth="1"/>
    <col min="11272" max="11272" width="16.85546875" style="9" bestFit="1" customWidth="1"/>
    <col min="11273" max="11273" width="9" style="9" bestFit="1" customWidth="1"/>
    <col min="11274" max="11274" width="5.140625" style="9" bestFit="1" customWidth="1"/>
    <col min="11275" max="11275" width="23.85546875" style="9" bestFit="1" customWidth="1"/>
    <col min="11276" max="11520" width="9.140625" style="9"/>
    <col min="11521" max="11521" width="5.7109375" style="9" customWidth="1"/>
    <col min="11522" max="11522" width="0" style="9" hidden="1" customWidth="1"/>
    <col min="11523" max="11523" width="11.140625" style="9" customWidth="1"/>
    <col min="11524" max="11524" width="15.42578125" style="9" bestFit="1" customWidth="1"/>
    <col min="11525" max="11525" width="10.7109375" style="9" customWidth="1"/>
    <col min="11526" max="11526" width="16.140625" style="9" bestFit="1" customWidth="1"/>
    <col min="11527" max="11527" width="17.5703125" style="9" bestFit="1" customWidth="1"/>
    <col min="11528" max="11528" width="16.85546875" style="9" bestFit="1" customWidth="1"/>
    <col min="11529" max="11529" width="9" style="9" bestFit="1" customWidth="1"/>
    <col min="11530" max="11530" width="5.140625" style="9" bestFit="1" customWidth="1"/>
    <col min="11531" max="11531" width="23.85546875" style="9" bestFit="1" customWidth="1"/>
    <col min="11532" max="11776" width="9.140625" style="9"/>
    <col min="11777" max="11777" width="5.7109375" style="9" customWidth="1"/>
    <col min="11778" max="11778" width="0" style="9" hidden="1" customWidth="1"/>
    <col min="11779" max="11779" width="11.140625" style="9" customWidth="1"/>
    <col min="11780" max="11780" width="15.42578125" style="9" bestFit="1" customWidth="1"/>
    <col min="11781" max="11781" width="10.7109375" style="9" customWidth="1"/>
    <col min="11782" max="11782" width="16.140625" style="9" bestFit="1" customWidth="1"/>
    <col min="11783" max="11783" width="17.5703125" style="9" bestFit="1" customWidth="1"/>
    <col min="11784" max="11784" width="16.85546875" style="9" bestFit="1" customWidth="1"/>
    <col min="11785" max="11785" width="9" style="9" bestFit="1" customWidth="1"/>
    <col min="11786" max="11786" width="5.140625" style="9" bestFit="1" customWidth="1"/>
    <col min="11787" max="11787" width="23.85546875" style="9" bestFit="1" customWidth="1"/>
    <col min="11788" max="12032" width="9.140625" style="9"/>
    <col min="12033" max="12033" width="5.7109375" style="9" customWidth="1"/>
    <col min="12034" max="12034" width="0" style="9" hidden="1" customWidth="1"/>
    <col min="12035" max="12035" width="11.140625" style="9" customWidth="1"/>
    <col min="12036" max="12036" width="15.42578125" style="9" bestFit="1" customWidth="1"/>
    <col min="12037" max="12037" width="10.7109375" style="9" customWidth="1"/>
    <col min="12038" max="12038" width="16.140625" style="9" bestFit="1" customWidth="1"/>
    <col min="12039" max="12039" width="17.5703125" style="9" bestFit="1" customWidth="1"/>
    <col min="12040" max="12040" width="16.85546875" style="9" bestFit="1" customWidth="1"/>
    <col min="12041" max="12041" width="9" style="9" bestFit="1" customWidth="1"/>
    <col min="12042" max="12042" width="5.140625" style="9" bestFit="1" customWidth="1"/>
    <col min="12043" max="12043" width="23.85546875" style="9" bestFit="1" customWidth="1"/>
    <col min="12044" max="12288" width="9.140625" style="9"/>
    <col min="12289" max="12289" width="5.7109375" style="9" customWidth="1"/>
    <col min="12290" max="12290" width="0" style="9" hidden="1" customWidth="1"/>
    <col min="12291" max="12291" width="11.140625" style="9" customWidth="1"/>
    <col min="12292" max="12292" width="15.42578125" style="9" bestFit="1" customWidth="1"/>
    <col min="12293" max="12293" width="10.7109375" style="9" customWidth="1"/>
    <col min="12294" max="12294" width="16.140625" style="9" bestFit="1" customWidth="1"/>
    <col min="12295" max="12295" width="17.5703125" style="9" bestFit="1" customWidth="1"/>
    <col min="12296" max="12296" width="16.85546875" style="9" bestFit="1" customWidth="1"/>
    <col min="12297" max="12297" width="9" style="9" bestFit="1" customWidth="1"/>
    <col min="12298" max="12298" width="5.140625" style="9" bestFit="1" customWidth="1"/>
    <col min="12299" max="12299" width="23.85546875" style="9" bestFit="1" customWidth="1"/>
    <col min="12300" max="12544" width="9.140625" style="9"/>
    <col min="12545" max="12545" width="5.7109375" style="9" customWidth="1"/>
    <col min="12546" max="12546" width="0" style="9" hidden="1" customWidth="1"/>
    <col min="12547" max="12547" width="11.140625" style="9" customWidth="1"/>
    <col min="12548" max="12548" width="15.42578125" style="9" bestFit="1" customWidth="1"/>
    <col min="12549" max="12549" width="10.7109375" style="9" customWidth="1"/>
    <col min="12550" max="12550" width="16.140625" style="9" bestFit="1" customWidth="1"/>
    <col min="12551" max="12551" width="17.5703125" style="9" bestFit="1" customWidth="1"/>
    <col min="12552" max="12552" width="16.85546875" style="9" bestFit="1" customWidth="1"/>
    <col min="12553" max="12553" width="9" style="9" bestFit="1" customWidth="1"/>
    <col min="12554" max="12554" width="5.140625" style="9" bestFit="1" customWidth="1"/>
    <col min="12555" max="12555" width="23.85546875" style="9" bestFit="1" customWidth="1"/>
    <col min="12556" max="12800" width="9.140625" style="9"/>
    <col min="12801" max="12801" width="5.7109375" style="9" customWidth="1"/>
    <col min="12802" max="12802" width="0" style="9" hidden="1" customWidth="1"/>
    <col min="12803" max="12803" width="11.140625" style="9" customWidth="1"/>
    <col min="12804" max="12804" width="15.42578125" style="9" bestFit="1" customWidth="1"/>
    <col min="12805" max="12805" width="10.7109375" style="9" customWidth="1"/>
    <col min="12806" max="12806" width="16.140625" style="9" bestFit="1" customWidth="1"/>
    <col min="12807" max="12807" width="17.5703125" style="9" bestFit="1" customWidth="1"/>
    <col min="12808" max="12808" width="16.85546875" style="9" bestFit="1" customWidth="1"/>
    <col min="12809" max="12809" width="9" style="9" bestFit="1" customWidth="1"/>
    <col min="12810" max="12810" width="5.140625" style="9" bestFit="1" customWidth="1"/>
    <col min="12811" max="12811" width="23.85546875" style="9" bestFit="1" customWidth="1"/>
    <col min="12812" max="13056" width="9.140625" style="9"/>
    <col min="13057" max="13057" width="5.7109375" style="9" customWidth="1"/>
    <col min="13058" max="13058" width="0" style="9" hidden="1" customWidth="1"/>
    <col min="13059" max="13059" width="11.140625" style="9" customWidth="1"/>
    <col min="13060" max="13060" width="15.42578125" style="9" bestFit="1" customWidth="1"/>
    <col min="13061" max="13061" width="10.7109375" style="9" customWidth="1"/>
    <col min="13062" max="13062" width="16.140625" style="9" bestFit="1" customWidth="1"/>
    <col min="13063" max="13063" width="17.5703125" style="9" bestFit="1" customWidth="1"/>
    <col min="13064" max="13064" width="16.85546875" style="9" bestFit="1" customWidth="1"/>
    <col min="13065" max="13065" width="9" style="9" bestFit="1" customWidth="1"/>
    <col min="13066" max="13066" width="5.140625" style="9" bestFit="1" customWidth="1"/>
    <col min="13067" max="13067" width="23.85546875" style="9" bestFit="1" customWidth="1"/>
    <col min="13068" max="13312" width="9.140625" style="9"/>
    <col min="13313" max="13313" width="5.7109375" style="9" customWidth="1"/>
    <col min="13314" max="13314" width="0" style="9" hidden="1" customWidth="1"/>
    <col min="13315" max="13315" width="11.140625" style="9" customWidth="1"/>
    <col min="13316" max="13316" width="15.42578125" style="9" bestFit="1" customWidth="1"/>
    <col min="13317" max="13317" width="10.7109375" style="9" customWidth="1"/>
    <col min="13318" max="13318" width="16.140625" style="9" bestFit="1" customWidth="1"/>
    <col min="13319" max="13319" width="17.5703125" style="9" bestFit="1" customWidth="1"/>
    <col min="13320" max="13320" width="16.85546875" style="9" bestFit="1" customWidth="1"/>
    <col min="13321" max="13321" width="9" style="9" bestFit="1" customWidth="1"/>
    <col min="13322" max="13322" width="5.140625" style="9" bestFit="1" customWidth="1"/>
    <col min="13323" max="13323" width="23.85546875" style="9" bestFit="1" customWidth="1"/>
    <col min="13324" max="13568" width="9.140625" style="9"/>
    <col min="13569" max="13569" width="5.7109375" style="9" customWidth="1"/>
    <col min="13570" max="13570" width="0" style="9" hidden="1" customWidth="1"/>
    <col min="13571" max="13571" width="11.140625" style="9" customWidth="1"/>
    <col min="13572" max="13572" width="15.42578125" style="9" bestFit="1" customWidth="1"/>
    <col min="13573" max="13573" width="10.7109375" style="9" customWidth="1"/>
    <col min="13574" max="13574" width="16.140625" style="9" bestFit="1" customWidth="1"/>
    <col min="13575" max="13575" width="17.5703125" style="9" bestFit="1" customWidth="1"/>
    <col min="13576" max="13576" width="16.85546875" style="9" bestFit="1" customWidth="1"/>
    <col min="13577" max="13577" width="9" style="9" bestFit="1" customWidth="1"/>
    <col min="13578" max="13578" width="5.140625" style="9" bestFit="1" customWidth="1"/>
    <col min="13579" max="13579" width="23.85546875" style="9" bestFit="1" customWidth="1"/>
    <col min="13580" max="13824" width="9.140625" style="9"/>
    <col min="13825" max="13825" width="5.7109375" style="9" customWidth="1"/>
    <col min="13826" max="13826" width="0" style="9" hidden="1" customWidth="1"/>
    <col min="13827" max="13827" width="11.140625" style="9" customWidth="1"/>
    <col min="13828" max="13828" width="15.42578125" style="9" bestFit="1" customWidth="1"/>
    <col min="13829" max="13829" width="10.7109375" style="9" customWidth="1"/>
    <col min="13830" max="13830" width="16.140625" style="9" bestFit="1" customWidth="1"/>
    <col min="13831" max="13831" width="17.5703125" style="9" bestFit="1" customWidth="1"/>
    <col min="13832" max="13832" width="16.85546875" style="9" bestFit="1" customWidth="1"/>
    <col min="13833" max="13833" width="9" style="9" bestFit="1" customWidth="1"/>
    <col min="13834" max="13834" width="5.140625" style="9" bestFit="1" customWidth="1"/>
    <col min="13835" max="13835" width="23.85546875" style="9" bestFit="1" customWidth="1"/>
    <col min="13836" max="14080" width="9.140625" style="9"/>
    <col min="14081" max="14081" width="5.7109375" style="9" customWidth="1"/>
    <col min="14082" max="14082" width="0" style="9" hidden="1" customWidth="1"/>
    <col min="14083" max="14083" width="11.140625" style="9" customWidth="1"/>
    <col min="14084" max="14084" width="15.42578125" style="9" bestFit="1" customWidth="1"/>
    <col min="14085" max="14085" width="10.7109375" style="9" customWidth="1"/>
    <col min="14086" max="14086" width="16.140625" style="9" bestFit="1" customWidth="1"/>
    <col min="14087" max="14087" width="17.5703125" style="9" bestFit="1" customWidth="1"/>
    <col min="14088" max="14088" width="16.85546875" style="9" bestFit="1" customWidth="1"/>
    <col min="14089" max="14089" width="9" style="9" bestFit="1" customWidth="1"/>
    <col min="14090" max="14090" width="5.140625" style="9" bestFit="1" customWidth="1"/>
    <col min="14091" max="14091" width="23.85546875" style="9" bestFit="1" customWidth="1"/>
    <col min="14092" max="14336" width="9.140625" style="9"/>
    <col min="14337" max="14337" width="5.7109375" style="9" customWidth="1"/>
    <col min="14338" max="14338" width="0" style="9" hidden="1" customWidth="1"/>
    <col min="14339" max="14339" width="11.140625" style="9" customWidth="1"/>
    <col min="14340" max="14340" width="15.42578125" style="9" bestFit="1" customWidth="1"/>
    <col min="14341" max="14341" width="10.7109375" style="9" customWidth="1"/>
    <col min="14342" max="14342" width="16.140625" style="9" bestFit="1" customWidth="1"/>
    <col min="14343" max="14343" width="17.5703125" style="9" bestFit="1" customWidth="1"/>
    <col min="14344" max="14344" width="16.85546875" style="9" bestFit="1" customWidth="1"/>
    <col min="14345" max="14345" width="9" style="9" bestFit="1" customWidth="1"/>
    <col min="14346" max="14346" width="5.140625" style="9" bestFit="1" customWidth="1"/>
    <col min="14347" max="14347" width="23.85546875" style="9" bestFit="1" customWidth="1"/>
    <col min="14348" max="14592" width="9.140625" style="9"/>
    <col min="14593" max="14593" width="5.7109375" style="9" customWidth="1"/>
    <col min="14594" max="14594" width="0" style="9" hidden="1" customWidth="1"/>
    <col min="14595" max="14595" width="11.140625" style="9" customWidth="1"/>
    <col min="14596" max="14596" width="15.42578125" style="9" bestFit="1" customWidth="1"/>
    <col min="14597" max="14597" width="10.7109375" style="9" customWidth="1"/>
    <col min="14598" max="14598" width="16.140625" style="9" bestFit="1" customWidth="1"/>
    <col min="14599" max="14599" width="17.5703125" style="9" bestFit="1" customWidth="1"/>
    <col min="14600" max="14600" width="16.85546875" style="9" bestFit="1" customWidth="1"/>
    <col min="14601" max="14601" width="9" style="9" bestFit="1" customWidth="1"/>
    <col min="14602" max="14602" width="5.140625" style="9" bestFit="1" customWidth="1"/>
    <col min="14603" max="14603" width="23.85546875" style="9" bestFit="1" customWidth="1"/>
    <col min="14604" max="14848" width="9.140625" style="9"/>
    <col min="14849" max="14849" width="5.7109375" style="9" customWidth="1"/>
    <col min="14850" max="14850" width="0" style="9" hidden="1" customWidth="1"/>
    <col min="14851" max="14851" width="11.140625" style="9" customWidth="1"/>
    <col min="14852" max="14852" width="15.42578125" style="9" bestFit="1" customWidth="1"/>
    <col min="14853" max="14853" width="10.7109375" style="9" customWidth="1"/>
    <col min="14854" max="14854" width="16.140625" style="9" bestFit="1" customWidth="1"/>
    <col min="14855" max="14855" width="17.5703125" style="9" bestFit="1" customWidth="1"/>
    <col min="14856" max="14856" width="16.85546875" style="9" bestFit="1" customWidth="1"/>
    <col min="14857" max="14857" width="9" style="9" bestFit="1" customWidth="1"/>
    <col min="14858" max="14858" width="5.140625" style="9" bestFit="1" customWidth="1"/>
    <col min="14859" max="14859" width="23.85546875" style="9" bestFit="1" customWidth="1"/>
    <col min="14860" max="15104" width="9.140625" style="9"/>
    <col min="15105" max="15105" width="5.7109375" style="9" customWidth="1"/>
    <col min="15106" max="15106" width="0" style="9" hidden="1" customWidth="1"/>
    <col min="15107" max="15107" width="11.140625" style="9" customWidth="1"/>
    <col min="15108" max="15108" width="15.42578125" style="9" bestFit="1" customWidth="1"/>
    <col min="15109" max="15109" width="10.7109375" style="9" customWidth="1"/>
    <col min="15110" max="15110" width="16.140625" style="9" bestFit="1" customWidth="1"/>
    <col min="15111" max="15111" width="17.5703125" style="9" bestFit="1" customWidth="1"/>
    <col min="15112" max="15112" width="16.85546875" style="9" bestFit="1" customWidth="1"/>
    <col min="15113" max="15113" width="9" style="9" bestFit="1" customWidth="1"/>
    <col min="15114" max="15114" width="5.140625" style="9" bestFit="1" customWidth="1"/>
    <col min="15115" max="15115" width="23.85546875" style="9" bestFit="1" customWidth="1"/>
    <col min="15116" max="15360" width="9.140625" style="9"/>
    <col min="15361" max="15361" width="5.7109375" style="9" customWidth="1"/>
    <col min="15362" max="15362" width="0" style="9" hidden="1" customWidth="1"/>
    <col min="15363" max="15363" width="11.140625" style="9" customWidth="1"/>
    <col min="15364" max="15364" width="15.42578125" style="9" bestFit="1" customWidth="1"/>
    <col min="15365" max="15365" width="10.7109375" style="9" customWidth="1"/>
    <col min="15366" max="15366" width="16.140625" style="9" bestFit="1" customWidth="1"/>
    <col min="15367" max="15367" width="17.5703125" style="9" bestFit="1" customWidth="1"/>
    <col min="15368" max="15368" width="16.85546875" style="9" bestFit="1" customWidth="1"/>
    <col min="15369" max="15369" width="9" style="9" bestFit="1" customWidth="1"/>
    <col min="15370" max="15370" width="5.140625" style="9" bestFit="1" customWidth="1"/>
    <col min="15371" max="15371" width="23.85546875" style="9" bestFit="1" customWidth="1"/>
    <col min="15372" max="15616" width="9.140625" style="9"/>
    <col min="15617" max="15617" width="5.7109375" style="9" customWidth="1"/>
    <col min="15618" max="15618" width="0" style="9" hidden="1" customWidth="1"/>
    <col min="15619" max="15619" width="11.140625" style="9" customWidth="1"/>
    <col min="15620" max="15620" width="15.42578125" style="9" bestFit="1" customWidth="1"/>
    <col min="15621" max="15621" width="10.7109375" style="9" customWidth="1"/>
    <col min="15622" max="15622" width="16.140625" style="9" bestFit="1" customWidth="1"/>
    <col min="15623" max="15623" width="17.5703125" style="9" bestFit="1" customWidth="1"/>
    <col min="15624" max="15624" width="16.85546875" style="9" bestFit="1" customWidth="1"/>
    <col min="15625" max="15625" width="9" style="9" bestFit="1" customWidth="1"/>
    <col min="15626" max="15626" width="5.140625" style="9" bestFit="1" customWidth="1"/>
    <col min="15627" max="15627" width="23.85546875" style="9" bestFit="1" customWidth="1"/>
    <col min="15628" max="15872" width="9.140625" style="9"/>
    <col min="15873" max="15873" width="5.7109375" style="9" customWidth="1"/>
    <col min="15874" max="15874" width="0" style="9" hidden="1" customWidth="1"/>
    <col min="15875" max="15875" width="11.140625" style="9" customWidth="1"/>
    <col min="15876" max="15876" width="15.42578125" style="9" bestFit="1" customWidth="1"/>
    <col min="15877" max="15877" width="10.7109375" style="9" customWidth="1"/>
    <col min="15878" max="15878" width="16.140625" style="9" bestFit="1" customWidth="1"/>
    <col min="15879" max="15879" width="17.5703125" style="9" bestFit="1" customWidth="1"/>
    <col min="15880" max="15880" width="16.85546875" style="9" bestFit="1" customWidth="1"/>
    <col min="15881" max="15881" width="9" style="9" bestFit="1" customWidth="1"/>
    <col min="15882" max="15882" width="5.140625" style="9" bestFit="1" customWidth="1"/>
    <col min="15883" max="15883" width="23.85546875" style="9" bestFit="1" customWidth="1"/>
    <col min="15884" max="16128" width="9.140625" style="9"/>
    <col min="16129" max="16129" width="5.7109375" style="9" customWidth="1"/>
    <col min="16130" max="16130" width="0" style="9" hidden="1" customWidth="1"/>
    <col min="16131" max="16131" width="11.140625" style="9" customWidth="1"/>
    <col min="16132" max="16132" width="15.42578125" style="9" bestFit="1" customWidth="1"/>
    <col min="16133" max="16133" width="10.7109375" style="9" customWidth="1"/>
    <col min="16134" max="16134" width="16.140625" style="9" bestFit="1" customWidth="1"/>
    <col min="16135" max="16135" width="17.5703125" style="9" bestFit="1" customWidth="1"/>
    <col min="16136" max="16136" width="16.85546875" style="9" bestFit="1" customWidth="1"/>
    <col min="16137" max="16137" width="9" style="9" bestFit="1" customWidth="1"/>
    <col min="16138" max="16138" width="5.140625" style="9" bestFit="1" customWidth="1"/>
    <col min="16139" max="16139" width="23.85546875" style="9" bestFit="1" customWidth="1"/>
    <col min="16140" max="16384" width="9.140625" style="9"/>
  </cols>
  <sheetData>
    <row r="1" spans="1:12" s="1" customFormat="1" ht="15.75" x14ac:dyDescent="0.2">
      <c r="A1" s="1" t="s">
        <v>1388</v>
      </c>
      <c r="D1" s="2"/>
      <c r="E1" s="3"/>
      <c r="F1" s="3"/>
      <c r="G1" s="3"/>
      <c r="H1" s="4"/>
      <c r="I1" s="5"/>
      <c r="J1" s="5"/>
      <c r="L1" s="513"/>
    </row>
    <row r="2" spans="1:12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L2" s="513"/>
    </row>
    <row r="3" spans="1:12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60"/>
      <c r="J3" s="60"/>
      <c r="K3" s="14"/>
      <c r="L3" s="512"/>
    </row>
    <row r="4" spans="1:12" s="17" customFormat="1" ht="15.75" x14ac:dyDescent="0.2">
      <c r="C4" s="1" t="s">
        <v>1261</v>
      </c>
      <c r="D4" s="1"/>
      <c r="E4" s="11"/>
      <c r="F4" s="61"/>
      <c r="G4" s="61"/>
      <c r="H4" s="46"/>
      <c r="I4" s="62"/>
      <c r="J4" s="62"/>
      <c r="K4" s="16"/>
      <c r="L4" s="511"/>
    </row>
    <row r="5" spans="1:12" ht="16.5" thickBot="1" x14ac:dyDescent="0.25">
      <c r="C5" s="63">
        <v>1</v>
      </c>
      <c r="D5" s="1" t="s">
        <v>175</v>
      </c>
      <c r="E5" s="11"/>
      <c r="F5" s="61"/>
      <c r="G5" s="61"/>
    </row>
    <row r="6" spans="1:12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5" t="s">
        <v>10</v>
      </c>
      <c r="J6" s="25" t="s">
        <v>188</v>
      </c>
      <c r="K6" s="28" t="s">
        <v>11</v>
      </c>
      <c r="L6" s="510"/>
    </row>
    <row r="7" spans="1:12" ht="18" customHeight="1" x14ac:dyDescent="0.2">
      <c r="A7" s="39">
        <v>1</v>
      </c>
      <c r="B7" s="40"/>
      <c r="C7" s="33" t="s">
        <v>18</v>
      </c>
      <c r="D7" s="34" t="s">
        <v>1274</v>
      </c>
      <c r="E7" s="35">
        <v>38898</v>
      </c>
      <c r="F7" s="36" t="s">
        <v>680</v>
      </c>
      <c r="G7" s="36" t="s">
        <v>68</v>
      </c>
      <c r="H7" s="36"/>
      <c r="I7" s="68">
        <v>29.5</v>
      </c>
      <c r="J7" s="69">
        <v>-0.6</v>
      </c>
      <c r="K7" s="38" t="s">
        <v>99</v>
      </c>
      <c r="L7" s="509"/>
    </row>
    <row r="8" spans="1:12" ht="18" customHeight="1" x14ac:dyDescent="0.2">
      <c r="A8" s="39">
        <v>2</v>
      </c>
      <c r="B8" s="40"/>
      <c r="C8" s="33" t="s">
        <v>535</v>
      </c>
      <c r="D8" s="34" t="s">
        <v>536</v>
      </c>
      <c r="E8" s="35" t="s">
        <v>537</v>
      </c>
      <c r="F8" s="36" t="s">
        <v>87</v>
      </c>
      <c r="G8" s="36" t="s">
        <v>88</v>
      </c>
      <c r="H8" s="36"/>
      <c r="I8" s="77">
        <v>30.14</v>
      </c>
      <c r="J8" s="69">
        <v>-0.6</v>
      </c>
      <c r="K8" s="38" t="s">
        <v>347</v>
      </c>
      <c r="L8" s="509"/>
    </row>
    <row r="9" spans="1:12" ht="18" customHeight="1" x14ac:dyDescent="0.2">
      <c r="A9" s="39">
        <v>3</v>
      </c>
      <c r="B9" s="40"/>
      <c r="C9" s="33" t="s">
        <v>510</v>
      </c>
      <c r="D9" s="34" t="s">
        <v>511</v>
      </c>
      <c r="E9" s="35" t="s">
        <v>512</v>
      </c>
      <c r="F9" s="36" t="s">
        <v>191</v>
      </c>
      <c r="G9" s="36" t="s">
        <v>22</v>
      </c>
      <c r="H9" s="36"/>
      <c r="I9" s="77">
        <v>28.87</v>
      </c>
      <c r="J9" s="69">
        <v>-0.6</v>
      </c>
      <c r="K9" s="38" t="s">
        <v>513</v>
      </c>
      <c r="L9" s="509"/>
    </row>
    <row r="10" spans="1:12" ht="18" customHeight="1" x14ac:dyDescent="0.2">
      <c r="A10" s="39">
        <v>4</v>
      </c>
      <c r="B10" s="40"/>
      <c r="C10" s="33" t="s">
        <v>50</v>
      </c>
      <c r="D10" s="34" t="s">
        <v>506</v>
      </c>
      <c r="E10" s="35" t="s">
        <v>507</v>
      </c>
      <c r="F10" s="36" t="s">
        <v>853</v>
      </c>
      <c r="G10" s="36" t="s">
        <v>42</v>
      </c>
      <c r="H10" s="36" t="s">
        <v>80</v>
      </c>
      <c r="I10" s="77">
        <v>28.75</v>
      </c>
      <c r="J10" s="69">
        <v>-0.6</v>
      </c>
      <c r="K10" s="38" t="s">
        <v>81</v>
      </c>
      <c r="L10" s="509"/>
    </row>
    <row r="11" spans="1:12" ht="18" customHeight="1" x14ac:dyDescent="0.2">
      <c r="A11" s="39">
        <v>5</v>
      </c>
      <c r="B11" s="40"/>
      <c r="C11" s="33" t="s">
        <v>548</v>
      </c>
      <c r="D11" s="34" t="s">
        <v>549</v>
      </c>
      <c r="E11" s="35" t="s">
        <v>550</v>
      </c>
      <c r="F11" s="36" t="s">
        <v>541</v>
      </c>
      <c r="G11" s="36" t="s">
        <v>542</v>
      </c>
      <c r="H11" s="36"/>
      <c r="I11" s="77">
        <v>28.36</v>
      </c>
      <c r="J11" s="69">
        <v>-0.6</v>
      </c>
      <c r="K11" s="38" t="s">
        <v>543</v>
      </c>
      <c r="L11" s="509"/>
    </row>
    <row r="12" spans="1:12" ht="18" customHeight="1" x14ac:dyDescent="0.2">
      <c r="A12" s="39">
        <v>6</v>
      </c>
      <c r="B12" s="40"/>
      <c r="C12" s="33" t="s">
        <v>1273</v>
      </c>
      <c r="D12" s="34" t="s">
        <v>1083</v>
      </c>
      <c r="E12" s="35" t="s">
        <v>1272</v>
      </c>
      <c r="F12" s="36" t="s">
        <v>1049</v>
      </c>
      <c r="G12" s="36" t="s">
        <v>42</v>
      </c>
      <c r="H12" s="36" t="s">
        <v>455</v>
      </c>
      <c r="I12" s="77">
        <v>31.13</v>
      </c>
      <c r="J12" s="69">
        <v>-0.6</v>
      </c>
      <c r="K12" s="38" t="s">
        <v>456</v>
      </c>
      <c r="L12" s="509"/>
    </row>
    <row r="13" spans="1:12" ht="16.5" thickBot="1" x14ac:dyDescent="0.25">
      <c r="C13" s="63">
        <v>2</v>
      </c>
      <c r="D13" s="1" t="s">
        <v>175</v>
      </c>
      <c r="E13" s="11"/>
      <c r="F13" s="61"/>
      <c r="G13" s="61"/>
    </row>
    <row r="14" spans="1:12" s="30" customFormat="1" ht="18" customHeight="1" thickBot="1" x14ac:dyDescent="0.25">
      <c r="A14" s="21" t="s">
        <v>176</v>
      </c>
      <c r="B14" s="22" t="s">
        <v>3</v>
      </c>
      <c r="C14" s="23" t="s">
        <v>4</v>
      </c>
      <c r="D14" s="24" t="s">
        <v>5</v>
      </c>
      <c r="E14" s="25" t="s">
        <v>6</v>
      </c>
      <c r="F14" s="26" t="s">
        <v>7</v>
      </c>
      <c r="G14" s="26" t="s">
        <v>8</v>
      </c>
      <c r="H14" s="26" t="s">
        <v>9</v>
      </c>
      <c r="I14" s="25" t="s">
        <v>10</v>
      </c>
      <c r="J14" s="25" t="s">
        <v>188</v>
      </c>
      <c r="K14" s="28" t="s">
        <v>11</v>
      </c>
      <c r="L14" s="510"/>
    </row>
    <row r="15" spans="1:12" ht="18" customHeight="1" x14ac:dyDescent="0.2">
      <c r="A15" s="39">
        <v>1</v>
      </c>
      <c r="B15" s="40"/>
      <c r="C15" s="33" t="s">
        <v>77</v>
      </c>
      <c r="D15" s="34" t="s">
        <v>78</v>
      </c>
      <c r="E15" s="35" t="s">
        <v>79</v>
      </c>
      <c r="F15" s="36" t="s">
        <v>853</v>
      </c>
      <c r="G15" s="36" t="s">
        <v>42</v>
      </c>
      <c r="H15" s="36" t="s">
        <v>80</v>
      </c>
      <c r="I15" s="77">
        <v>29.51</v>
      </c>
      <c r="J15" s="69">
        <v>-1.3</v>
      </c>
      <c r="K15" s="38" t="s">
        <v>81</v>
      </c>
      <c r="L15" s="509"/>
    </row>
    <row r="16" spans="1:12" ht="18" customHeight="1" x14ac:dyDescent="0.2">
      <c r="A16" s="39">
        <v>2</v>
      </c>
      <c r="B16" s="40"/>
      <c r="C16" s="33" t="s">
        <v>142</v>
      </c>
      <c r="D16" s="34" t="s">
        <v>143</v>
      </c>
      <c r="E16" s="35" t="s">
        <v>144</v>
      </c>
      <c r="F16" s="36" t="s">
        <v>145</v>
      </c>
      <c r="G16" s="36" t="s">
        <v>146</v>
      </c>
      <c r="H16" s="36"/>
      <c r="I16" s="77">
        <v>31.88</v>
      </c>
      <c r="J16" s="69">
        <v>-1.3</v>
      </c>
      <c r="K16" s="38" t="s">
        <v>147</v>
      </c>
      <c r="L16" s="509"/>
    </row>
    <row r="17" spans="1:12" ht="18" customHeight="1" x14ac:dyDescent="0.2">
      <c r="A17" s="39">
        <v>3</v>
      </c>
      <c r="B17" s="40"/>
      <c r="C17" s="33" t="s">
        <v>563</v>
      </c>
      <c r="D17" s="34" t="s">
        <v>564</v>
      </c>
      <c r="E17" s="35" t="s">
        <v>565</v>
      </c>
      <c r="F17" s="36" t="s">
        <v>475</v>
      </c>
      <c r="G17" s="36" t="s">
        <v>476</v>
      </c>
      <c r="H17" s="36"/>
      <c r="I17" s="77">
        <v>31.73</v>
      </c>
      <c r="J17" s="69">
        <v>-1.3</v>
      </c>
      <c r="K17" s="38" t="s">
        <v>477</v>
      </c>
      <c r="L17" s="509"/>
    </row>
    <row r="18" spans="1:12" ht="18" customHeight="1" x14ac:dyDescent="0.2">
      <c r="A18" s="39">
        <v>4</v>
      </c>
      <c r="B18" s="40"/>
      <c r="C18" s="33" t="s">
        <v>100</v>
      </c>
      <c r="D18" s="34" t="s">
        <v>527</v>
      </c>
      <c r="E18" s="35">
        <v>38237</v>
      </c>
      <c r="F18" s="36" t="s">
        <v>74</v>
      </c>
      <c r="G18" s="36" t="s">
        <v>75</v>
      </c>
      <c r="H18" s="36"/>
      <c r="I18" s="77">
        <v>30.18</v>
      </c>
      <c r="J18" s="69">
        <v>-1.3</v>
      </c>
      <c r="K18" s="38" t="s">
        <v>528</v>
      </c>
      <c r="L18" s="509"/>
    </row>
    <row r="19" spans="1:12" ht="18" customHeight="1" x14ac:dyDescent="0.2">
      <c r="A19" s="39">
        <v>5</v>
      </c>
      <c r="B19" s="40"/>
      <c r="C19" s="33" t="s">
        <v>84</v>
      </c>
      <c r="D19" s="34" t="s">
        <v>85</v>
      </c>
      <c r="E19" s="35" t="s">
        <v>86</v>
      </c>
      <c r="F19" s="36" t="s">
        <v>87</v>
      </c>
      <c r="G19" s="36" t="s">
        <v>88</v>
      </c>
      <c r="H19" s="36"/>
      <c r="I19" s="68">
        <v>31.7</v>
      </c>
      <c r="J19" s="69">
        <v>-1.3</v>
      </c>
      <c r="K19" s="38" t="s">
        <v>89</v>
      </c>
      <c r="L19" s="509"/>
    </row>
    <row r="20" spans="1:12" ht="18" customHeight="1" x14ac:dyDescent="0.2">
      <c r="A20" s="39">
        <v>6</v>
      </c>
      <c r="B20" s="40"/>
      <c r="C20" s="33"/>
      <c r="D20" s="34"/>
      <c r="E20" s="35"/>
      <c r="F20" s="36"/>
      <c r="G20" s="36"/>
      <c r="H20" s="36"/>
      <c r="I20" s="77"/>
      <c r="J20" s="69"/>
      <c r="K20" s="38"/>
      <c r="L20" s="509"/>
    </row>
    <row r="21" spans="1:12" ht="16.5" thickBot="1" x14ac:dyDescent="0.25">
      <c r="C21" s="63">
        <v>3</v>
      </c>
      <c r="D21" s="1" t="s">
        <v>175</v>
      </c>
      <c r="E21" s="11"/>
      <c r="F21" s="61"/>
      <c r="G21" s="61"/>
    </row>
    <row r="22" spans="1:12" s="30" customFormat="1" ht="18" customHeight="1" thickBot="1" x14ac:dyDescent="0.25">
      <c r="A22" s="21" t="s">
        <v>176</v>
      </c>
      <c r="B22" s="22" t="s">
        <v>3</v>
      </c>
      <c r="C22" s="23" t="s">
        <v>4</v>
      </c>
      <c r="D22" s="24" t="s">
        <v>5</v>
      </c>
      <c r="E22" s="25" t="s">
        <v>6</v>
      </c>
      <c r="F22" s="26" t="s">
        <v>7</v>
      </c>
      <c r="G22" s="26" t="s">
        <v>8</v>
      </c>
      <c r="H22" s="26" t="s">
        <v>9</v>
      </c>
      <c r="I22" s="25" t="s">
        <v>10</v>
      </c>
      <c r="J22" s="25" t="s">
        <v>188</v>
      </c>
      <c r="K22" s="28" t="s">
        <v>11</v>
      </c>
      <c r="L22" s="510"/>
    </row>
    <row r="23" spans="1:12" ht="18" customHeight="1" x14ac:dyDescent="0.2">
      <c r="A23" s="39">
        <v>1</v>
      </c>
      <c r="B23" s="40"/>
      <c r="C23" s="33" t="s">
        <v>422</v>
      </c>
      <c r="D23" s="34" t="s">
        <v>423</v>
      </c>
      <c r="E23" s="35">
        <v>38475</v>
      </c>
      <c r="F23" s="36" t="s">
        <v>74</v>
      </c>
      <c r="G23" s="36" t="s">
        <v>75</v>
      </c>
      <c r="H23" s="36"/>
      <c r="I23" s="77">
        <v>31.12</v>
      </c>
      <c r="J23" s="69">
        <v>0</v>
      </c>
      <c r="K23" s="38" t="s">
        <v>424</v>
      </c>
      <c r="L23" s="509"/>
    </row>
    <row r="24" spans="1:12" ht="18" customHeight="1" x14ac:dyDescent="0.2">
      <c r="A24" s="39">
        <v>2</v>
      </c>
      <c r="B24" s="40"/>
      <c r="C24" s="33" t="s">
        <v>522</v>
      </c>
      <c r="D24" s="34" t="s">
        <v>523</v>
      </c>
      <c r="E24" s="35" t="s">
        <v>524</v>
      </c>
      <c r="F24" s="36" t="s">
        <v>87</v>
      </c>
      <c r="G24" s="36" t="s">
        <v>88</v>
      </c>
      <c r="H24" s="36"/>
      <c r="I24" s="77">
        <v>28.75</v>
      </c>
      <c r="J24" s="69">
        <v>0</v>
      </c>
      <c r="K24" s="38" t="s">
        <v>347</v>
      </c>
      <c r="L24" s="509"/>
    </row>
    <row r="25" spans="1:12" ht="18" customHeight="1" x14ac:dyDescent="0.2">
      <c r="A25" s="39">
        <v>3</v>
      </c>
      <c r="B25" s="40"/>
      <c r="C25" s="33" t="s">
        <v>485</v>
      </c>
      <c r="D25" s="34" t="s">
        <v>486</v>
      </c>
      <c r="E25" s="35">
        <v>38230</v>
      </c>
      <c r="F25" s="36" t="s">
        <v>487</v>
      </c>
      <c r="G25" s="36" t="s">
        <v>68</v>
      </c>
      <c r="H25" s="36"/>
      <c r="I25" s="77">
        <v>28.32</v>
      </c>
      <c r="J25" s="69">
        <v>0</v>
      </c>
      <c r="K25" s="38" t="s">
        <v>461</v>
      </c>
      <c r="L25" s="509"/>
    </row>
    <row r="26" spans="1:12" ht="18" customHeight="1" x14ac:dyDescent="0.2">
      <c r="A26" s="39">
        <v>4</v>
      </c>
      <c r="B26" s="40"/>
      <c r="C26" s="33" t="s">
        <v>137</v>
      </c>
      <c r="D26" s="34" t="s">
        <v>138</v>
      </c>
      <c r="E26" s="35" t="s">
        <v>139</v>
      </c>
      <c r="F26" s="36" t="s">
        <v>103</v>
      </c>
      <c r="G26" s="36" t="s">
        <v>104</v>
      </c>
      <c r="H26" s="36"/>
      <c r="I26" s="68">
        <v>29.8</v>
      </c>
      <c r="J26" s="69">
        <v>0</v>
      </c>
      <c r="K26" s="38" t="s">
        <v>140</v>
      </c>
      <c r="L26" s="509"/>
    </row>
    <row r="27" spans="1:12" ht="18" customHeight="1" x14ac:dyDescent="0.2">
      <c r="A27" s="39">
        <v>5</v>
      </c>
      <c r="B27" s="40"/>
      <c r="C27" s="33" t="s">
        <v>570</v>
      </c>
      <c r="D27" s="34" t="s">
        <v>1022</v>
      </c>
      <c r="E27" s="35" t="s">
        <v>1023</v>
      </c>
      <c r="F27" s="36" t="s">
        <v>53</v>
      </c>
      <c r="G27" s="36" t="s">
        <v>16</v>
      </c>
      <c r="H27" s="36"/>
      <c r="I27" s="77">
        <v>30.29</v>
      </c>
      <c r="J27" s="69">
        <v>0</v>
      </c>
      <c r="K27" s="38" t="s">
        <v>17</v>
      </c>
      <c r="L27" s="509"/>
    </row>
    <row r="28" spans="1:12" ht="18" customHeight="1" x14ac:dyDescent="0.2">
      <c r="A28" s="39">
        <v>6</v>
      </c>
      <c r="B28" s="40"/>
      <c r="C28" s="33" t="s">
        <v>457</v>
      </c>
      <c r="D28" s="34" t="s">
        <v>458</v>
      </c>
      <c r="E28" s="35" t="s">
        <v>459</v>
      </c>
      <c r="F28" s="36" t="s">
        <v>207</v>
      </c>
      <c r="G28" s="36"/>
      <c r="H28" s="36"/>
      <c r="I28" s="77">
        <v>30.62</v>
      </c>
      <c r="J28" s="69">
        <v>0</v>
      </c>
      <c r="K28" s="38" t="s">
        <v>208</v>
      </c>
      <c r="L28" s="509"/>
    </row>
    <row r="29" spans="1:12" ht="16.5" thickBot="1" x14ac:dyDescent="0.25">
      <c r="C29" s="63">
        <v>4</v>
      </c>
      <c r="D29" s="1" t="s">
        <v>175</v>
      </c>
      <c r="E29" s="11"/>
      <c r="F29" s="61"/>
      <c r="G29" s="61"/>
    </row>
    <row r="30" spans="1:12" s="30" customFormat="1" ht="18" customHeight="1" thickBot="1" x14ac:dyDescent="0.25">
      <c r="A30" s="21" t="s">
        <v>176</v>
      </c>
      <c r="B30" s="22" t="s">
        <v>3</v>
      </c>
      <c r="C30" s="23" t="s">
        <v>4</v>
      </c>
      <c r="D30" s="24" t="s">
        <v>5</v>
      </c>
      <c r="E30" s="25" t="s">
        <v>6</v>
      </c>
      <c r="F30" s="26" t="s">
        <v>7</v>
      </c>
      <c r="G30" s="26" t="s">
        <v>8</v>
      </c>
      <c r="H30" s="26" t="s">
        <v>9</v>
      </c>
      <c r="I30" s="25" t="s">
        <v>10</v>
      </c>
      <c r="J30" s="25" t="s">
        <v>188</v>
      </c>
      <c r="K30" s="28" t="s">
        <v>11</v>
      </c>
      <c r="L30" s="510"/>
    </row>
    <row r="31" spans="1:12" ht="18" customHeight="1" x14ac:dyDescent="0.2">
      <c r="A31" s="39">
        <v>1</v>
      </c>
      <c r="B31" s="40"/>
      <c r="C31" s="33" t="s">
        <v>24</v>
      </c>
      <c r="D31" s="34" t="s">
        <v>214</v>
      </c>
      <c r="E31" s="35">
        <v>38310</v>
      </c>
      <c r="F31" s="36" t="s">
        <v>67</v>
      </c>
      <c r="G31" s="36" t="s">
        <v>68</v>
      </c>
      <c r="H31" s="36"/>
      <c r="I31" s="77">
        <v>29.68</v>
      </c>
      <c r="J31" s="69">
        <v>-0.2</v>
      </c>
      <c r="K31" s="38" t="s">
        <v>215</v>
      </c>
      <c r="L31" s="509"/>
    </row>
    <row r="32" spans="1:12" ht="18" customHeight="1" x14ac:dyDescent="0.2">
      <c r="A32" s="39">
        <v>2</v>
      </c>
      <c r="B32" s="40"/>
      <c r="C32" s="33" t="s">
        <v>223</v>
      </c>
      <c r="D32" s="34" t="s">
        <v>224</v>
      </c>
      <c r="E32" s="35">
        <v>38062</v>
      </c>
      <c r="F32" s="36" t="s">
        <v>92</v>
      </c>
      <c r="G32" s="36" t="s">
        <v>93</v>
      </c>
      <c r="H32" s="36" t="s">
        <v>94</v>
      </c>
      <c r="I32" s="77">
        <v>29.77</v>
      </c>
      <c r="J32" s="69">
        <v>-0.2</v>
      </c>
      <c r="K32" s="38" t="s">
        <v>95</v>
      </c>
      <c r="L32" s="509"/>
    </row>
    <row r="33" spans="1:12" ht="18" customHeight="1" x14ac:dyDescent="0.2">
      <c r="A33" s="39">
        <v>3</v>
      </c>
      <c r="B33" s="40"/>
      <c r="C33" s="33" t="s">
        <v>425</v>
      </c>
      <c r="D33" s="34" t="s">
        <v>568</v>
      </c>
      <c r="E33" s="35" t="s">
        <v>505</v>
      </c>
      <c r="F33" s="36" t="s">
        <v>1271</v>
      </c>
      <c r="G33" s="36"/>
      <c r="H33" s="36"/>
      <c r="I33" s="77">
        <v>29.92</v>
      </c>
      <c r="J33" s="69">
        <v>-0.2</v>
      </c>
      <c r="K33" s="38" t="s">
        <v>569</v>
      </c>
      <c r="L33" s="509"/>
    </row>
    <row r="34" spans="1:12" ht="18" customHeight="1" x14ac:dyDescent="0.2">
      <c r="A34" s="39">
        <v>4</v>
      </c>
      <c r="B34" s="40"/>
      <c r="C34" s="33" t="s">
        <v>508</v>
      </c>
      <c r="D34" s="34" t="s">
        <v>509</v>
      </c>
      <c r="E34" s="35">
        <v>38128</v>
      </c>
      <c r="F34" s="36" t="s">
        <v>210</v>
      </c>
      <c r="G34" s="36" t="s">
        <v>211</v>
      </c>
      <c r="H34" s="36"/>
      <c r="I34" s="77">
        <v>31.34</v>
      </c>
      <c r="J34" s="69">
        <v>-0.2</v>
      </c>
      <c r="K34" s="38" t="s">
        <v>212</v>
      </c>
      <c r="L34" s="509"/>
    </row>
    <row r="35" spans="1:12" ht="18" customHeight="1" x14ac:dyDescent="0.2">
      <c r="A35" s="39">
        <v>5</v>
      </c>
      <c r="B35" s="40"/>
      <c r="C35" s="33" t="s">
        <v>575</v>
      </c>
      <c r="D35" s="34" t="s">
        <v>873</v>
      </c>
      <c r="E35" s="35" t="s">
        <v>874</v>
      </c>
      <c r="F35" s="36" t="s">
        <v>61</v>
      </c>
      <c r="G35" s="36" t="s">
        <v>62</v>
      </c>
      <c r="H35" s="36" t="s">
        <v>63</v>
      </c>
      <c r="I35" s="77">
        <v>29.22</v>
      </c>
      <c r="J35" s="69">
        <v>-0.2</v>
      </c>
      <c r="K35" s="38" t="s">
        <v>173</v>
      </c>
      <c r="L35" s="509"/>
    </row>
    <row r="36" spans="1:12" ht="18" customHeight="1" x14ac:dyDescent="0.2">
      <c r="A36" s="39">
        <v>6</v>
      </c>
      <c r="B36" s="40"/>
      <c r="C36" s="33" t="s">
        <v>50</v>
      </c>
      <c r="D36" s="34" t="s">
        <v>51</v>
      </c>
      <c r="E36" s="35" t="s">
        <v>52</v>
      </c>
      <c r="F36" s="36" t="s">
        <v>53</v>
      </c>
      <c r="G36" s="36" t="s">
        <v>16</v>
      </c>
      <c r="H36" s="36"/>
      <c r="I36" s="77">
        <v>28.92</v>
      </c>
      <c r="J36" s="69">
        <v>-0.2</v>
      </c>
      <c r="K36" s="38" t="s">
        <v>54</v>
      </c>
      <c r="L36" s="509"/>
    </row>
    <row r="37" spans="1:12" ht="18" customHeight="1" x14ac:dyDescent="0.2">
      <c r="A37" s="49"/>
      <c r="B37" s="50"/>
      <c r="C37" s="51"/>
      <c r="D37" s="52"/>
      <c r="E37" s="53"/>
      <c r="F37" s="54"/>
      <c r="G37" s="54"/>
      <c r="H37" s="54"/>
      <c r="I37" s="79"/>
      <c r="J37" s="49"/>
      <c r="K37" s="56"/>
      <c r="L37" s="509"/>
    </row>
    <row r="38" spans="1:12" s="1" customFormat="1" ht="15.75" x14ac:dyDescent="0.2">
      <c r="A38" s="1" t="s">
        <v>1388</v>
      </c>
      <c r="D38" s="2"/>
      <c r="E38" s="3"/>
      <c r="F38" s="3"/>
      <c r="G38" s="3"/>
      <c r="H38" s="4"/>
      <c r="I38" s="5"/>
      <c r="J38" s="5"/>
      <c r="L38" s="513"/>
    </row>
    <row r="39" spans="1:12" s="1" customFormat="1" ht="15.75" x14ac:dyDescent="0.2">
      <c r="A39" s="1" t="s">
        <v>1205</v>
      </c>
      <c r="D39" s="2"/>
      <c r="E39" s="3"/>
      <c r="F39" s="3"/>
      <c r="G39" s="4"/>
      <c r="H39" s="4"/>
      <c r="I39" s="5"/>
      <c r="J39" s="5"/>
      <c r="L39" s="513"/>
    </row>
    <row r="40" spans="1:12" s="16" customFormat="1" ht="12" customHeight="1" x14ac:dyDescent="0.2">
      <c r="A40" s="9"/>
      <c r="B40" s="9"/>
      <c r="C40" s="9"/>
      <c r="D40" s="10"/>
      <c r="E40" s="11"/>
      <c r="F40" s="12"/>
      <c r="G40" s="12"/>
      <c r="H40" s="12"/>
      <c r="I40" s="60"/>
      <c r="J40" s="60"/>
      <c r="K40" s="14"/>
      <c r="L40" s="512"/>
    </row>
    <row r="41" spans="1:12" s="17" customFormat="1" ht="15.75" x14ac:dyDescent="0.2">
      <c r="C41" s="1" t="s">
        <v>1261</v>
      </c>
      <c r="D41" s="1"/>
      <c r="E41" s="11"/>
      <c r="F41" s="61"/>
      <c r="G41" s="61"/>
      <c r="H41" s="46"/>
      <c r="I41" s="62"/>
      <c r="J41" s="62"/>
      <c r="K41" s="16"/>
      <c r="L41" s="511"/>
    </row>
    <row r="42" spans="1:12" ht="16.5" thickBot="1" x14ac:dyDescent="0.25">
      <c r="C42" s="63">
        <v>5</v>
      </c>
      <c r="D42" s="1" t="s">
        <v>175</v>
      </c>
      <c r="E42" s="11"/>
      <c r="F42" s="61"/>
      <c r="G42" s="61"/>
    </row>
    <row r="43" spans="1:12" s="30" customFormat="1" ht="18" customHeight="1" thickBot="1" x14ac:dyDescent="0.25">
      <c r="A43" s="21" t="s">
        <v>176</v>
      </c>
      <c r="B43" s="22" t="s">
        <v>3</v>
      </c>
      <c r="C43" s="23" t="s">
        <v>4</v>
      </c>
      <c r="D43" s="24" t="s">
        <v>5</v>
      </c>
      <c r="E43" s="25" t="s">
        <v>6</v>
      </c>
      <c r="F43" s="26" t="s">
        <v>7</v>
      </c>
      <c r="G43" s="26" t="s">
        <v>8</v>
      </c>
      <c r="H43" s="26" t="s">
        <v>9</v>
      </c>
      <c r="I43" s="25" t="s">
        <v>10</v>
      </c>
      <c r="J43" s="25" t="s">
        <v>188</v>
      </c>
      <c r="K43" s="28" t="s">
        <v>11</v>
      </c>
      <c r="L43" s="510"/>
    </row>
    <row r="44" spans="1:12" ht="18" customHeight="1" x14ac:dyDescent="0.2">
      <c r="A44" s="39">
        <v>1</v>
      </c>
      <c r="B44" s="40"/>
      <c r="C44" s="33" t="s">
        <v>532</v>
      </c>
      <c r="D44" s="34" t="s">
        <v>1270</v>
      </c>
      <c r="E44" s="35">
        <v>38209</v>
      </c>
      <c r="F44" s="36" t="s">
        <v>1060</v>
      </c>
      <c r="G44" s="36" t="s">
        <v>22</v>
      </c>
      <c r="H44" s="36"/>
      <c r="I44" s="77">
        <v>30.39</v>
      </c>
      <c r="J44" s="69">
        <v>-1.2</v>
      </c>
      <c r="K44" s="38" t="s">
        <v>284</v>
      </c>
      <c r="L44" s="509"/>
    </row>
    <row r="45" spans="1:12" ht="18" customHeight="1" x14ac:dyDescent="0.2">
      <c r="A45" s="39">
        <v>2</v>
      </c>
      <c r="B45" s="40"/>
      <c r="C45" s="33" t="s">
        <v>1017</v>
      </c>
      <c r="D45" s="34" t="s">
        <v>1018</v>
      </c>
      <c r="E45" s="35" t="s">
        <v>1019</v>
      </c>
      <c r="F45" s="36" t="s">
        <v>53</v>
      </c>
      <c r="G45" s="36" t="s">
        <v>16</v>
      </c>
      <c r="H45" s="36"/>
      <c r="I45" s="77">
        <v>30.35</v>
      </c>
      <c r="J45" s="69">
        <v>-1.2</v>
      </c>
      <c r="K45" s="38" t="s">
        <v>1020</v>
      </c>
      <c r="L45" s="509"/>
    </row>
    <row r="46" spans="1:12" ht="18" customHeight="1" x14ac:dyDescent="0.2">
      <c r="A46" s="39">
        <v>3</v>
      </c>
      <c r="B46" s="40"/>
      <c r="C46" s="33" t="s">
        <v>489</v>
      </c>
      <c r="D46" s="34" t="s">
        <v>490</v>
      </c>
      <c r="E46" s="35" t="s">
        <v>56</v>
      </c>
      <c r="F46" s="36" t="s">
        <v>27</v>
      </c>
      <c r="G46" s="36" t="s">
        <v>127</v>
      </c>
      <c r="H46" s="36" t="s">
        <v>29</v>
      </c>
      <c r="I46" s="77">
        <v>32.520000000000003</v>
      </c>
      <c r="J46" s="69">
        <v>-1.2</v>
      </c>
      <c r="K46" s="38" t="s">
        <v>30</v>
      </c>
      <c r="L46" s="509"/>
    </row>
    <row r="47" spans="1:12" ht="18" customHeight="1" x14ac:dyDescent="0.2">
      <c r="A47" s="39">
        <v>4</v>
      </c>
      <c r="B47" s="40"/>
      <c r="C47" s="33" t="s">
        <v>494</v>
      </c>
      <c r="D47" s="34" t="s">
        <v>495</v>
      </c>
      <c r="E47" s="35" t="s">
        <v>496</v>
      </c>
      <c r="F47" s="36" t="s">
        <v>259</v>
      </c>
      <c r="G47" s="36" t="s">
        <v>260</v>
      </c>
      <c r="H47" s="36"/>
      <c r="I47" s="77">
        <v>28.59</v>
      </c>
      <c r="J47" s="69">
        <v>-1.2</v>
      </c>
      <c r="K47" s="38" t="s">
        <v>261</v>
      </c>
      <c r="L47" s="509"/>
    </row>
    <row r="48" spans="1:12" ht="18" customHeight="1" x14ac:dyDescent="0.2">
      <c r="A48" s="39">
        <v>5</v>
      </c>
      <c r="B48" s="40"/>
      <c r="C48" s="33" t="s">
        <v>142</v>
      </c>
      <c r="D48" s="34" t="s">
        <v>205</v>
      </c>
      <c r="E48" s="35" t="s">
        <v>206</v>
      </c>
      <c r="F48" s="36" t="s">
        <v>207</v>
      </c>
      <c r="G48" s="36"/>
      <c r="H48" s="36"/>
      <c r="I48" s="77">
        <v>31.66</v>
      </c>
      <c r="J48" s="69">
        <v>-1.2</v>
      </c>
      <c r="K48" s="38" t="s">
        <v>208</v>
      </c>
      <c r="L48" s="509"/>
    </row>
    <row r="49" spans="1:12" ht="18" customHeight="1" x14ac:dyDescent="0.2">
      <c r="A49" s="39">
        <v>6</v>
      </c>
      <c r="B49" s="40"/>
      <c r="C49" s="33" t="s">
        <v>106</v>
      </c>
      <c r="D49" s="34" t="s">
        <v>209</v>
      </c>
      <c r="E49" s="35">
        <v>38720</v>
      </c>
      <c r="F49" s="36" t="s">
        <v>1269</v>
      </c>
      <c r="G49" s="36" t="s">
        <v>211</v>
      </c>
      <c r="H49" s="36"/>
      <c r="I49" s="77">
        <v>29.09</v>
      </c>
      <c r="J49" s="69">
        <v>-1.2</v>
      </c>
      <c r="K49" s="38" t="s">
        <v>212</v>
      </c>
      <c r="L49" s="509"/>
    </row>
    <row r="50" spans="1:12" ht="16.5" thickBot="1" x14ac:dyDescent="0.25">
      <c r="C50" s="63">
        <v>6</v>
      </c>
      <c r="D50" s="1" t="s">
        <v>175</v>
      </c>
      <c r="E50" s="11"/>
      <c r="F50" s="61"/>
      <c r="G50" s="61"/>
    </row>
    <row r="51" spans="1:12" s="30" customFormat="1" ht="18" customHeight="1" thickBot="1" x14ac:dyDescent="0.25">
      <c r="A51" s="21" t="s">
        <v>176</v>
      </c>
      <c r="B51" s="22" t="s">
        <v>3</v>
      </c>
      <c r="C51" s="23" t="s">
        <v>4</v>
      </c>
      <c r="D51" s="24" t="s">
        <v>5</v>
      </c>
      <c r="E51" s="25" t="s">
        <v>6</v>
      </c>
      <c r="F51" s="26" t="s">
        <v>7</v>
      </c>
      <c r="G51" s="26" t="s">
        <v>8</v>
      </c>
      <c r="H51" s="26" t="s">
        <v>9</v>
      </c>
      <c r="I51" s="25" t="s">
        <v>10</v>
      </c>
      <c r="J51" s="25" t="s">
        <v>188</v>
      </c>
      <c r="K51" s="28" t="s">
        <v>11</v>
      </c>
      <c r="L51" s="510"/>
    </row>
    <row r="52" spans="1:12" ht="18" customHeight="1" x14ac:dyDescent="0.2">
      <c r="A52" s="39">
        <v>1</v>
      </c>
      <c r="B52" s="40"/>
      <c r="C52" s="33" t="s">
        <v>58</v>
      </c>
      <c r="D52" s="34" t="s">
        <v>59</v>
      </c>
      <c r="E52" s="35">
        <v>38393</v>
      </c>
      <c r="F52" s="36" t="s">
        <v>61</v>
      </c>
      <c r="G52" s="36"/>
      <c r="H52" s="36"/>
      <c r="I52" s="68">
        <v>29.99</v>
      </c>
      <c r="J52" s="69">
        <v>-1</v>
      </c>
      <c r="K52" s="38" t="s">
        <v>1268</v>
      </c>
      <c r="L52" s="509"/>
    </row>
    <row r="53" spans="1:12" ht="18" customHeight="1" x14ac:dyDescent="0.2">
      <c r="A53" s="39">
        <v>2</v>
      </c>
      <c r="B53" s="40"/>
      <c r="C53" s="33" t="s">
        <v>453</v>
      </c>
      <c r="D53" s="34" t="s">
        <v>454</v>
      </c>
      <c r="E53" s="35" t="s">
        <v>313</v>
      </c>
      <c r="F53" s="36" t="s">
        <v>853</v>
      </c>
      <c r="G53" s="36" t="s">
        <v>42</v>
      </c>
      <c r="H53" s="36" t="s">
        <v>455</v>
      </c>
      <c r="I53" s="77">
        <v>28.69</v>
      </c>
      <c r="J53" s="69">
        <v>-1</v>
      </c>
      <c r="K53" s="38" t="s">
        <v>456</v>
      </c>
      <c r="L53" s="509"/>
    </row>
    <row r="54" spans="1:12" ht="18" customHeight="1" x14ac:dyDescent="0.2">
      <c r="A54" s="39">
        <v>3</v>
      </c>
      <c r="B54" s="40"/>
      <c r="C54" s="33" t="s">
        <v>158</v>
      </c>
      <c r="D54" s="34" t="s">
        <v>444</v>
      </c>
      <c r="E54" s="35">
        <v>38457</v>
      </c>
      <c r="F54" s="36" t="s">
        <v>98</v>
      </c>
      <c r="G54" s="36" t="s">
        <v>68</v>
      </c>
      <c r="H54" s="36"/>
      <c r="I54" s="77">
        <v>30.82</v>
      </c>
      <c r="J54" s="69">
        <v>-1</v>
      </c>
      <c r="K54" s="38" t="s">
        <v>69</v>
      </c>
      <c r="L54" s="509"/>
    </row>
    <row r="55" spans="1:12" ht="18" customHeight="1" x14ac:dyDescent="0.2">
      <c r="A55" s="39">
        <v>4</v>
      </c>
      <c r="B55" s="40"/>
      <c r="C55" s="33" t="s">
        <v>425</v>
      </c>
      <c r="D55" s="34" t="s">
        <v>426</v>
      </c>
      <c r="E55" s="35" t="s">
        <v>427</v>
      </c>
      <c r="F55" s="36" t="s">
        <v>87</v>
      </c>
      <c r="G55" s="36" t="s">
        <v>88</v>
      </c>
      <c r="H55" s="36"/>
      <c r="I55" s="68">
        <v>28.5</v>
      </c>
      <c r="J55" s="69">
        <v>-1</v>
      </c>
      <c r="K55" s="38" t="s">
        <v>89</v>
      </c>
      <c r="L55" s="509"/>
    </row>
    <row r="56" spans="1:12" ht="18" customHeight="1" x14ac:dyDescent="0.2">
      <c r="A56" s="39">
        <v>5</v>
      </c>
      <c r="B56" s="40"/>
      <c r="C56" s="33"/>
      <c r="D56" s="34"/>
      <c r="E56" s="35"/>
      <c r="F56" s="36"/>
      <c r="G56" s="36"/>
      <c r="H56" s="36"/>
      <c r="I56" s="77"/>
      <c r="J56" s="69"/>
      <c r="K56" s="38"/>
      <c r="L56" s="509"/>
    </row>
    <row r="57" spans="1:12" ht="18" customHeight="1" x14ac:dyDescent="0.2">
      <c r="A57" s="39">
        <v>6</v>
      </c>
      <c r="B57" s="40"/>
      <c r="C57" s="33" t="s">
        <v>90</v>
      </c>
      <c r="D57" s="34" t="s">
        <v>578</v>
      </c>
      <c r="E57" s="35" t="s">
        <v>579</v>
      </c>
      <c r="F57" s="36" t="s">
        <v>259</v>
      </c>
      <c r="G57" s="36" t="s">
        <v>260</v>
      </c>
      <c r="H57" s="36"/>
      <c r="I57" s="77">
        <v>29.42</v>
      </c>
      <c r="J57" s="69">
        <v>-1</v>
      </c>
      <c r="K57" s="38" t="s">
        <v>277</v>
      </c>
      <c r="L57" s="509"/>
    </row>
    <row r="58" spans="1:12" ht="16.5" thickBot="1" x14ac:dyDescent="0.25">
      <c r="C58" s="63">
        <v>7</v>
      </c>
      <c r="D58" s="1" t="s">
        <v>175</v>
      </c>
      <c r="E58" s="11"/>
      <c r="F58" s="61"/>
      <c r="G58" s="61"/>
    </row>
    <row r="59" spans="1:12" s="30" customFormat="1" ht="18" customHeight="1" thickBot="1" x14ac:dyDescent="0.25">
      <c r="A59" s="21" t="s">
        <v>176</v>
      </c>
      <c r="B59" s="22" t="s">
        <v>3</v>
      </c>
      <c r="C59" s="23" t="s">
        <v>4</v>
      </c>
      <c r="D59" s="24" t="s">
        <v>5</v>
      </c>
      <c r="E59" s="25" t="s">
        <v>6</v>
      </c>
      <c r="F59" s="26" t="s">
        <v>7</v>
      </c>
      <c r="G59" s="26" t="s">
        <v>8</v>
      </c>
      <c r="H59" s="26" t="s">
        <v>9</v>
      </c>
      <c r="I59" s="25" t="s">
        <v>10</v>
      </c>
      <c r="J59" s="25" t="s">
        <v>188</v>
      </c>
      <c r="K59" s="28" t="s">
        <v>11</v>
      </c>
      <c r="L59" s="510"/>
    </row>
    <row r="60" spans="1:12" ht="18" customHeight="1" x14ac:dyDescent="0.2">
      <c r="A60" s="39">
        <v>1</v>
      </c>
      <c r="B60" s="40"/>
      <c r="C60" s="33" t="s">
        <v>70</v>
      </c>
      <c r="D60" s="34" t="s">
        <v>51</v>
      </c>
      <c r="E60" s="35">
        <v>38377</v>
      </c>
      <c r="F60" s="36" t="s">
        <v>53</v>
      </c>
      <c r="G60" s="36" t="s">
        <v>16</v>
      </c>
      <c r="H60" s="36"/>
      <c r="I60" s="77">
        <v>29.68</v>
      </c>
      <c r="J60" s="69">
        <v>0.5</v>
      </c>
      <c r="K60" s="38" t="s">
        <v>54</v>
      </c>
      <c r="L60" s="509"/>
    </row>
    <row r="61" spans="1:12" ht="18" customHeight="1" x14ac:dyDescent="0.2">
      <c r="A61" s="39">
        <v>2</v>
      </c>
      <c r="B61" s="40"/>
      <c r="C61" s="33" t="s">
        <v>106</v>
      </c>
      <c r="D61" s="34" t="s">
        <v>428</v>
      </c>
      <c r="E61" s="35" t="s">
        <v>429</v>
      </c>
      <c r="F61" s="36" t="s">
        <v>853</v>
      </c>
      <c r="G61" s="36" t="s">
        <v>42</v>
      </c>
      <c r="H61" s="36"/>
      <c r="I61" s="77">
        <v>29.61</v>
      </c>
      <c r="J61" s="69">
        <v>0.5</v>
      </c>
      <c r="K61" s="38" t="s">
        <v>43</v>
      </c>
      <c r="L61" s="509"/>
    </row>
    <row r="62" spans="1:12" ht="18" customHeight="1" x14ac:dyDescent="0.2">
      <c r="A62" s="39">
        <v>3</v>
      </c>
      <c r="B62" s="40"/>
      <c r="C62" s="33" t="s">
        <v>90</v>
      </c>
      <c r="D62" s="34" t="s">
        <v>91</v>
      </c>
      <c r="E62" s="35">
        <v>38100</v>
      </c>
      <c r="F62" s="36" t="s">
        <v>92</v>
      </c>
      <c r="G62" s="36" t="s">
        <v>93</v>
      </c>
      <c r="H62" s="36" t="s">
        <v>94</v>
      </c>
      <c r="I62" s="77">
        <v>29.84</v>
      </c>
      <c r="J62" s="69">
        <v>0.5</v>
      </c>
      <c r="K62" s="38" t="s">
        <v>95</v>
      </c>
      <c r="L62" s="509"/>
    </row>
    <row r="63" spans="1:12" ht="18" customHeight="1" x14ac:dyDescent="0.2">
      <c r="A63" s="39">
        <v>4</v>
      </c>
      <c r="B63" s="40"/>
      <c r="C63" s="33" t="s">
        <v>130</v>
      </c>
      <c r="D63" s="34" t="s">
        <v>131</v>
      </c>
      <c r="E63" s="35" t="s">
        <v>132</v>
      </c>
      <c r="F63" s="36" t="s">
        <v>133</v>
      </c>
      <c r="G63" s="36" t="s">
        <v>134</v>
      </c>
      <c r="H63" s="36"/>
      <c r="I63" s="68">
        <v>30.7</v>
      </c>
      <c r="J63" s="69">
        <v>0.5</v>
      </c>
      <c r="K63" s="38" t="s">
        <v>135</v>
      </c>
      <c r="L63" s="509"/>
    </row>
    <row r="64" spans="1:12" ht="18" customHeight="1" x14ac:dyDescent="0.2">
      <c r="A64" s="39">
        <v>5</v>
      </c>
      <c r="B64" s="40"/>
      <c r="C64" s="33" t="s">
        <v>148</v>
      </c>
      <c r="D64" s="34" t="s">
        <v>1267</v>
      </c>
      <c r="E64" s="35">
        <v>38903</v>
      </c>
      <c r="F64" s="36" t="s">
        <v>74</v>
      </c>
      <c r="G64" s="36" t="s">
        <v>75</v>
      </c>
      <c r="H64" s="36"/>
      <c r="I64" s="68">
        <v>31.9</v>
      </c>
      <c r="J64" s="69">
        <v>0.5</v>
      </c>
      <c r="K64" s="38" t="s">
        <v>424</v>
      </c>
      <c r="L64" s="509"/>
    </row>
    <row r="65" spans="1:12" ht="18" customHeight="1" x14ac:dyDescent="0.2">
      <c r="A65" s="39">
        <v>6</v>
      </c>
      <c r="B65" s="40"/>
      <c r="C65" s="33" t="s">
        <v>437</v>
      </c>
      <c r="D65" s="34" t="s">
        <v>438</v>
      </c>
      <c r="E65" s="35">
        <v>38391</v>
      </c>
      <c r="F65" s="36" t="s">
        <v>295</v>
      </c>
      <c r="G65" s="36" t="s">
        <v>296</v>
      </c>
      <c r="H65" s="36" t="s">
        <v>439</v>
      </c>
      <c r="I65" s="77">
        <v>29.74</v>
      </c>
      <c r="J65" s="69">
        <v>0.5</v>
      </c>
      <c r="K65" s="38" t="s">
        <v>440</v>
      </c>
      <c r="L65" s="509"/>
    </row>
    <row r="66" spans="1:12" ht="16.5" thickBot="1" x14ac:dyDescent="0.25">
      <c r="C66" s="63">
        <v>8</v>
      </c>
      <c r="D66" s="1" t="s">
        <v>175</v>
      </c>
      <c r="E66" s="11"/>
      <c r="F66" s="61"/>
      <c r="G66" s="61"/>
    </row>
    <row r="67" spans="1:12" s="30" customFormat="1" ht="18" customHeight="1" thickBot="1" x14ac:dyDescent="0.25">
      <c r="A67" s="21" t="s">
        <v>176</v>
      </c>
      <c r="B67" s="22" t="s">
        <v>3</v>
      </c>
      <c r="C67" s="23" t="s">
        <v>4</v>
      </c>
      <c r="D67" s="24" t="s">
        <v>5</v>
      </c>
      <c r="E67" s="25" t="s">
        <v>6</v>
      </c>
      <c r="F67" s="26" t="s">
        <v>7</v>
      </c>
      <c r="G67" s="26" t="s">
        <v>8</v>
      </c>
      <c r="H67" s="26" t="s">
        <v>9</v>
      </c>
      <c r="I67" s="25" t="s">
        <v>10</v>
      </c>
      <c r="J67" s="25" t="s">
        <v>188</v>
      </c>
      <c r="K67" s="28" t="s">
        <v>11</v>
      </c>
      <c r="L67" s="510"/>
    </row>
    <row r="68" spans="1:12" ht="18" customHeight="1" x14ac:dyDescent="0.2">
      <c r="A68" s="39">
        <v>1</v>
      </c>
      <c r="B68" s="40"/>
      <c r="C68" s="33"/>
      <c r="D68" s="34"/>
      <c r="E68" s="35"/>
      <c r="F68" s="36"/>
      <c r="G68" s="36"/>
      <c r="H68" s="36"/>
      <c r="I68" s="77"/>
      <c r="J68" s="69"/>
      <c r="K68" s="38"/>
      <c r="L68" s="509"/>
    </row>
    <row r="69" spans="1:12" ht="18" customHeight="1" x14ac:dyDescent="0.2">
      <c r="A69" s="39">
        <v>2</v>
      </c>
      <c r="B69" s="40"/>
      <c r="C69" s="33" t="s">
        <v>810</v>
      </c>
      <c r="D69" s="34" t="s">
        <v>1266</v>
      </c>
      <c r="E69" s="35" t="s">
        <v>1265</v>
      </c>
      <c r="F69" s="36" t="s">
        <v>1049</v>
      </c>
      <c r="G69" s="36" t="s">
        <v>42</v>
      </c>
      <c r="H69" s="36" t="s">
        <v>455</v>
      </c>
      <c r="I69" s="77">
        <v>32.049999999999997</v>
      </c>
      <c r="J69" s="69">
        <v>-0.1</v>
      </c>
      <c r="K69" s="38" t="s">
        <v>456</v>
      </c>
      <c r="L69" s="509"/>
    </row>
    <row r="70" spans="1:12" ht="18" customHeight="1" x14ac:dyDescent="0.2">
      <c r="A70" s="39">
        <v>3</v>
      </c>
      <c r="B70" s="40"/>
      <c r="C70" s="33" t="s">
        <v>462</v>
      </c>
      <c r="D70" s="34" t="s">
        <v>463</v>
      </c>
      <c r="E70" s="35" t="s">
        <v>464</v>
      </c>
      <c r="F70" s="36" t="s">
        <v>87</v>
      </c>
      <c r="G70" s="36" t="s">
        <v>88</v>
      </c>
      <c r="H70" s="36"/>
      <c r="I70" s="77">
        <v>30.12</v>
      </c>
      <c r="J70" s="69">
        <v>-0.1</v>
      </c>
      <c r="K70" s="38" t="s">
        <v>465</v>
      </c>
      <c r="L70" s="509" t="s">
        <v>1264</v>
      </c>
    </row>
    <row r="71" spans="1:12" ht="18" customHeight="1" x14ac:dyDescent="0.2">
      <c r="A71" s="39">
        <v>4</v>
      </c>
      <c r="B71" s="40"/>
      <c r="C71" s="33" t="s">
        <v>570</v>
      </c>
      <c r="D71" s="34" t="s">
        <v>1263</v>
      </c>
      <c r="E71" s="35" t="s">
        <v>1262</v>
      </c>
      <c r="F71" s="36" t="s">
        <v>1049</v>
      </c>
      <c r="G71" s="36" t="s">
        <v>42</v>
      </c>
      <c r="H71" s="36" t="s">
        <v>455</v>
      </c>
      <c r="I71" s="77">
        <v>31.32</v>
      </c>
      <c r="J71" s="69">
        <v>-0.1</v>
      </c>
      <c r="K71" s="38" t="s">
        <v>456</v>
      </c>
      <c r="L71" s="509"/>
    </row>
    <row r="72" spans="1:12" ht="18" customHeight="1" x14ac:dyDescent="0.2">
      <c r="A72" s="39">
        <v>5</v>
      </c>
      <c r="B72" s="40"/>
      <c r="C72" s="33"/>
      <c r="D72" s="34"/>
      <c r="E72" s="35"/>
      <c r="F72" s="36"/>
      <c r="G72" s="36"/>
      <c r="H72" s="36"/>
      <c r="I72" s="77"/>
      <c r="J72" s="69"/>
      <c r="K72" s="38"/>
      <c r="L72" s="509"/>
    </row>
    <row r="73" spans="1:12" ht="18" customHeight="1" x14ac:dyDescent="0.2">
      <c r="A73" s="39">
        <v>6</v>
      </c>
      <c r="B73" s="40"/>
      <c r="C73" s="33"/>
      <c r="D73" s="34"/>
      <c r="E73" s="35"/>
      <c r="F73" s="36"/>
      <c r="G73" s="36"/>
      <c r="H73" s="36"/>
      <c r="I73" s="77"/>
      <c r="J73" s="69"/>
      <c r="K73" s="38"/>
      <c r="L73" s="509"/>
    </row>
    <row r="74" spans="1:12" ht="18" customHeight="1" x14ac:dyDescent="0.2">
      <c r="A74" s="49"/>
      <c r="B74" s="50"/>
      <c r="C74" s="51"/>
      <c r="D74" s="52"/>
      <c r="E74" s="53"/>
      <c r="F74" s="54"/>
      <c r="G74" s="54"/>
      <c r="H74" s="54"/>
      <c r="I74" s="79"/>
      <c r="J74" s="49"/>
      <c r="K74" s="56"/>
      <c r="L74" s="509"/>
    </row>
    <row r="75" spans="1:12" s="1" customFormat="1" ht="15.75" x14ac:dyDescent="0.2">
      <c r="A75" s="1" t="s">
        <v>1388</v>
      </c>
      <c r="D75" s="2"/>
      <c r="E75" s="3"/>
      <c r="F75" s="3"/>
      <c r="G75" s="3"/>
      <c r="H75" s="4"/>
      <c r="I75" s="5"/>
      <c r="J75" s="5"/>
      <c r="L75" s="513"/>
    </row>
    <row r="76" spans="1:12" s="1" customFormat="1" ht="15.75" x14ac:dyDescent="0.2">
      <c r="A76" s="1" t="s">
        <v>1205</v>
      </c>
      <c r="D76" s="2"/>
      <c r="E76" s="3"/>
      <c r="F76" s="3"/>
      <c r="G76" s="4"/>
      <c r="H76" s="4"/>
      <c r="I76" s="5"/>
      <c r="J76" s="5"/>
      <c r="L76" s="513"/>
    </row>
    <row r="77" spans="1:12" s="16" customFormat="1" ht="12" customHeight="1" x14ac:dyDescent="0.2">
      <c r="A77" s="9"/>
      <c r="B77" s="9"/>
      <c r="C77" s="9"/>
      <c r="D77" s="10"/>
      <c r="E77" s="11"/>
      <c r="F77" s="12"/>
      <c r="G77" s="12"/>
      <c r="H77" s="12"/>
      <c r="I77" s="60"/>
      <c r="J77" s="60"/>
      <c r="K77" s="14"/>
      <c r="L77" s="512"/>
    </row>
    <row r="78" spans="1:12" s="17" customFormat="1" ht="15.75" x14ac:dyDescent="0.2">
      <c r="C78" s="1" t="s">
        <v>1261</v>
      </c>
      <c r="D78" s="1"/>
      <c r="E78" s="11"/>
      <c r="F78" s="61"/>
      <c r="G78" s="61"/>
      <c r="H78" s="46"/>
      <c r="I78" s="62"/>
      <c r="J78" s="62"/>
      <c r="K78" s="16"/>
      <c r="L78" s="511"/>
    </row>
    <row r="79" spans="1:12" ht="16.5" thickBot="1" x14ac:dyDescent="0.25">
      <c r="C79" s="63">
        <v>9</v>
      </c>
      <c r="D79" s="1" t="s">
        <v>175</v>
      </c>
      <c r="E79" s="11"/>
      <c r="F79" s="61"/>
      <c r="G79" s="61"/>
    </row>
    <row r="80" spans="1:12" s="30" customFormat="1" ht="18" customHeight="1" thickBot="1" x14ac:dyDescent="0.25">
      <c r="A80" s="21" t="s">
        <v>176</v>
      </c>
      <c r="B80" s="22" t="s">
        <v>3</v>
      </c>
      <c r="C80" s="23" t="s">
        <v>4</v>
      </c>
      <c r="D80" s="24" t="s">
        <v>5</v>
      </c>
      <c r="E80" s="25" t="s">
        <v>6</v>
      </c>
      <c r="F80" s="26" t="s">
        <v>7</v>
      </c>
      <c r="G80" s="26" t="s">
        <v>8</v>
      </c>
      <c r="H80" s="26" t="s">
        <v>9</v>
      </c>
      <c r="I80" s="25" t="s">
        <v>10</v>
      </c>
      <c r="J80" s="25" t="s">
        <v>188</v>
      </c>
      <c r="K80" s="28" t="s">
        <v>11</v>
      </c>
      <c r="L80" s="510"/>
    </row>
    <row r="81" spans="1:12" ht="18" customHeight="1" x14ac:dyDescent="0.2">
      <c r="A81" s="39">
        <v>1</v>
      </c>
      <c r="B81" s="40"/>
      <c r="C81" s="33"/>
      <c r="D81" s="34"/>
      <c r="E81" s="35"/>
      <c r="F81" s="36"/>
      <c r="G81" s="36"/>
      <c r="H81" s="36"/>
      <c r="I81" s="77"/>
      <c r="J81" s="69"/>
      <c r="K81" s="38"/>
      <c r="L81" s="509" t="s">
        <v>1260</v>
      </c>
    </row>
    <row r="82" spans="1:12" ht="18" customHeight="1" x14ac:dyDescent="0.2">
      <c r="A82" s="39">
        <v>2</v>
      </c>
      <c r="B82" s="40"/>
      <c r="C82" s="33" t="s">
        <v>220</v>
      </c>
      <c r="D82" s="34" t="s">
        <v>221</v>
      </c>
      <c r="E82" s="35">
        <v>38188</v>
      </c>
      <c r="F82" s="36" t="s">
        <v>98</v>
      </c>
      <c r="G82" s="36" t="s">
        <v>68</v>
      </c>
      <c r="H82" s="36"/>
      <c r="I82" s="77">
        <v>29.33</v>
      </c>
      <c r="J82" s="69">
        <v>-0.2</v>
      </c>
      <c r="K82" s="38" t="s">
        <v>222</v>
      </c>
      <c r="L82" s="509" t="s">
        <v>1260</v>
      </c>
    </row>
    <row r="83" spans="1:12" ht="18" customHeight="1" x14ac:dyDescent="0.2">
      <c r="A83" s="39">
        <v>3</v>
      </c>
      <c r="B83" s="40"/>
      <c r="C83" s="33" t="s">
        <v>472</v>
      </c>
      <c r="D83" s="34" t="s">
        <v>473</v>
      </c>
      <c r="E83" s="35" t="s">
        <v>1259</v>
      </c>
      <c r="F83" s="36" t="s">
        <v>475</v>
      </c>
      <c r="G83" s="36" t="s">
        <v>476</v>
      </c>
      <c r="H83" s="36"/>
      <c r="I83" s="77">
        <v>29.64</v>
      </c>
      <c r="J83" s="69">
        <v>-0.2</v>
      </c>
      <c r="K83" s="38" t="s">
        <v>477</v>
      </c>
      <c r="L83" s="509">
        <v>28.37</v>
      </c>
    </row>
    <row r="84" spans="1:12" ht="18" customHeight="1" x14ac:dyDescent="0.2">
      <c r="A84" s="39">
        <v>4</v>
      </c>
      <c r="B84" s="40"/>
      <c r="C84" s="33" t="s">
        <v>112</v>
      </c>
      <c r="D84" s="34" t="s">
        <v>113</v>
      </c>
      <c r="E84" s="35" t="s">
        <v>114</v>
      </c>
      <c r="F84" s="36" t="s">
        <v>115</v>
      </c>
      <c r="G84" s="36" t="s">
        <v>116</v>
      </c>
      <c r="H84" s="36"/>
      <c r="I84" s="77">
        <v>31.35</v>
      </c>
      <c r="J84" s="69">
        <v>-0.2</v>
      </c>
      <c r="K84" s="38" t="s">
        <v>117</v>
      </c>
      <c r="L84" s="509" t="s">
        <v>1258</v>
      </c>
    </row>
    <row r="85" spans="1:12" ht="18" customHeight="1" x14ac:dyDescent="0.2">
      <c r="A85" s="39">
        <v>5</v>
      </c>
      <c r="B85" s="40"/>
      <c r="C85" s="33" t="s">
        <v>72</v>
      </c>
      <c r="D85" s="34" t="s">
        <v>73</v>
      </c>
      <c r="E85" s="35">
        <v>38421</v>
      </c>
      <c r="F85" s="36" t="s">
        <v>74</v>
      </c>
      <c r="G85" s="36" t="s">
        <v>75</v>
      </c>
      <c r="H85" s="36"/>
      <c r="I85" s="77">
        <v>29.56</v>
      </c>
      <c r="J85" s="69">
        <v>-0.2</v>
      </c>
      <c r="K85" s="38" t="s">
        <v>76</v>
      </c>
      <c r="L85" s="509" t="s">
        <v>1257</v>
      </c>
    </row>
    <row r="86" spans="1:12" ht="18" customHeight="1" x14ac:dyDescent="0.2">
      <c r="A86" s="39">
        <v>6</v>
      </c>
      <c r="B86" s="40"/>
      <c r="C86" s="33" t="s">
        <v>90</v>
      </c>
      <c r="D86" s="34" t="s">
        <v>1015</v>
      </c>
      <c r="E86" s="35">
        <v>38456</v>
      </c>
      <c r="F86" s="36" t="s">
        <v>92</v>
      </c>
      <c r="G86" s="36" t="s">
        <v>93</v>
      </c>
      <c r="H86" s="36" t="s">
        <v>94</v>
      </c>
      <c r="I86" s="77">
        <v>29.46</v>
      </c>
      <c r="J86" s="69">
        <v>-0.2</v>
      </c>
      <c r="K86" s="38" t="s">
        <v>95</v>
      </c>
      <c r="L86" s="509" t="s">
        <v>1256</v>
      </c>
    </row>
    <row r="87" spans="1:12" ht="16.5" thickBot="1" x14ac:dyDescent="0.25">
      <c r="C87" s="63">
        <v>10</v>
      </c>
      <c r="D87" s="1" t="s">
        <v>175</v>
      </c>
      <c r="E87" s="11"/>
      <c r="F87" s="61"/>
      <c r="G87" s="61"/>
    </row>
    <row r="88" spans="1:12" s="30" customFormat="1" ht="18" customHeight="1" thickBot="1" x14ac:dyDescent="0.25">
      <c r="A88" s="21" t="s">
        <v>176</v>
      </c>
      <c r="B88" s="22" t="s">
        <v>3</v>
      </c>
      <c r="C88" s="23" t="s">
        <v>4</v>
      </c>
      <c r="D88" s="24" t="s">
        <v>5</v>
      </c>
      <c r="E88" s="25" t="s">
        <v>6</v>
      </c>
      <c r="F88" s="26" t="s">
        <v>7</v>
      </c>
      <c r="G88" s="26" t="s">
        <v>8</v>
      </c>
      <c r="H88" s="26" t="s">
        <v>9</v>
      </c>
      <c r="I88" s="25" t="s">
        <v>10</v>
      </c>
      <c r="J88" s="25" t="s">
        <v>188</v>
      </c>
      <c r="K88" s="28" t="s">
        <v>11</v>
      </c>
      <c r="L88" s="510"/>
    </row>
    <row r="89" spans="1:12" ht="18" customHeight="1" x14ac:dyDescent="0.2">
      <c r="A89" s="39">
        <v>1</v>
      </c>
      <c r="B89" s="40"/>
      <c r="C89" s="33"/>
      <c r="D89" s="34"/>
      <c r="E89" s="35"/>
      <c r="F89" s="36"/>
      <c r="G89" s="36"/>
      <c r="H89" s="36"/>
      <c r="I89" s="77"/>
      <c r="J89" s="69"/>
      <c r="K89" s="38"/>
      <c r="L89" s="509" t="s">
        <v>1255</v>
      </c>
    </row>
    <row r="90" spans="1:12" ht="18" customHeight="1" x14ac:dyDescent="0.2">
      <c r="A90" s="39">
        <v>2</v>
      </c>
      <c r="B90" s="40"/>
      <c r="C90" s="33" t="s">
        <v>538</v>
      </c>
      <c r="D90" s="34" t="s">
        <v>539</v>
      </c>
      <c r="E90" s="35" t="s">
        <v>540</v>
      </c>
      <c r="F90" s="36" t="s">
        <v>541</v>
      </c>
      <c r="G90" s="36" t="s">
        <v>542</v>
      </c>
      <c r="H90" s="36"/>
      <c r="I90" s="68">
        <v>28.1</v>
      </c>
      <c r="J90" s="69">
        <v>-1.1000000000000001</v>
      </c>
      <c r="K90" s="38" t="s">
        <v>543</v>
      </c>
      <c r="L90" s="509"/>
    </row>
    <row r="91" spans="1:12" ht="18" customHeight="1" x14ac:dyDescent="0.2">
      <c r="A91" s="39">
        <v>3</v>
      </c>
      <c r="B91" s="40"/>
      <c r="C91" s="33"/>
      <c r="D91" s="34"/>
      <c r="E91" s="35"/>
      <c r="F91" s="36"/>
      <c r="G91" s="36"/>
      <c r="H91" s="36"/>
      <c r="I91" s="77"/>
      <c r="J91" s="69"/>
      <c r="K91" s="38"/>
      <c r="L91" s="509"/>
    </row>
    <row r="92" spans="1:12" ht="18" customHeight="1" x14ac:dyDescent="0.2">
      <c r="A92" s="39">
        <v>4</v>
      </c>
      <c r="B92" s="40"/>
      <c r="C92" s="33" t="s">
        <v>82</v>
      </c>
      <c r="D92" s="34" t="s">
        <v>83</v>
      </c>
      <c r="E92" s="35" t="s">
        <v>56</v>
      </c>
      <c r="F92" s="36" t="s">
        <v>61</v>
      </c>
      <c r="G92" s="36" t="s">
        <v>62</v>
      </c>
      <c r="H92" s="36" t="s">
        <v>63</v>
      </c>
      <c r="I92" s="77">
        <v>29.53</v>
      </c>
      <c r="J92" s="69">
        <v>-1.1000000000000001</v>
      </c>
      <c r="K92" s="38" t="s">
        <v>64</v>
      </c>
      <c r="L92" s="509"/>
    </row>
    <row r="93" spans="1:12" ht="18" customHeight="1" x14ac:dyDescent="0.2">
      <c r="A93" s="39">
        <v>5</v>
      </c>
      <c r="B93" s="40"/>
      <c r="C93" s="33" t="s">
        <v>90</v>
      </c>
      <c r="D93" s="34" t="s">
        <v>434</v>
      </c>
      <c r="E93" s="35">
        <v>38524</v>
      </c>
      <c r="F93" s="36" t="s">
        <v>98</v>
      </c>
      <c r="G93" s="36" t="s">
        <v>68</v>
      </c>
      <c r="H93" s="36"/>
      <c r="I93" s="77">
        <v>31.58</v>
      </c>
      <c r="J93" s="69">
        <v>-1.1000000000000001</v>
      </c>
      <c r="K93" s="38" t="s">
        <v>69</v>
      </c>
      <c r="L93" s="509" t="s">
        <v>1254</v>
      </c>
    </row>
    <row r="94" spans="1:12" ht="18" customHeight="1" x14ac:dyDescent="0.2">
      <c r="A94" s="39">
        <v>6</v>
      </c>
      <c r="B94" s="40"/>
      <c r="C94" s="33" t="s">
        <v>72</v>
      </c>
      <c r="D94" s="34" t="s">
        <v>488</v>
      </c>
      <c r="E94" s="35">
        <v>38241</v>
      </c>
      <c r="F94" s="36" t="s">
        <v>1060</v>
      </c>
      <c r="G94" s="36" t="s">
        <v>22</v>
      </c>
      <c r="H94" s="36"/>
      <c r="I94" s="77">
        <v>29.09</v>
      </c>
      <c r="J94" s="69">
        <v>-1.1000000000000001</v>
      </c>
      <c r="K94" s="38" t="s">
        <v>156</v>
      </c>
      <c r="L94" s="509"/>
    </row>
    <row r="95" spans="1:12" ht="16.5" thickBot="1" x14ac:dyDescent="0.25">
      <c r="C95" s="63">
        <v>11</v>
      </c>
      <c r="D95" s="1" t="s">
        <v>175</v>
      </c>
      <c r="E95" s="11"/>
      <c r="F95" s="61"/>
      <c r="G95" s="61"/>
    </row>
    <row r="96" spans="1:12" s="30" customFormat="1" ht="18" customHeight="1" thickBot="1" x14ac:dyDescent="0.25">
      <c r="A96" s="21" t="s">
        <v>176</v>
      </c>
      <c r="B96" s="22" t="s">
        <v>3</v>
      </c>
      <c r="C96" s="23" t="s">
        <v>4</v>
      </c>
      <c r="D96" s="24" t="s">
        <v>5</v>
      </c>
      <c r="E96" s="25" t="s">
        <v>6</v>
      </c>
      <c r="F96" s="26" t="s">
        <v>7</v>
      </c>
      <c r="G96" s="26" t="s">
        <v>8</v>
      </c>
      <c r="H96" s="26" t="s">
        <v>9</v>
      </c>
      <c r="I96" s="25" t="s">
        <v>10</v>
      </c>
      <c r="J96" s="25" t="s">
        <v>188</v>
      </c>
      <c r="K96" s="28" t="s">
        <v>11</v>
      </c>
      <c r="L96" s="510"/>
    </row>
    <row r="97" spans="1:12" ht="18" customHeight="1" x14ac:dyDescent="0.2">
      <c r="A97" s="39">
        <v>1</v>
      </c>
      <c r="B97" s="40"/>
      <c r="C97" s="33" t="s">
        <v>491</v>
      </c>
      <c r="D97" s="34" t="s">
        <v>492</v>
      </c>
      <c r="E97" s="35" t="s">
        <v>493</v>
      </c>
      <c r="F97" s="36" t="s">
        <v>53</v>
      </c>
      <c r="G97" s="36" t="s">
        <v>16</v>
      </c>
      <c r="H97" s="36"/>
      <c r="I97" s="77">
        <v>28.79</v>
      </c>
      <c r="J97" s="69">
        <v>-0.9</v>
      </c>
      <c r="K97" s="38" t="s">
        <v>195</v>
      </c>
      <c r="L97" s="509" t="s">
        <v>1250</v>
      </c>
    </row>
    <row r="98" spans="1:12" ht="18" customHeight="1" x14ac:dyDescent="0.2">
      <c r="A98" s="39">
        <v>2</v>
      </c>
      <c r="B98" s="40"/>
      <c r="C98" s="33" t="s">
        <v>1253</v>
      </c>
      <c r="D98" s="34" t="s">
        <v>1252</v>
      </c>
      <c r="E98" s="35" t="s">
        <v>1251</v>
      </c>
      <c r="F98" s="36" t="s">
        <v>53</v>
      </c>
      <c r="G98" s="36" t="s">
        <v>16</v>
      </c>
      <c r="H98" s="36"/>
      <c r="I98" s="77">
        <v>27.15</v>
      </c>
      <c r="J98" s="69">
        <v>-0.9</v>
      </c>
      <c r="K98" s="38" t="s">
        <v>17</v>
      </c>
      <c r="L98" s="509" t="s">
        <v>1249</v>
      </c>
    </row>
    <row r="99" spans="1:12" ht="18" customHeight="1" x14ac:dyDescent="0.2">
      <c r="A99" s="39">
        <v>3</v>
      </c>
      <c r="B99" s="40"/>
      <c r="C99" s="33" t="s">
        <v>124</v>
      </c>
      <c r="D99" s="34" t="s">
        <v>435</v>
      </c>
      <c r="E99" s="35" t="s">
        <v>436</v>
      </c>
      <c r="F99" s="36" t="s">
        <v>15</v>
      </c>
      <c r="G99" s="36" t="s">
        <v>16</v>
      </c>
      <c r="H99" s="36"/>
      <c r="I99" s="77">
        <v>27.71</v>
      </c>
      <c r="J99" s="69">
        <v>-0.9</v>
      </c>
      <c r="K99" s="38" t="s">
        <v>195</v>
      </c>
      <c r="L99" s="509" t="s">
        <v>1248</v>
      </c>
    </row>
    <row r="100" spans="1:12" ht="18" customHeight="1" x14ac:dyDescent="0.2">
      <c r="A100" s="39">
        <v>4</v>
      </c>
      <c r="B100" s="40"/>
      <c r="C100" s="33" t="s">
        <v>557</v>
      </c>
      <c r="D100" s="34" t="s">
        <v>558</v>
      </c>
      <c r="E100" s="35" t="s">
        <v>559</v>
      </c>
      <c r="F100" s="36" t="s">
        <v>541</v>
      </c>
      <c r="G100" s="36" t="s">
        <v>542</v>
      </c>
      <c r="H100" s="36"/>
      <c r="I100" s="77">
        <v>27.95</v>
      </c>
      <c r="J100" s="69">
        <v>-0.9</v>
      </c>
      <c r="K100" s="38" t="s">
        <v>543</v>
      </c>
      <c r="L100" s="509"/>
    </row>
    <row r="101" spans="1:12" ht="18" customHeight="1" x14ac:dyDescent="0.2">
      <c r="A101" s="39">
        <v>5</v>
      </c>
      <c r="B101" s="40"/>
      <c r="C101" s="33" t="s">
        <v>430</v>
      </c>
      <c r="D101" s="34" t="s">
        <v>431</v>
      </c>
      <c r="E101" s="35" t="s">
        <v>432</v>
      </c>
      <c r="F101" s="36" t="s">
        <v>15</v>
      </c>
      <c r="G101" s="36" t="s">
        <v>16</v>
      </c>
      <c r="H101" s="36"/>
      <c r="I101" s="77">
        <v>27.74</v>
      </c>
      <c r="J101" s="69">
        <v>-0.9</v>
      </c>
      <c r="K101" s="38" t="s">
        <v>433</v>
      </c>
      <c r="L101" s="509">
        <v>28.01</v>
      </c>
    </row>
    <row r="102" spans="1:12" ht="18" customHeight="1" x14ac:dyDescent="0.2">
      <c r="A102" s="39">
        <v>6</v>
      </c>
      <c r="B102" s="40"/>
      <c r="C102" s="33" t="s">
        <v>148</v>
      </c>
      <c r="D102" s="34" t="s">
        <v>149</v>
      </c>
      <c r="E102" s="35" t="s">
        <v>150</v>
      </c>
      <c r="F102" s="36" t="s">
        <v>853</v>
      </c>
      <c r="G102" s="36" t="s">
        <v>42</v>
      </c>
      <c r="H102" s="36" t="s">
        <v>80</v>
      </c>
      <c r="I102" s="77">
        <v>31.15</v>
      </c>
      <c r="J102" s="69">
        <v>-0.9</v>
      </c>
      <c r="K102" s="38" t="s">
        <v>81</v>
      </c>
      <c r="L102" s="509"/>
    </row>
    <row r="103" spans="1:12" ht="16.5" thickBot="1" x14ac:dyDescent="0.25">
      <c r="C103" s="63">
        <v>12</v>
      </c>
      <c r="D103" s="1" t="s">
        <v>175</v>
      </c>
      <c r="E103" s="11"/>
      <c r="F103" s="61"/>
      <c r="G103" s="61"/>
    </row>
    <row r="104" spans="1:12" s="30" customFormat="1" ht="18" customHeight="1" thickBot="1" x14ac:dyDescent="0.25">
      <c r="A104" s="21" t="s">
        <v>176</v>
      </c>
      <c r="B104" s="22" t="s">
        <v>3</v>
      </c>
      <c r="C104" s="23" t="s">
        <v>4</v>
      </c>
      <c r="D104" s="24" t="s">
        <v>5</v>
      </c>
      <c r="E104" s="25" t="s">
        <v>6</v>
      </c>
      <c r="F104" s="26" t="s">
        <v>7</v>
      </c>
      <c r="G104" s="26" t="s">
        <v>8</v>
      </c>
      <c r="H104" s="26" t="s">
        <v>9</v>
      </c>
      <c r="I104" s="25" t="s">
        <v>10</v>
      </c>
      <c r="J104" s="25" t="s">
        <v>188</v>
      </c>
      <c r="K104" s="28" t="s">
        <v>11</v>
      </c>
      <c r="L104" s="510"/>
    </row>
    <row r="105" spans="1:12" ht="18" customHeight="1" x14ac:dyDescent="0.2">
      <c r="A105" s="39">
        <v>1</v>
      </c>
      <c r="B105" s="40"/>
      <c r="C105" s="33" t="s">
        <v>570</v>
      </c>
      <c r="D105" s="34" t="s">
        <v>463</v>
      </c>
      <c r="E105" s="35" t="s">
        <v>571</v>
      </c>
      <c r="F105" s="36" t="s">
        <v>15</v>
      </c>
      <c r="G105" s="36" t="s">
        <v>16</v>
      </c>
      <c r="H105" s="36"/>
      <c r="I105" s="77">
        <v>27.42</v>
      </c>
      <c r="J105" s="69">
        <v>-0.3</v>
      </c>
      <c r="K105" s="38" t="s">
        <v>195</v>
      </c>
      <c r="L105" s="509" t="s">
        <v>1250</v>
      </c>
    </row>
    <row r="106" spans="1:12" ht="18" customHeight="1" x14ac:dyDescent="0.2">
      <c r="A106" s="39">
        <v>2</v>
      </c>
      <c r="B106" s="40"/>
      <c r="C106" s="33" t="s">
        <v>171</v>
      </c>
      <c r="D106" s="34" t="s">
        <v>446</v>
      </c>
      <c r="E106" s="35">
        <v>38362</v>
      </c>
      <c r="F106" s="36" t="s">
        <v>67</v>
      </c>
      <c r="G106" s="36" t="s">
        <v>68</v>
      </c>
      <c r="H106" s="36"/>
      <c r="I106" s="77">
        <v>27.71</v>
      </c>
      <c r="J106" s="69">
        <v>-0.3</v>
      </c>
      <c r="K106" s="38" t="s">
        <v>447</v>
      </c>
      <c r="L106" s="509" t="s">
        <v>1249</v>
      </c>
    </row>
    <row r="107" spans="1:12" ht="18" customHeight="1" x14ac:dyDescent="0.2">
      <c r="A107" s="39">
        <v>3</v>
      </c>
      <c r="B107" s="40"/>
      <c r="C107" s="33" t="s">
        <v>12</v>
      </c>
      <c r="D107" s="34" t="s">
        <v>13</v>
      </c>
      <c r="E107" s="35" t="s">
        <v>14</v>
      </c>
      <c r="F107" s="36" t="s">
        <v>15</v>
      </c>
      <c r="G107" s="36" t="s">
        <v>16</v>
      </c>
      <c r="H107" s="36"/>
      <c r="I107" s="77">
        <v>26.83</v>
      </c>
      <c r="J107" s="69">
        <v>-0.3</v>
      </c>
      <c r="K107" s="38" t="s">
        <v>17</v>
      </c>
      <c r="L107" s="509" t="s">
        <v>1248</v>
      </c>
    </row>
    <row r="108" spans="1:12" ht="18" customHeight="1" x14ac:dyDescent="0.2">
      <c r="A108" s="39">
        <v>4</v>
      </c>
      <c r="B108" s="40"/>
      <c r="C108" s="33" t="s">
        <v>503</v>
      </c>
      <c r="D108" s="34" t="s">
        <v>504</v>
      </c>
      <c r="E108" s="35" t="s">
        <v>505</v>
      </c>
      <c r="F108" s="36" t="s">
        <v>21</v>
      </c>
      <c r="G108" s="36" t="s">
        <v>22</v>
      </c>
      <c r="H108" s="36"/>
      <c r="I108" s="77">
        <v>27.91</v>
      </c>
      <c r="J108" s="69">
        <v>-0.3</v>
      </c>
      <c r="K108" s="38" t="s">
        <v>156</v>
      </c>
      <c r="L108" s="509"/>
    </row>
    <row r="109" spans="1:12" ht="18" customHeight="1" x14ac:dyDescent="0.2">
      <c r="A109" s="39">
        <v>5</v>
      </c>
      <c r="B109" s="40"/>
      <c r="C109" s="33" t="s">
        <v>58</v>
      </c>
      <c r="D109" s="34" t="s">
        <v>452</v>
      </c>
      <c r="E109" s="35" t="s">
        <v>102</v>
      </c>
      <c r="F109" s="36" t="s">
        <v>15</v>
      </c>
      <c r="G109" s="36" t="s">
        <v>16</v>
      </c>
      <c r="H109" s="36"/>
      <c r="I109" s="77">
        <v>26.63</v>
      </c>
      <c r="J109" s="69">
        <v>-0.3</v>
      </c>
      <c r="K109" s="38" t="s">
        <v>195</v>
      </c>
      <c r="L109" s="509">
        <v>28.01</v>
      </c>
    </row>
    <row r="110" spans="1:12" ht="18" customHeight="1" x14ac:dyDescent="0.2">
      <c r="A110" s="39">
        <v>6</v>
      </c>
      <c r="B110" s="40"/>
      <c r="C110" s="33" t="s">
        <v>18</v>
      </c>
      <c r="D110" s="34" t="s">
        <v>19</v>
      </c>
      <c r="E110" s="35" t="s">
        <v>20</v>
      </c>
      <c r="F110" s="36" t="s">
        <v>21</v>
      </c>
      <c r="G110" s="36" t="s">
        <v>22</v>
      </c>
      <c r="H110" s="36"/>
      <c r="I110" s="77">
        <v>26.98</v>
      </c>
      <c r="J110" s="69">
        <v>-0.3</v>
      </c>
      <c r="K110" s="38" t="s">
        <v>23</v>
      </c>
      <c r="L110" s="509"/>
    </row>
  </sheetData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32" workbookViewId="0">
      <selection activeCell="H39" sqref="H39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6.140625" style="46" bestFit="1" customWidth="1"/>
    <col min="7" max="7" width="17.5703125" style="46" bestFit="1" customWidth="1"/>
    <col min="8" max="8" width="15.28515625" style="46" customWidth="1"/>
    <col min="9" max="9" width="6.85546875" style="46" customWidth="1"/>
    <col min="10" max="10" width="7.85546875" style="62" customWidth="1"/>
    <col min="11" max="11" width="5.140625" style="62" bestFit="1" customWidth="1"/>
    <col min="12" max="12" width="6.140625" style="62" customWidth="1"/>
    <col min="13" max="13" width="23.85546875" style="16" bestFit="1" customWidth="1"/>
    <col min="14" max="14" width="9.140625" style="508"/>
    <col min="15" max="258" width="9.140625" style="9"/>
    <col min="259" max="259" width="5.7109375" style="9" customWidth="1"/>
    <col min="260" max="260" width="0" style="9" hidden="1" customWidth="1"/>
    <col min="261" max="261" width="11.140625" style="9" customWidth="1"/>
    <col min="262" max="262" width="15.42578125" style="9" bestFit="1" customWidth="1"/>
    <col min="263" max="263" width="10.7109375" style="9" customWidth="1"/>
    <col min="264" max="264" width="16.140625" style="9" bestFit="1" customWidth="1"/>
    <col min="265" max="265" width="17.5703125" style="9" bestFit="1" customWidth="1"/>
    <col min="266" max="266" width="16.85546875" style="9" bestFit="1" customWidth="1"/>
    <col min="267" max="267" width="9" style="9" bestFit="1" customWidth="1"/>
    <col min="268" max="268" width="5.140625" style="9" bestFit="1" customWidth="1"/>
    <col min="269" max="269" width="23.85546875" style="9" bestFit="1" customWidth="1"/>
    <col min="270" max="514" width="9.140625" style="9"/>
    <col min="515" max="515" width="5.7109375" style="9" customWidth="1"/>
    <col min="516" max="516" width="0" style="9" hidden="1" customWidth="1"/>
    <col min="517" max="517" width="11.140625" style="9" customWidth="1"/>
    <col min="518" max="518" width="15.42578125" style="9" bestFit="1" customWidth="1"/>
    <col min="519" max="519" width="10.7109375" style="9" customWidth="1"/>
    <col min="520" max="520" width="16.140625" style="9" bestFit="1" customWidth="1"/>
    <col min="521" max="521" width="17.5703125" style="9" bestFit="1" customWidth="1"/>
    <col min="522" max="522" width="16.85546875" style="9" bestFit="1" customWidth="1"/>
    <col min="523" max="523" width="9" style="9" bestFit="1" customWidth="1"/>
    <col min="524" max="524" width="5.140625" style="9" bestFit="1" customWidth="1"/>
    <col min="525" max="525" width="23.85546875" style="9" bestFit="1" customWidth="1"/>
    <col min="526" max="770" width="9.140625" style="9"/>
    <col min="771" max="771" width="5.7109375" style="9" customWidth="1"/>
    <col min="772" max="772" width="0" style="9" hidden="1" customWidth="1"/>
    <col min="773" max="773" width="11.140625" style="9" customWidth="1"/>
    <col min="774" max="774" width="15.42578125" style="9" bestFit="1" customWidth="1"/>
    <col min="775" max="775" width="10.7109375" style="9" customWidth="1"/>
    <col min="776" max="776" width="16.140625" style="9" bestFit="1" customWidth="1"/>
    <col min="777" max="777" width="17.5703125" style="9" bestFit="1" customWidth="1"/>
    <col min="778" max="778" width="16.85546875" style="9" bestFit="1" customWidth="1"/>
    <col min="779" max="779" width="9" style="9" bestFit="1" customWidth="1"/>
    <col min="780" max="780" width="5.140625" style="9" bestFit="1" customWidth="1"/>
    <col min="781" max="781" width="23.85546875" style="9" bestFit="1" customWidth="1"/>
    <col min="782" max="1026" width="9.140625" style="9"/>
    <col min="1027" max="1027" width="5.7109375" style="9" customWidth="1"/>
    <col min="1028" max="1028" width="0" style="9" hidden="1" customWidth="1"/>
    <col min="1029" max="1029" width="11.140625" style="9" customWidth="1"/>
    <col min="1030" max="1030" width="15.42578125" style="9" bestFit="1" customWidth="1"/>
    <col min="1031" max="1031" width="10.7109375" style="9" customWidth="1"/>
    <col min="1032" max="1032" width="16.140625" style="9" bestFit="1" customWidth="1"/>
    <col min="1033" max="1033" width="17.5703125" style="9" bestFit="1" customWidth="1"/>
    <col min="1034" max="1034" width="16.85546875" style="9" bestFit="1" customWidth="1"/>
    <col min="1035" max="1035" width="9" style="9" bestFit="1" customWidth="1"/>
    <col min="1036" max="1036" width="5.140625" style="9" bestFit="1" customWidth="1"/>
    <col min="1037" max="1037" width="23.85546875" style="9" bestFit="1" customWidth="1"/>
    <col min="1038" max="1282" width="9.140625" style="9"/>
    <col min="1283" max="1283" width="5.7109375" style="9" customWidth="1"/>
    <col min="1284" max="1284" width="0" style="9" hidden="1" customWidth="1"/>
    <col min="1285" max="1285" width="11.140625" style="9" customWidth="1"/>
    <col min="1286" max="1286" width="15.42578125" style="9" bestFit="1" customWidth="1"/>
    <col min="1287" max="1287" width="10.7109375" style="9" customWidth="1"/>
    <col min="1288" max="1288" width="16.140625" style="9" bestFit="1" customWidth="1"/>
    <col min="1289" max="1289" width="17.5703125" style="9" bestFit="1" customWidth="1"/>
    <col min="1290" max="1290" width="16.85546875" style="9" bestFit="1" customWidth="1"/>
    <col min="1291" max="1291" width="9" style="9" bestFit="1" customWidth="1"/>
    <col min="1292" max="1292" width="5.140625" style="9" bestFit="1" customWidth="1"/>
    <col min="1293" max="1293" width="23.85546875" style="9" bestFit="1" customWidth="1"/>
    <col min="1294" max="1538" width="9.140625" style="9"/>
    <col min="1539" max="1539" width="5.7109375" style="9" customWidth="1"/>
    <col min="1540" max="1540" width="0" style="9" hidden="1" customWidth="1"/>
    <col min="1541" max="1541" width="11.140625" style="9" customWidth="1"/>
    <col min="1542" max="1542" width="15.42578125" style="9" bestFit="1" customWidth="1"/>
    <col min="1543" max="1543" width="10.7109375" style="9" customWidth="1"/>
    <col min="1544" max="1544" width="16.140625" style="9" bestFit="1" customWidth="1"/>
    <col min="1545" max="1545" width="17.5703125" style="9" bestFit="1" customWidth="1"/>
    <col min="1546" max="1546" width="16.85546875" style="9" bestFit="1" customWidth="1"/>
    <col min="1547" max="1547" width="9" style="9" bestFit="1" customWidth="1"/>
    <col min="1548" max="1548" width="5.140625" style="9" bestFit="1" customWidth="1"/>
    <col min="1549" max="1549" width="23.85546875" style="9" bestFit="1" customWidth="1"/>
    <col min="1550" max="1794" width="9.140625" style="9"/>
    <col min="1795" max="1795" width="5.7109375" style="9" customWidth="1"/>
    <col min="1796" max="1796" width="0" style="9" hidden="1" customWidth="1"/>
    <col min="1797" max="1797" width="11.140625" style="9" customWidth="1"/>
    <col min="1798" max="1798" width="15.42578125" style="9" bestFit="1" customWidth="1"/>
    <col min="1799" max="1799" width="10.7109375" style="9" customWidth="1"/>
    <col min="1800" max="1800" width="16.140625" style="9" bestFit="1" customWidth="1"/>
    <col min="1801" max="1801" width="17.5703125" style="9" bestFit="1" customWidth="1"/>
    <col min="1802" max="1802" width="16.85546875" style="9" bestFit="1" customWidth="1"/>
    <col min="1803" max="1803" width="9" style="9" bestFit="1" customWidth="1"/>
    <col min="1804" max="1804" width="5.140625" style="9" bestFit="1" customWidth="1"/>
    <col min="1805" max="1805" width="23.85546875" style="9" bestFit="1" customWidth="1"/>
    <col min="1806" max="2050" width="9.140625" style="9"/>
    <col min="2051" max="2051" width="5.7109375" style="9" customWidth="1"/>
    <col min="2052" max="2052" width="0" style="9" hidden="1" customWidth="1"/>
    <col min="2053" max="2053" width="11.140625" style="9" customWidth="1"/>
    <col min="2054" max="2054" width="15.42578125" style="9" bestFit="1" customWidth="1"/>
    <col min="2055" max="2055" width="10.7109375" style="9" customWidth="1"/>
    <col min="2056" max="2056" width="16.140625" style="9" bestFit="1" customWidth="1"/>
    <col min="2057" max="2057" width="17.5703125" style="9" bestFit="1" customWidth="1"/>
    <col min="2058" max="2058" width="16.85546875" style="9" bestFit="1" customWidth="1"/>
    <col min="2059" max="2059" width="9" style="9" bestFit="1" customWidth="1"/>
    <col min="2060" max="2060" width="5.140625" style="9" bestFit="1" customWidth="1"/>
    <col min="2061" max="2061" width="23.85546875" style="9" bestFit="1" customWidth="1"/>
    <col min="2062" max="2306" width="9.140625" style="9"/>
    <col min="2307" max="2307" width="5.7109375" style="9" customWidth="1"/>
    <col min="2308" max="2308" width="0" style="9" hidden="1" customWidth="1"/>
    <col min="2309" max="2309" width="11.140625" style="9" customWidth="1"/>
    <col min="2310" max="2310" width="15.42578125" style="9" bestFit="1" customWidth="1"/>
    <col min="2311" max="2311" width="10.7109375" style="9" customWidth="1"/>
    <col min="2312" max="2312" width="16.140625" style="9" bestFit="1" customWidth="1"/>
    <col min="2313" max="2313" width="17.5703125" style="9" bestFit="1" customWidth="1"/>
    <col min="2314" max="2314" width="16.85546875" style="9" bestFit="1" customWidth="1"/>
    <col min="2315" max="2315" width="9" style="9" bestFit="1" customWidth="1"/>
    <col min="2316" max="2316" width="5.140625" style="9" bestFit="1" customWidth="1"/>
    <col min="2317" max="2317" width="23.85546875" style="9" bestFit="1" customWidth="1"/>
    <col min="2318" max="2562" width="9.140625" style="9"/>
    <col min="2563" max="2563" width="5.7109375" style="9" customWidth="1"/>
    <col min="2564" max="2564" width="0" style="9" hidden="1" customWidth="1"/>
    <col min="2565" max="2565" width="11.140625" style="9" customWidth="1"/>
    <col min="2566" max="2566" width="15.42578125" style="9" bestFit="1" customWidth="1"/>
    <col min="2567" max="2567" width="10.7109375" style="9" customWidth="1"/>
    <col min="2568" max="2568" width="16.140625" style="9" bestFit="1" customWidth="1"/>
    <col min="2569" max="2569" width="17.5703125" style="9" bestFit="1" customWidth="1"/>
    <col min="2570" max="2570" width="16.85546875" style="9" bestFit="1" customWidth="1"/>
    <col min="2571" max="2571" width="9" style="9" bestFit="1" customWidth="1"/>
    <col min="2572" max="2572" width="5.140625" style="9" bestFit="1" customWidth="1"/>
    <col min="2573" max="2573" width="23.85546875" style="9" bestFit="1" customWidth="1"/>
    <col min="2574" max="2818" width="9.140625" style="9"/>
    <col min="2819" max="2819" width="5.7109375" style="9" customWidth="1"/>
    <col min="2820" max="2820" width="0" style="9" hidden="1" customWidth="1"/>
    <col min="2821" max="2821" width="11.140625" style="9" customWidth="1"/>
    <col min="2822" max="2822" width="15.42578125" style="9" bestFit="1" customWidth="1"/>
    <col min="2823" max="2823" width="10.7109375" style="9" customWidth="1"/>
    <col min="2824" max="2824" width="16.140625" style="9" bestFit="1" customWidth="1"/>
    <col min="2825" max="2825" width="17.5703125" style="9" bestFit="1" customWidth="1"/>
    <col min="2826" max="2826" width="16.85546875" style="9" bestFit="1" customWidth="1"/>
    <col min="2827" max="2827" width="9" style="9" bestFit="1" customWidth="1"/>
    <col min="2828" max="2828" width="5.140625" style="9" bestFit="1" customWidth="1"/>
    <col min="2829" max="2829" width="23.85546875" style="9" bestFit="1" customWidth="1"/>
    <col min="2830" max="3074" width="9.140625" style="9"/>
    <col min="3075" max="3075" width="5.7109375" style="9" customWidth="1"/>
    <col min="3076" max="3076" width="0" style="9" hidden="1" customWidth="1"/>
    <col min="3077" max="3077" width="11.140625" style="9" customWidth="1"/>
    <col min="3078" max="3078" width="15.42578125" style="9" bestFit="1" customWidth="1"/>
    <col min="3079" max="3079" width="10.7109375" style="9" customWidth="1"/>
    <col min="3080" max="3080" width="16.140625" style="9" bestFit="1" customWidth="1"/>
    <col min="3081" max="3081" width="17.5703125" style="9" bestFit="1" customWidth="1"/>
    <col min="3082" max="3082" width="16.85546875" style="9" bestFit="1" customWidth="1"/>
    <col min="3083" max="3083" width="9" style="9" bestFit="1" customWidth="1"/>
    <col min="3084" max="3084" width="5.140625" style="9" bestFit="1" customWidth="1"/>
    <col min="3085" max="3085" width="23.85546875" style="9" bestFit="1" customWidth="1"/>
    <col min="3086" max="3330" width="9.140625" style="9"/>
    <col min="3331" max="3331" width="5.7109375" style="9" customWidth="1"/>
    <col min="3332" max="3332" width="0" style="9" hidden="1" customWidth="1"/>
    <col min="3333" max="3333" width="11.140625" style="9" customWidth="1"/>
    <col min="3334" max="3334" width="15.42578125" style="9" bestFit="1" customWidth="1"/>
    <col min="3335" max="3335" width="10.7109375" style="9" customWidth="1"/>
    <col min="3336" max="3336" width="16.140625" style="9" bestFit="1" customWidth="1"/>
    <col min="3337" max="3337" width="17.5703125" style="9" bestFit="1" customWidth="1"/>
    <col min="3338" max="3338" width="16.85546875" style="9" bestFit="1" customWidth="1"/>
    <col min="3339" max="3339" width="9" style="9" bestFit="1" customWidth="1"/>
    <col min="3340" max="3340" width="5.140625" style="9" bestFit="1" customWidth="1"/>
    <col min="3341" max="3341" width="23.85546875" style="9" bestFit="1" customWidth="1"/>
    <col min="3342" max="3586" width="9.140625" style="9"/>
    <col min="3587" max="3587" width="5.7109375" style="9" customWidth="1"/>
    <col min="3588" max="3588" width="0" style="9" hidden="1" customWidth="1"/>
    <col min="3589" max="3589" width="11.140625" style="9" customWidth="1"/>
    <col min="3590" max="3590" width="15.42578125" style="9" bestFit="1" customWidth="1"/>
    <col min="3591" max="3591" width="10.7109375" style="9" customWidth="1"/>
    <col min="3592" max="3592" width="16.140625" style="9" bestFit="1" customWidth="1"/>
    <col min="3593" max="3593" width="17.5703125" style="9" bestFit="1" customWidth="1"/>
    <col min="3594" max="3594" width="16.85546875" style="9" bestFit="1" customWidth="1"/>
    <col min="3595" max="3595" width="9" style="9" bestFit="1" customWidth="1"/>
    <col min="3596" max="3596" width="5.140625" style="9" bestFit="1" customWidth="1"/>
    <col min="3597" max="3597" width="23.85546875" style="9" bestFit="1" customWidth="1"/>
    <col min="3598" max="3842" width="9.140625" style="9"/>
    <col min="3843" max="3843" width="5.7109375" style="9" customWidth="1"/>
    <col min="3844" max="3844" width="0" style="9" hidden="1" customWidth="1"/>
    <col min="3845" max="3845" width="11.140625" style="9" customWidth="1"/>
    <col min="3846" max="3846" width="15.42578125" style="9" bestFit="1" customWidth="1"/>
    <col min="3847" max="3847" width="10.7109375" style="9" customWidth="1"/>
    <col min="3848" max="3848" width="16.140625" style="9" bestFit="1" customWidth="1"/>
    <col min="3849" max="3849" width="17.5703125" style="9" bestFit="1" customWidth="1"/>
    <col min="3850" max="3850" width="16.85546875" style="9" bestFit="1" customWidth="1"/>
    <col min="3851" max="3851" width="9" style="9" bestFit="1" customWidth="1"/>
    <col min="3852" max="3852" width="5.140625" style="9" bestFit="1" customWidth="1"/>
    <col min="3853" max="3853" width="23.85546875" style="9" bestFit="1" customWidth="1"/>
    <col min="3854" max="4098" width="9.140625" style="9"/>
    <col min="4099" max="4099" width="5.7109375" style="9" customWidth="1"/>
    <col min="4100" max="4100" width="0" style="9" hidden="1" customWidth="1"/>
    <col min="4101" max="4101" width="11.140625" style="9" customWidth="1"/>
    <col min="4102" max="4102" width="15.42578125" style="9" bestFit="1" customWidth="1"/>
    <col min="4103" max="4103" width="10.7109375" style="9" customWidth="1"/>
    <col min="4104" max="4104" width="16.140625" style="9" bestFit="1" customWidth="1"/>
    <col min="4105" max="4105" width="17.5703125" style="9" bestFit="1" customWidth="1"/>
    <col min="4106" max="4106" width="16.85546875" style="9" bestFit="1" customWidth="1"/>
    <col min="4107" max="4107" width="9" style="9" bestFit="1" customWidth="1"/>
    <col min="4108" max="4108" width="5.140625" style="9" bestFit="1" customWidth="1"/>
    <col min="4109" max="4109" width="23.85546875" style="9" bestFit="1" customWidth="1"/>
    <col min="4110" max="4354" width="9.140625" style="9"/>
    <col min="4355" max="4355" width="5.7109375" style="9" customWidth="1"/>
    <col min="4356" max="4356" width="0" style="9" hidden="1" customWidth="1"/>
    <col min="4357" max="4357" width="11.140625" style="9" customWidth="1"/>
    <col min="4358" max="4358" width="15.42578125" style="9" bestFit="1" customWidth="1"/>
    <col min="4359" max="4359" width="10.7109375" style="9" customWidth="1"/>
    <col min="4360" max="4360" width="16.140625" style="9" bestFit="1" customWidth="1"/>
    <col min="4361" max="4361" width="17.5703125" style="9" bestFit="1" customWidth="1"/>
    <col min="4362" max="4362" width="16.85546875" style="9" bestFit="1" customWidth="1"/>
    <col min="4363" max="4363" width="9" style="9" bestFit="1" customWidth="1"/>
    <col min="4364" max="4364" width="5.140625" style="9" bestFit="1" customWidth="1"/>
    <col min="4365" max="4365" width="23.85546875" style="9" bestFit="1" customWidth="1"/>
    <col min="4366" max="4610" width="9.140625" style="9"/>
    <col min="4611" max="4611" width="5.7109375" style="9" customWidth="1"/>
    <col min="4612" max="4612" width="0" style="9" hidden="1" customWidth="1"/>
    <col min="4613" max="4613" width="11.140625" style="9" customWidth="1"/>
    <col min="4614" max="4614" width="15.42578125" style="9" bestFit="1" customWidth="1"/>
    <col min="4615" max="4615" width="10.7109375" style="9" customWidth="1"/>
    <col min="4616" max="4616" width="16.140625" style="9" bestFit="1" customWidth="1"/>
    <col min="4617" max="4617" width="17.5703125" style="9" bestFit="1" customWidth="1"/>
    <col min="4618" max="4618" width="16.85546875" style="9" bestFit="1" customWidth="1"/>
    <col min="4619" max="4619" width="9" style="9" bestFit="1" customWidth="1"/>
    <col min="4620" max="4620" width="5.140625" style="9" bestFit="1" customWidth="1"/>
    <col min="4621" max="4621" width="23.85546875" style="9" bestFit="1" customWidth="1"/>
    <col min="4622" max="4866" width="9.140625" style="9"/>
    <col min="4867" max="4867" width="5.7109375" style="9" customWidth="1"/>
    <col min="4868" max="4868" width="0" style="9" hidden="1" customWidth="1"/>
    <col min="4869" max="4869" width="11.140625" style="9" customWidth="1"/>
    <col min="4870" max="4870" width="15.42578125" style="9" bestFit="1" customWidth="1"/>
    <col min="4871" max="4871" width="10.7109375" style="9" customWidth="1"/>
    <col min="4872" max="4872" width="16.140625" style="9" bestFit="1" customWidth="1"/>
    <col min="4873" max="4873" width="17.5703125" style="9" bestFit="1" customWidth="1"/>
    <col min="4874" max="4874" width="16.85546875" style="9" bestFit="1" customWidth="1"/>
    <col min="4875" max="4875" width="9" style="9" bestFit="1" customWidth="1"/>
    <col min="4876" max="4876" width="5.140625" style="9" bestFit="1" customWidth="1"/>
    <col min="4877" max="4877" width="23.85546875" style="9" bestFit="1" customWidth="1"/>
    <col min="4878" max="5122" width="9.140625" style="9"/>
    <col min="5123" max="5123" width="5.7109375" style="9" customWidth="1"/>
    <col min="5124" max="5124" width="0" style="9" hidden="1" customWidth="1"/>
    <col min="5125" max="5125" width="11.140625" style="9" customWidth="1"/>
    <col min="5126" max="5126" width="15.42578125" style="9" bestFit="1" customWidth="1"/>
    <col min="5127" max="5127" width="10.7109375" style="9" customWidth="1"/>
    <col min="5128" max="5128" width="16.140625" style="9" bestFit="1" customWidth="1"/>
    <col min="5129" max="5129" width="17.5703125" style="9" bestFit="1" customWidth="1"/>
    <col min="5130" max="5130" width="16.85546875" style="9" bestFit="1" customWidth="1"/>
    <col min="5131" max="5131" width="9" style="9" bestFit="1" customWidth="1"/>
    <col min="5132" max="5132" width="5.140625" style="9" bestFit="1" customWidth="1"/>
    <col min="5133" max="5133" width="23.85546875" style="9" bestFit="1" customWidth="1"/>
    <col min="5134" max="5378" width="9.140625" style="9"/>
    <col min="5379" max="5379" width="5.7109375" style="9" customWidth="1"/>
    <col min="5380" max="5380" width="0" style="9" hidden="1" customWidth="1"/>
    <col min="5381" max="5381" width="11.140625" style="9" customWidth="1"/>
    <col min="5382" max="5382" width="15.42578125" style="9" bestFit="1" customWidth="1"/>
    <col min="5383" max="5383" width="10.7109375" style="9" customWidth="1"/>
    <col min="5384" max="5384" width="16.140625" style="9" bestFit="1" customWidth="1"/>
    <col min="5385" max="5385" width="17.5703125" style="9" bestFit="1" customWidth="1"/>
    <col min="5386" max="5386" width="16.85546875" style="9" bestFit="1" customWidth="1"/>
    <col min="5387" max="5387" width="9" style="9" bestFit="1" customWidth="1"/>
    <col min="5388" max="5388" width="5.140625" style="9" bestFit="1" customWidth="1"/>
    <col min="5389" max="5389" width="23.85546875" style="9" bestFit="1" customWidth="1"/>
    <col min="5390" max="5634" width="9.140625" style="9"/>
    <col min="5635" max="5635" width="5.7109375" style="9" customWidth="1"/>
    <col min="5636" max="5636" width="0" style="9" hidden="1" customWidth="1"/>
    <col min="5637" max="5637" width="11.140625" style="9" customWidth="1"/>
    <col min="5638" max="5638" width="15.42578125" style="9" bestFit="1" customWidth="1"/>
    <col min="5639" max="5639" width="10.7109375" style="9" customWidth="1"/>
    <col min="5640" max="5640" width="16.140625" style="9" bestFit="1" customWidth="1"/>
    <col min="5641" max="5641" width="17.5703125" style="9" bestFit="1" customWidth="1"/>
    <col min="5642" max="5642" width="16.85546875" style="9" bestFit="1" customWidth="1"/>
    <col min="5643" max="5643" width="9" style="9" bestFit="1" customWidth="1"/>
    <col min="5644" max="5644" width="5.140625" style="9" bestFit="1" customWidth="1"/>
    <col min="5645" max="5645" width="23.85546875" style="9" bestFit="1" customWidth="1"/>
    <col min="5646" max="5890" width="9.140625" style="9"/>
    <col min="5891" max="5891" width="5.7109375" style="9" customWidth="1"/>
    <col min="5892" max="5892" width="0" style="9" hidden="1" customWidth="1"/>
    <col min="5893" max="5893" width="11.140625" style="9" customWidth="1"/>
    <col min="5894" max="5894" width="15.42578125" style="9" bestFit="1" customWidth="1"/>
    <col min="5895" max="5895" width="10.7109375" style="9" customWidth="1"/>
    <col min="5896" max="5896" width="16.140625" style="9" bestFit="1" customWidth="1"/>
    <col min="5897" max="5897" width="17.5703125" style="9" bestFit="1" customWidth="1"/>
    <col min="5898" max="5898" width="16.85546875" style="9" bestFit="1" customWidth="1"/>
    <col min="5899" max="5899" width="9" style="9" bestFit="1" customWidth="1"/>
    <col min="5900" max="5900" width="5.140625" style="9" bestFit="1" customWidth="1"/>
    <col min="5901" max="5901" width="23.85546875" style="9" bestFit="1" customWidth="1"/>
    <col min="5902" max="6146" width="9.140625" style="9"/>
    <col min="6147" max="6147" width="5.7109375" style="9" customWidth="1"/>
    <col min="6148" max="6148" width="0" style="9" hidden="1" customWidth="1"/>
    <col min="6149" max="6149" width="11.140625" style="9" customWidth="1"/>
    <col min="6150" max="6150" width="15.42578125" style="9" bestFit="1" customWidth="1"/>
    <col min="6151" max="6151" width="10.7109375" style="9" customWidth="1"/>
    <col min="6152" max="6152" width="16.140625" style="9" bestFit="1" customWidth="1"/>
    <col min="6153" max="6153" width="17.5703125" style="9" bestFit="1" customWidth="1"/>
    <col min="6154" max="6154" width="16.85546875" style="9" bestFit="1" customWidth="1"/>
    <col min="6155" max="6155" width="9" style="9" bestFit="1" customWidth="1"/>
    <col min="6156" max="6156" width="5.140625" style="9" bestFit="1" customWidth="1"/>
    <col min="6157" max="6157" width="23.85546875" style="9" bestFit="1" customWidth="1"/>
    <col min="6158" max="6402" width="9.140625" style="9"/>
    <col min="6403" max="6403" width="5.7109375" style="9" customWidth="1"/>
    <col min="6404" max="6404" width="0" style="9" hidden="1" customWidth="1"/>
    <col min="6405" max="6405" width="11.140625" style="9" customWidth="1"/>
    <col min="6406" max="6406" width="15.42578125" style="9" bestFit="1" customWidth="1"/>
    <col min="6407" max="6407" width="10.7109375" style="9" customWidth="1"/>
    <col min="6408" max="6408" width="16.140625" style="9" bestFit="1" customWidth="1"/>
    <col min="6409" max="6409" width="17.5703125" style="9" bestFit="1" customWidth="1"/>
    <col min="6410" max="6410" width="16.85546875" style="9" bestFit="1" customWidth="1"/>
    <col min="6411" max="6411" width="9" style="9" bestFit="1" customWidth="1"/>
    <col min="6412" max="6412" width="5.140625" style="9" bestFit="1" customWidth="1"/>
    <col min="6413" max="6413" width="23.85546875" style="9" bestFit="1" customWidth="1"/>
    <col min="6414" max="6658" width="9.140625" style="9"/>
    <col min="6659" max="6659" width="5.7109375" style="9" customWidth="1"/>
    <col min="6660" max="6660" width="0" style="9" hidden="1" customWidth="1"/>
    <col min="6661" max="6661" width="11.140625" style="9" customWidth="1"/>
    <col min="6662" max="6662" width="15.42578125" style="9" bestFit="1" customWidth="1"/>
    <col min="6663" max="6663" width="10.7109375" style="9" customWidth="1"/>
    <col min="6664" max="6664" width="16.140625" style="9" bestFit="1" customWidth="1"/>
    <col min="6665" max="6665" width="17.5703125" style="9" bestFit="1" customWidth="1"/>
    <col min="6666" max="6666" width="16.85546875" style="9" bestFit="1" customWidth="1"/>
    <col min="6667" max="6667" width="9" style="9" bestFit="1" customWidth="1"/>
    <col min="6668" max="6668" width="5.140625" style="9" bestFit="1" customWidth="1"/>
    <col min="6669" max="6669" width="23.85546875" style="9" bestFit="1" customWidth="1"/>
    <col min="6670" max="6914" width="9.140625" style="9"/>
    <col min="6915" max="6915" width="5.7109375" style="9" customWidth="1"/>
    <col min="6916" max="6916" width="0" style="9" hidden="1" customWidth="1"/>
    <col min="6917" max="6917" width="11.140625" style="9" customWidth="1"/>
    <col min="6918" max="6918" width="15.42578125" style="9" bestFit="1" customWidth="1"/>
    <col min="6919" max="6919" width="10.7109375" style="9" customWidth="1"/>
    <col min="6920" max="6920" width="16.140625" style="9" bestFit="1" customWidth="1"/>
    <col min="6921" max="6921" width="17.5703125" style="9" bestFit="1" customWidth="1"/>
    <col min="6922" max="6922" width="16.85546875" style="9" bestFit="1" customWidth="1"/>
    <col min="6923" max="6923" width="9" style="9" bestFit="1" customWidth="1"/>
    <col min="6924" max="6924" width="5.140625" style="9" bestFit="1" customWidth="1"/>
    <col min="6925" max="6925" width="23.85546875" style="9" bestFit="1" customWidth="1"/>
    <col min="6926" max="7170" width="9.140625" style="9"/>
    <col min="7171" max="7171" width="5.7109375" style="9" customWidth="1"/>
    <col min="7172" max="7172" width="0" style="9" hidden="1" customWidth="1"/>
    <col min="7173" max="7173" width="11.140625" style="9" customWidth="1"/>
    <col min="7174" max="7174" width="15.42578125" style="9" bestFit="1" customWidth="1"/>
    <col min="7175" max="7175" width="10.7109375" style="9" customWidth="1"/>
    <col min="7176" max="7176" width="16.140625" style="9" bestFit="1" customWidth="1"/>
    <col min="7177" max="7177" width="17.5703125" style="9" bestFit="1" customWidth="1"/>
    <col min="7178" max="7178" width="16.85546875" style="9" bestFit="1" customWidth="1"/>
    <col min="7179" max="7179" width="9" style="9" bestFit="1" customWidth="1"/>
    <col min="7180" max="7180" width="5.140625" style="9" bestFit="1" customWidth="1"/>
    <col min="7181" max="7181" width="23.85546875" style="9" bestFit="1" customWidth="1"/>
    <col min="7182" max="7426" width="9.140625" style="9"/>
    <col min="7427" max="7427" width="5.7109375" style="9" customWidth="1"/>
    <col min="7428" max="7428" width="0" style="9" hidden="1" customWidth="1"/>
    <col min="7429" max="7429" width="11.140625" style="9" customWidth="1"/>
    <col min="7430" max="7430" width="15.42578125" style="9" bestFit="1" customWidth="1"/>
    <col min="7431" max="7431" width="10.7109375" style="9" customWidth="1"/>
    <col min="7432" max="7432" width="16.140625" style="9" bestFit="1" customWidth="1"/>
    <col min="7433" max="7433" width="17.5703125" style="9" bestFit="1" customWidth="1"/>
    <col min="7434" max="7434" width="16.85546875" style="9" bestFit="1" customWidth="1"/>
    <col min="7435" max="7435" width="9" style="9" bestFit="1" customWidth="1"/>
    <col min="7436" max="7436" width="5.140625" style="9" bestFit="1" customWidth="1"/>
    <col min="7437" max="7437" width="23.85546875" style="9" bestFit="1" customWidth="1"/>
    <col min="7438" max="7682" width="9.140625" style="9"/>
    <col min="7683" max="7683" width="5.7109375" style="9" customWidth="1"/>
    <col min="7684" max="7684" width="0" style="9" hidden="1" customWidth="1"/>
    <col min="7685" max="7685" width="11.140625" style="9" customWidth="1"/>
    <col min="7686" max="7686" width="15.42578125" style="9" bestFit="1" customWidth="1"/>
    <col min="7687" max="7687" width="10.7109375" style="9" customWidth="1"/>
    <col min="7688" max="7688" width="16.140625" style="9" bestFit="1" customWidth="1"/>
    <col min="7689" max="7689" width="17.5703125" style="9" bestFit="1" customWidth="1"/>
    <col min="7690" max="7690" width="16.85546875" style="9" bestFit="1" customWidth="1"/>
    <col min="7691" max="7691" width="9" style="9" bestFit="1" customWidth="1"/>
    <col min="7692" max="7692" width="5.140625" style="9" bestFit="1" customWidth="1"/>
    <col min="7693" max="7693" width="23.85546875" style="9" bestFit="1" customWidth="1"/>
    <col min="7694" max="7938" width="9.140625" style="9"/>
    <col min="7939" max="7939" width="5.7109375" style="9" customWidth="1"/>
    <col min="7940" max="7940" width="0" style="9" hidden="1" customWidth="1"/>
    <col min="7941" max="7941" width="11.140625" style="9" customWidth="1"/>
    <col min="7942" max="7942" width="15.42578125" style="9" bestFit="1" customWidth="1"/>
    <col min="7943" max="7943" width="10.7109375" style="9" customWidth="1"/>
    <col min="7944" max="7944" width="16.140625" style="9" bestFit="1" customWidth="1"/>
    <col min="7945" max="7945" width="17.5703125" style="9" bestFit="1" customWidth="1"/>
    <col min="7946" max="7946" width="16.85546875" style="9" bestFit="1" customWidth="1"/>
    <col min="7947" max="7947" width="9" style="9" bestFit="1" customWidth="1"/>
    <col min="7948" max="7948" width="5.140625" style="9" bestFit="1" customWidth="1"/>
    <col min="7949" max="7949" width="23.85546875" style="9" bestFit="1" customWidth="1"/>
    <col min="7950" max="8194" width="9.140625" style="9"/>
    <col min="8195" max="8195" width="5.7109375" style="9" customWidth="1"/>
    <col min="8196" max="8196" width="0" style="9" hidden="1" customWidth="1"/>
    <col min="8197" max="8197" width="11.140625" style="9" customWidth="1"/>
    <col min="8198" max="8198" width="15.42578125" style="9" bestFit="1" customWidth="1"/>
    <col min="8199" max="8199" width="10.7109375" style="9" customWidth="1"/>
    <col min="8200" max="8200" width="16.140625" style="9" bestFit="1" customWidth="1"/>
    <col min="8201" max="8201" width="17.5703125" style="9" bestFit="1" customWidth="1"/>
    <col min="8202" max="8202" width="16.85546875" style="9" bestFit="1" customWidth="1"/>
    <col min="8203" max="8203" width="9" style="9" bestFit="1" customWidth="1"/>
    <col min="8204" max="8204" width="5.140625" style="9" bestFit="1" customWidth="1"/>
    <col min="8205" max="8205" width="23.85546875" style="9" bestFit="1" customWidth="1"/>
    <col min="8206" max="8450" width="9.140625" style="9"/>
    <col min="8451" max="8451" width="5.7109375" style="9" customWidth="1"/>
    <col min="8452" max="8452" width="0" style="9" hidden="1" customWidth="1"/>
    <col min="8453" max="8453" width="11.140625" style="9" customWidth="1"/>
    <col min="8454" max="8454" width="15.42578125" style="9" bestFit="1" customWidth="1"/>
    <col min="8455" max="8455" width="10.7109375" style="9" customWidth="1"/>
    <col min="8456" max="8456" width="16.140625" style="9" bestFit="1" customWidth="1"/>
    <col min="8457" max="8457" width="17.5703125" style="9" bestFit="1" customWidth="1"/>
    <col min="8458" max="8458" width="16.85546875" style="9" bestFit="1" customWidth="1"/>
    <col min="8459" max="8459" width="9" style="9" bestFit="1" customWidth="1"/>
    <col min="8460" max="8460" width="5.140625" style="9" bestFit="1" customWidth="1"/>
    <col min="8461" max="8461" width="23.85546875" style="9" bestFit="1" customWidth="1"/>
    <col min="8462" max="8706" width="9.140625" style="9"/>
    <col min="8707" max="8707" width="5.7109375" style="9" customWidth="1"/>
    <col min="8708" max="8708" width="0" style="9" hidden="1" customWidth="1"/>
    <col min="8709" max="8709" width="11.140625" style="9" customWidth="1"/>
    <col min="8710" max="8710" width="15.42578125" style="9" bestFit="1" customWidth="1"/>
    <col min="8711" max="8711" width="10.7109375" style="9" customWidth="1"/>
    <col min="8712" max="8712" width="16.140625" style="9" bestFit="1" customWidth="1"/>
    <col min="8713" max="8713" width="17.5703125" style="9" bestFit="1" customWidth="1"/>
    <col min="8714" max="8714" width="16.85546875" style="9" bestFit="1" customWidth="1"/>
    <col min="8715" max="8715" width="9" style="9" bestFit="1" customWidth="1"/>
    <col min="8716" max="8716" width="5.140625" style="9" bestFit="1" customWidth="1"/>
    <col min="8717" max="8717" width="23.85546875" style="9" bestFit="1" customWidth="1"/>
    <col min="8718" max="8962" width="9.140625" style="9"/>
    <col min="8963" max="8963" width="5.7109375" style="9" customWidth="1"/>
    <col min="8964" max="8964" width="0" style="9" hidden="1" customWidth="1"/>
    <col min="8965" max="8965" width="11.140625" style="9" customWidth="1"/>
    <col min="8966" max="8966" width="15.42578125" style="9" bestFit="1" customWidth="1"/>
    <col min="8967" max="8967" width="10.7109375" style="9" customWidth="1"/>
    <col min="8968" max="8968" width="16.140625" style="9" bestFit="1" customWidth="1"/>
    <col min="8969" max="8969" width="17.5703125" style="9" bestFit="1" customWidth="1"/>
    <col min="8970" max="8970" width="16.85546875" style="9" bestFit="1" customWidth="1"/>
    <col min="8971" max="8971" width="9" style="9" bestFit="1" customWidth="1"/>
    <col min="8972" max="8972" width="5.140625" style="9" bestFit="1" customWidth="1"/>
    <col min="8973" max="8973" width="23.85546875" style="9" bestFit="1" customWidth="1"/>
    <col min="8974" max="9218" width="9.140625" style="9"/>
    <col min="9219" max="9219" width="5.7109375" style="9" customWidth="1"/>
    <col min="9220" max="9220" width="0" style="9" hidden="1" customWidth="1"/>
    <col min="9221" max="9221" width="11.140625" style="9" customWidth="1"/>
    <col min="9222" max="9222" width="15.42578125" style="9" bestFit="1" customWidth="1"/>
    <col min="9223" max="9223" width="10.7109375" style="9" customWidth="1"/>
    <col min="9224" max="9224" width="16.140625" style="9" bestFit="1" customWidth="1"/>
    <col min="9225" max="9225" width="17.5703125" style="9" bestFit="1" customWidth="1"/>
    <col min="9226" max="9226" width="16.85546875" style="9" bestFit="1" customWidth="1"/>
    <col min="9227" max="9227" width="9" style="9" bestFit="1" customWidth="1"/>
    <col min="9228" max="9228" width="5.140625" style="9" bestFit="1" customWidth="1"/>
    <col min="9229" max="9229" width="23.85546875" style="9" bestFit="1" customWidth="1"/>
    <col min="9230" max="9474" width="9.140625" style="9"/>
    <col min="9475" max="9475" width="5.7109375" style="9" customWidth="1"/>
    <col min="9476" max="9476" width="0" style="9" hidden="1" customWidth="1"/>
    <col min="9477" max="9477" width="11.140625" style="9" customWidth="1"/>
    <col min="9478" max="9478" width="15.42578125" style="9" bestFit="1" customWidth="1"/>
    <col min="9479" max="9479" width="10.7109375" style="9" customWidth="1"/>
    <col min="9480" max="9480" width="16.140625" style="9" bestFit="1" customWidth="1"/>
    <col min="9481" max="9481" width="17.5703125" style="9" bestFit="1" customWidth="1"/>
    <col min="9482" max="9482" width="16.85546875" style="9" bestFit="1" customWidth="1"/>
    <col min="9483" max="9483" width="9" style="9" bestFit="1" customWidth="1"/>
    <col min="9484" max="9484" width="5.140625" style="9" bestFit="1" customWidth="1"/>
    <col min="9485" max="9485" width="23.85546875" style="9" bestFit="1" customWidth="1"/>
    <col min="9486" max="9730" width="9.140625" style="9"/>
    <col min="9731" max="9731" width="5.7109375" style="9" customWidth="1"/>
    <col min="9732" max="9732" width="0" style="9" hidden="1" customWidth="1"/>
    <col min="9733" max="9733" width="11.140625" style="9" customWidth="1"/>
    <col min="9734" max="9734" width="15.42578125" style="9" bestFit="1" customWidth="1"/>
    <col min="9735" max="9735" width="10.7109375" style="9" customWidth="1"/>
    <col min="9736" max="9736" width="16.140625" style="9" bestFit="1" customWidth="1"/>
    <col min="9737" max="9737" width="17.5703125" style="9" bestFit="1" customWidth="1"/>
    <col min="9738" max="9738" width="16.85546875" style="9" bestFit="1" customWidth="1"/>
    <col min="9739" max="9739" width="9" style="9" bestFit="1" customWidth="1"/>
    <col min="9740" max="9740" width="5.140625" style="9" bestFit="1" customWidth="1"/>
    <col min="9741" max="9741" width="23.85546875" style="9" bestFit="1" customWidth="1"/>
    <col min="9742" max="9986" width="9.140625" style="9"/>
    <col min="9987" max="9987" width="5.7109375" style="9" customWidth="1"/>
    <col min="9988" max="9988" width="0" style="9" hidden="1" customWidth="1"/>
    <col min="9989" max="9989" width="11.140625" style="9" customWidth="1"/>
    <col min="9990" max="9990" width="15.42578125" style="9" bestFit="1" customWidth="1"/>
    <col min="9991" max="9991" width="10.7109375" style="9" customWidth="1"/>
    <col min="9992" max="9992" width="16.140625" style="9" bestFit="1" customWidth="1"/>
    <col min="9993" max="9993" width="17.5703125" style="9" bestFit="1" customWidth="1"/>
    <col min="9994" max="9994" width="16.85546875" style="9" bestFit="1" customWidth="1"/>
    <col min="9995" max="9995" width="9" style="9" bestFit="1" customWidth="1"/>
    <col min="9996" max="9996" width="5.140625" style="9" bestFit="1" customWidth="1"/>
    <col min="9997" max="9997" width="23.85546875" style="9" bestFit="1" customWidth="1"/>
    <col min="9998" max="10242" width="9.140625" style="9"/>
    <col min="10243" max="10243" width="5.7109375" style="9" customWidth="1"/>
    <col min="10244" max="10244" width="0" style="9" hidden="1" customWidth="1"/>
    <col min="10245" max="10245" width="11.140625" style="9" customWidth="1"/>
    <col min="10246" max="10246" width="15.42578125" style="9" bestFit="1" customWidth="1"/>
    <col min="10247" max="10247" width="10.7109375" style="9" customWidth="1"/>
    <col min="10248" max="10248" width="16.140625" style="9" bestFit="1" customWidth="1"/>
    <col min="10249" max="10249" width="17.5703125" style="9" bestFit="1" customWidth="1"/>
    <col min="10250" max="10250" width="16.85546875" style="9" bestFit="1" customWidth="1"/>
    <col min="10251" max="10251" width="9" style="9" bestFit="1" customWidth="1"/>
    <col min="10252" max="10252" width="5.140625" style="9" bestFit="1" customWidth="1"/>
    <col min="10253" max="10253" width="23.85546875" style="9" bestFit="1" customWidth="1"/>
    <col min="10254" max="10498" width="9.140625" style="9"/>
    <col min="10499" max="10499" width="5.7109375" style="9" customWidth="1"/>
    <col min="10500" max="10500" width="0" style="9" hidden="1" customWidth="1"/>
    <col min="10501" max="10501" width="11.140625" style="9" customWidth="1"/>
    <col min="10502" max="10502" width="15.42578125" style="9" bestFit="1" customWidth="1"/>
    <col min="10503" max="10503" width="10.7109375" style="9" customWidth="1"/>
    <col min="10504" max="10504" width="16.140625" style="9" bestFit="1" customWidth="1"/>
    <col min="10505" max="10505" width="17.5703125" style="9" bestFit="1" customWidth="1"/>
    <col min="10506" max="10506" width="16.85546875" style="9" bestFit="1" customWidth="1"/>
    <col min="10507" max="10507" width="9" style="9" bestFit="1" customWidth="1"/>
    <col min="10508" max="10508" width="5.140625" style="9" bestFit="1" customWidth="1"/>
    <col min="10509" max="10509" width="23.85546875" style="9" bestFit="1" customWidth="1"/>
    <col min="10510" max="10754" width="9.140625" style="9"/>
    <col min="10755" max="10755" width="5.7109375" style="9" customWidth="1"/>
    <col min="10756" max="10756" width="0" style="9" hidden="1" customWidth="1"/>
    <col min="10757" max="10757" width="11.140625" style="9" customWidth="1"/>
    <col min="10758" max="10758" width="15.42578125" style="9" bestFit="1" customWidth="1"/>
    <col min="10759" max="10759" width="10.7109375" style="9" customWidth="1"/>
    <col min="10760" max="10760" width="16.140625" style="9" bestFit="1" customWidth="1"/>
    <col min="10761" max="10761" width="17.5703125" style="9" bestFit="1" customWidth="1"/>
    <col min="10762" max="10762" width="16.85546875" style="9" bestFit="1" customWidth="1"/>
    <col min="10763" max="10763" width="9" style="9" bestFit="1" customWidth="1"/>
    <col min="10764" max="10764" width="5.140625" style="9" bestFit="1" customWidth="1"/>
    <col min="10765" max="10765" width="23.85546875" style="9" bestFit="1" customWidth="1"/>
    <col min="10766" max="11010" width="9.140625" style="9"/>
    <col min="11011" max="11011" width="5.7109375" style="9" customWidth="1"/>
    <col min="11012" max="11012" width="0" style="9" hidden="1" customWidth="1"/>
    <col min="11013" max="11013" width="11.140625" style="9" customWidth="1"/>
    <col min="11014" max="11014" width="15.42578125" style="9" bestFit="1" customWidth="1"/>
    <col min="11015" max="11015" width="10.7109375" style="9" customWidth="1"/>
    <col min="11016" max="11016" width="16.140625" style="9" bestFit="1" customWidth="1"/>
    <col min="11017" max="11017" width="17.5703125" style="9" bestFit="1" customWidth="1"/>
    <col min="11018" max="11018" width="16.85546875" style="9" bestFit="1" customWidth="1"/>
    <col min="11019" max="11019" width="9" style="9" bestFit="1" customWidth="1"/>
    <col min="11020" max="11020" width="5.140625" style="9" bestFit="1" customWidth="1"/>
    <col min="11021" max="11021" width="23.85546875" style="9" bestFit="1" customWidth="1"/>
    <col min="11022" max="11266" width="9.140625" style="9"/>
    <col min="11267" max="11267" width="5.7109375" style="9" customWidth="1"/>
    <col min="11268" max="11268" width="0" style="9" hidden="1" customWidth="1"/>
    <col min="11269" max="11269" width="11.140625" style="9" customWidth="1"/>
    <col min="11270" max="11270" width="15.42578125" style="9" bestFit="1" customWidth="1"/>
    <col min="11271" max="11271" width="10.7109375" style="9" customWidth="1"/>
    <col min="11272" max="11272" width="16.140625" style="9" bestFit="1" customWidth="1"/>
    <col min="11273" max="11273" width="17.5703125" style="9" bestFit="1" customWidth="1"/>
    <col min="11274" max="11274" width="16.85546875" style="9" bestFit="1" customWidth="1"/>
    <col min="11275" max="11275" width="9" style="9" bestFit="1" customWidth="1"/>
    <col min="11276" max="11276" width="5.140625" style="9" bestFit="1" customWidth="1"/>
    <col min="11277" max="11277" width="23.85546875" style="9" bestFit="1" customWidth="1"/>
    <col min="11278" max="11522" width="9.140625" style="9"/>
    <col min="11523" max="11523" width="5.7109375" style="9" customWidth="1"/>
    <col min="11524" max="11524" width="0" style="9" hidden="1" customWidth="1"/>
    <col min="11525" max="11525" width="11.140625" style="9" customWidth="1"/>
    <col min="11526" max="11526" width="15.42578125" style="9" bestFit="1" customWidth="1"/>
    <col min="11527" max="11527" width="10.7109375" style="9" customWidth="1"/>
    <col min="11528" max="11528" width="16.140625" style="9" bestFit="1" customWidth="1"/>
    <col min="11529" max="11529" width="17.5703125" style="9" bestFit="1" customWidth="1"/>
    <col min="11530" max="11530" width="16.85546875" style="9" bestFit="1" customWidth="1"/>
    <col min="11531" max="11531" width="9" style="9" bestFit="1" customWidth="1"/>
    <col min="11532" max="11532" width="5.140625" style="9" bestFit="1" customWidth="1"/>
    <col min="11533" max="11533" width="23.85546875" style="9" bestFit="1" customWidth="1"/>
    <col min="11534" max="11778" width="9.140625" style="9"/>
    <col min="11779" max="11779" width="5.7109375" style="9" customWidth="1"/>
    <col min="11780" max="11780" width="0" style="9" hidden="1" customWidth="1"/>
    <col min="11781" max="11781" width="11.140625" style="9" customWidth="1"/>
    <col min="11782" max="11782" width="15.42578125" style="9" bestFit="1" customWidth="1"/>
    <col min="11783" max="11783" width="10.7109375" style="9" customWidth="1"/>
    <col min="11784" max="11784" width="16.140625" style="9" bestFit="1" customWidth="1"/>
    <col min="11785" max="11785" width="17.5703125" style="9" bestFit="1" customWidth="1"/>
    <col min="11786" max="11786" width="16.85546875" style="9" bestFit="1" customWidth="1"/>
    <col min="11787" max="11787" width="9" style="9" bestFit="1" customWidth="1"/>
    <col min="11788" max="11788" width="5.140625" style="9" bestFit="1" customWidth="1"/>
    <col min="11789" max="11789" width="23.85546875" style="9" bestFit="1" customWidth="1"/>
    <col min="11790" max="12034" width="9.140625" style="9"/>
    <col min="12035" max="12035" width="5.7109375" style="9" customWidth="1"/>
    <col min="12036" max="12036" width="0" style="9" hidden="1" customWidth="1"/>
    <col min="12037" max="12037" width="11.140625" style="9" customWidth="1"/>
    <col min="12038" max="12038" width="15.42578125" style="9" bestFit="1" customWidth="1"/>
    <col min="12039" max="12039" width="10.7109375" style="9" customWidth="1"/>
    <col min="12040" max="12040" width="16.140625" style="9" bestFit="1" customWidth="1"/>
    <col min="12041" max="12041" width="17.5703125" style="9" bestFit="1" customWidth="1"/>
    <col min="12042" max="12042" width="16.85546875" style="9" bestFit="1" customWidth="1"/>
    <col min="12043" max="12043" width="9" style="9" bestFit="1" customWidth="1"/>
    <col min="12044" max="12044" width="5.140625" style="9" bestFit="1" customWidth="1"/>
    <col min="12045" max="12045" width="23.85546875" style="9" bestFit="1" customWidth="1"/>
    <col min="12046" max="12290" width="9.140625" style="9"/>
    <col min="12291" max="12291" width="5.7109375" style="9" customWidth="1"/>
    <col min="12292" max="12292" width="0" style="9" hidden="1" customWidth="1"/>
    <col min="12293" max="12293" width="11.140625" style="9" customWidth="1"/>
    <col min="12294" max="12294" width="15.42578125" style="9" bestFit="1" customWidth="1"/>
    <col min="12295" max="12295" width="10.7109375" style="9" customWidth="1"/>
    <col min="12296" max="12296" width="16.140625" style="9" bestFit="1" customWidth="1"/>
    <col min="12297" max="12297" width="17.5703125" style="9" bestFit="1" customWidth="1"/>
    <col min="12298" max="12298" width="16.85546875" style="9" bestFit="1" customWidth="1"/>
    <col min="12299" max="12299" width="9" style="9" bestFit="1" customWidth="1"/>
    <col min="12300" max="12300" width="5.140625" style="9" bestFit="1" customWidth="1"/>
    <col min="12301" max="12301" width="23.85546875" style="9" bestFit="1" customWidth="1"/>
    <col min="12302" max="12546" width="9.140625" style="9"/>
    <col min="12547" max="12547" width="5.7109375" style="9" customWidth="1"/>
    <col min="12548" max="12548" width="0" style="9" hidden="1" customWidth="1"/>
    <col min="12549" max="12549" width="11.140625" style="9" customWidth="1"/>
    <col min="12550" max="12550" width="15.42578125" style="9" bestFit="1" customWidth="1"/>
    <col min="12551" max="12551" width="10.7109375" style="9" customWidth="1"/>
    <col min="12552" max="12552" width="16.140625" style="9" bestFit="1" customWidth="1"/>
    <col min="12553" max="12553" width="17.5703125" style="9" bestFit="1" customWidth="1"/>
    <col min="12554" max="12554" width="16.85546875" style="9" bestFit="1" customWidth="1"/>
    <col min="12555" max="12555" width="9" style="9" bestFit="1" customWidth="1"/>
    <col min="12556" max="12556" width="5.140625" style="9" bestFit="1" customWidth="1"/>
    <col min="12557" max="12557" width="23.85546875" style="9" bestFit="1" customWidth="1"/>
    <col min="12558" max="12802" width="9.140625" style="9"/>
    <col min="12803" max="12803" width="5.7109375" style="9" customWidth="1"/>
    <col min="12804" max="12804" width="0" style="9" hidden="1" customWidth="1"/>
    <col min="12805" max="12805" width="11.140625" style="9" customWidth="1"/>
    <col min="12806" max="12806" width="15.42578125" style="9" bestFit="1" customWidth="1"/>
    <col min="12807" max="12807" width="10.7109375" style="9" customWidth="1"/>
    <col min="12808" max="12808" width="16.140625" style="9" bestFit="1" customWidth="1"/>
    <col min="12809" max="12809" width="17.5703125" style="9" bestFit="1" customWidth="1"/>
    <col min="12810" max="12810" width="16.85546875" style="9" bestFit="1" customWidth="1"/>
    <col min="12811" max="12811" width="9" style="9" bestFit="1" customWidth="1"/>
    <col min="12812" max="12812" width="5.140625" style="9" bestFit="1" customWidth="1"/>
    <col min="12813" max="12813" width="23.85546875" style="9" bestFit="1" customWidth="1"/>
    <col min="12814" max="13058" width="9.140625" style="9"/>
    <col min="13059" max="13059" width="5.7109375" style="9" customWidth="1"/>
    <col min="13060" max="13060" width="0" style="9" hidden="1" customWidth="1"/>
    <col min="13061" max="13061" width="11.140625" style="9" customWidth="1"/>
    <col min="13062" max="13062" width="15.42578125" style="9" bestFit="1" customWidth="1"/>
    <col min="13063" max="13063" width="10.7109375" style="9" customWidth="1"/>
    <col min="13064" max="13064" width="16.140625" style="9" bestFit="1" customWidth="1"/>
    <col min="13065" max="13065" width="17.5703125" style="9" bestFit="1" customWidth="1"/>
    <col min="13066" max="13066" width="16.85546875" style="9" bestFit="1" customWidth="1"/>
    <col min="13067" max="13067" width="9" style="9" bestFit="1" customWidth="1"/>
    <col min="13068" max="13068" width="5.140625" style="9" bestFit="1" customWidth="1"/>
    <col min="13069" max="13069" width="23.85546875" style="9" bestFit="1" customWidth="1"/>
    <col min="13070" max="13314" width="9.140625" style="9"/>
    <col min="13315" max="13315" width="5.7109375" style="9" customWidth="1"/>
    <col min="13316" max="13316" width="0" style="9" hidden="1" customWidth="1"/>
    <col min="13317" max="13317" width="11.140625" style="9" customWidth="1"/>
    <col min="13318" max="13318" width="15.42578125" style="9" bestFit="1" customWidth="1"/>
    <col min="13319" max="13319" width="10.7109375" style="9" customWidth="1"/>
    <col min="13320" max="13320" width="16.140625" style="9" bestFit="1" customWidth="1"/>
    <col min="13321" max="13321" width="17.5703125" style="9" bestFit="1" customWidth="1"/>
    <col min="13322" max="13322" width="16.85546875" style="9" bestFit="1" customWidth="1"/>
    <col min="13323" max="13323" width="9" style="9" bestFit="1" customWidth="1"/>
    <col min="13324" max="13324" width="5.140625" style="9" bestFit="1" customWidth="1"/>
    <col min="13325" max="13325" width="23.85546875" style="9" bestFit="1" customWidth="1"/>
    <col min="13326" max="13570" width="9.140625" style="9"/>
    <col min="13571" max="13571" width="5.7109375" style="9" customWidth="1"/>
    <col min="13572" max="13572" width="0" style="9" hidden="1" customWidth="1"/>
    <col min="13573" max="13573" width="11.140625" style="9" customWidth="1"/>
    <col min="13574" max="13574" width="15.42578125" style="9" bestFit="1" customWidth="1"/>
    <col min="13575" max="13575" width="10.7109375" style="9" customWidth="1"/>
    <col min="13576" max="13576" width="16.140625" style="9" bestFit="1" customWidth="1"/>
    <col min="13577" max="13577" width="17.5703125" style="9" bestFit="1" customWidth="1"/>
    <col min="13578" max="13578" width="16.85546875" style="9" bestFit="1" customWidth="1"/>
    <col min="13579" max="13579" width="9" style="9" bestFit="1" customWidth="1"/>
    <col min="13580" max="13580" width="5.140625" style="9" bestFit="1" customWidth="1"/>
    <col min="13581" max="13581" width="23.85546875" style="9" bestFit="1" customWidth="1"/>
    <col min="13582" max="13826" width="9.140625" style="9"/>
    <col min="13827" max="13827" width="5.7109375" style="9" customWidth="1"/>
    <col min="13828" max="13828" width="0" style="9" hidden="1" customWidth="1"/>
    <col min="13829" max="13829" width="11.140625" style="9" customWidth="1"/>
    <col min="13830" max="13830" width="15.42578125" style="9" bestFit="1" customWidth="1"/>
    <col min="13831" max="13831" width="10.7109375" style="9" customWidth="1"/>
    <col min="13832" max="13832" width="16.140625" style="9" bestFit="1" customWidth="1"/>
    <col min="13833" max="13833" width="17.5703125" style="9" bestFit="1" customWidth="1"/>
    <col min="13834" max="13834" width="16.85546875" style="9" bestFit="1" customWidth="1"/>
    <col min="13835" max="13835" width="9" style="9" bestFit="1" customWidth="1"/>
    <col min="13836" max="13836" width="5.140625" style="9" bestFit="1" customWidth="1"/>
    <col min="13837" max="13837" width="23.85546875" style="9" bestFit="1" customWidth="1"/>
    <col min="13838" max="14082" width="9.140625" style="9"/>
    <col min="14083" max="14083" width="5.7109375" style="9" customWidth="1"/>
    <col min="14084" max="14084" width="0" style="9" hidden="1" customWidth="1"/>
    <col min="14085" max="14085" width="11.140625" style="9" customWidth="1"/>
    <col min="14086" max="14086" width="15.42578125" style="9" bestFit="1" customWidth="1"/>
    <col min="14087" max="14087" width="10.7109375" style="9" customWidth="1"/>
    <col min="14088" max="14088" width="16.140625" style="9" bestFit="1" customWidth="1"/>
    <col min="14089" max="14089" width="17.5703125" style="9" bestFit="1" customWidth="1"/>
    <col min="14090" max="14090" width="16.85546875" style="9" bestFit="1" customWidth="1"/>
    <col min="14091" max="14091" width="9" style="9" bestFit="1" customWidth="1"/>
    <col min="14092" max="14092" width="5.140625" style="9" bestFit="1" customWidth="1"/>
    <col min="14093" max="14093" width="23.85546875" style="9" bestFit="1" customWidth="1"/>
    <col min="14094" max="14338" width="9.140625" style="9"/>
    <col min="14339" max="14339" width="5.7109375" style="9" customWidth="1"/>
    <col min="14340" max="14340" width="0" style="9" hidden="1" customWidth="1"/>
    <col min="14341" max="14341" width="11.140625" style="9" customWidth="1"/>
    <col min="14342" max="14342" width="15.42578125" style="9" bestFit="1" customWidth="1"/>
    <col min="14343" max="14343" width="10.7109375" style="9" customWidth="1"/>
    <col min="14344" max="14344" width="16.140625" style="9" bestFit="1" customWidth="1"/>
    <col min="14345" max="14345" width="17.5703125" style="9" bestFit="1" customWidth="1"/>
    <col min="14346" max="14346" width="16.85546875" style="9" bestFit="1" customWidth="1"/>
    <col min="14347" max="14347" width="9" style="9" bestFit="1" customWidth="1"/>
    <col min="14348" max="14348" width="5.140625" style="9" bestFit="1" customWidth="1"/>
    <col min="14349" max="14349" width="23.85546875" style="9" bestFit="1" customWidth="1"/>
    <col min="14350" max="14594" width="9.140625" style="9"/>
    <col min="14595" max="14595" width="5.7109375" style="9" customWidth="1"/>
    <col min="14596" max="14596" width="0" style="9" hidden="1" customWidth="1"/>
    <col min="14597" max="14597" width="11.140625" style="9" customWidth="1"/>
    <col min="14598" max="14598" width="15.42578125" style="9" bestFit="1" customWidth="1"/>
    <col min="14599" max="14599" width="10.7109375" style="9" customWidth="1"/>
    <col min="14600" max="14600" width="16.140625" style="9" bestFit="1" customWidth="1"/>
    <col min="14601" max="14601" width="17.5703125" style="9" bestFit="1" customWidth="1"/>
    <col min="14602" max="14602" width="16.85546875" style="9" bestFit="1" customWidth="1"/>
    <col min="14603" max="14603" width="9" style="9" bestFit="1" customWidth="1"/>
    <col min="14604" max="14604" width="5.140625" style="9" bestFit="1" customWidth="1"/>
    <col min="14605" max="14605" width="23.85546875" style="9" bestFit="1" customWidth="1"/>
    <col min="14606" max="14850" width="9.140625" style="9"/>
    <col min="14851" max="14851" width="5.7109375" style="9" customWidth="1"/>
    <col min="14852" max="14852" width="0" style="9" hidden="1" customWidth="1"/>
    <col min="14853" max="14853" width="11.140625" style="9" customWidth="1"/>
    <col min="14854" max="14854" width="15.42578125" style="9" bestFit="1" customWidth="1"/>
    <col min="14855" max="14855" width="10.7109375" style="9" customWidth="1"/>
    <col min="14856" max="14856" width="16.140625" style="9" bestFit="1" customWidth="1"/>
    <col min="14857" max="14857" width="17.5703125" style="9" bestFit="1" customWidth="1"/>
    <col min="14858" max="14858" width="16.85546875" style="9" bestFit="1" customWidth="1"/>
    <col min="14859" max="14859" width="9" style="9" bestFit="1" customWidth="1"/>
    <col min="14860" max="14860" width="5.140625" style="9" bestFit="1" customWidth="1"/>
    <col min="14861" max="14861" width="23.85546875" style="9" bestFit="1" customWidth="1"/>
    <col min="14862" max="15106" width="9.140625" style="9"/>
    <col min="15107" max="15107" width="5.7109375" style="9" customWidth="1"/>
    <col min="15108" max="15108" width="0" style="9" hidden="1" customWidth="1"/>
    <col min="15109" max="15109" width="11.140625" style="9" customWidth="1"/>
    <col min="15110" max="15110" width="15.42578125" style="9" bestFit="1" customWidth="1"/>
    <col min="15111" max="15111" width="10.7109375" style="9" customWidth="1"/>
    <col min="15112" max="15112" width="16.140625" style="9" bestFit="1" customWidth="1"/>
    <col min="15113" max="15113" width="17.5703125" style="9" bestFit="1" customWidth="1"/>
    <col min="15114" max="15114" width="16.85546875" style="9" bestFit="1" customWidth="1"/>
    <col min="15115" max="15115" width="9" style="9" bestFit="1" customWidth="1"/>
    <col min="15116" max="15116" width="5.140625" style="9" bestFit="1" customWidth="1"/>
    <col min="15117" max="15117" width="23.85546875" style="9" bestFit="1" customWidth="1"/>
    <col min="15118" max="15362" width="9.140625" style="9"/>
    <col min="15363" max="15363" width="5.7109375" style="9" customWidth="1"/>
    <col min="15364" max="15364" width="0" style="9" hidden="1" customWidth="1"/>
    <col min="15365" max="15365" width="11.140625" style="9" customWidth="1"/>
    <col min="15366" max="15366" width="15.42578125" style="9" bestFit="1" customWidth="1"/>
    <col min="15367" max="15367" width="10.7109375" style="9" customWidth="1"/>
    <col min="15368" max="15368" width="16.140625" style="9" bestFit="1" customWidth="1"/>
    <col min="15369" max="15369" width="17.5703125" style="9" bestFit="1" customWidth="1"/>
    <col min="15370" max="15370" width="16.85546875" style="9" bestFit="1" customWidth="1"/>
    <col min="15371" max="15371" width="9" style="9" bestFit="1" customWidth="1"/>
    <col min="15372" max="15372" width="5.140625" style="9" bestFit="1" customWidth="1"/>
    <col min="15373" max="15373" width="23.85546875" style="9" bestFit="1" customWidth="1"/>
    <col min="15374" max="15618" width="9.140625" style="9"/>
    <col min="15619" max="15619" width="5.7109375" style="9" customWidth="1"/>
    <col min="15620" max="15620" width="0" style="9" hidden="1" customWidth="1"/>
    <col min="15621" max="15621" width="11.140625" style="9" customWidth="1"/>
    <col min="15622" max="15622" width="15.42578125" style="9" bestFit="1" customWidth="1"/>
    <col min="15623" max="15623" width="10.7109375" style="9" customWidth="1"/>
    <col min="15624" max="15624" width="16.140625" style="9" bestFit="1" customWidth="1"/>
    <col min="15625" max="15625" width="17.5703125" style="9" bestFit="1" customWidth="1"/>
    <col min="15626" max="15626" width="16.85546875" style="9" bestFit="1" customWidth="1"/>
    <col min="15627" max="15627" width="9" style="9" bestFit="1" customWidth="1"/>
    <col min="15628" max="15628" width="5.140625" style="9" bestFit="1" customWidth="1"/>
    <col min="15629" max="15629" width="23.85546875" style="9" bestFit="1" customWidth="1"/>
    <col min="15630" max="15874" width="9.140625" style="9"/>
    <col min="15875" max="15875" width="5.7109375" style="9" customWidth="1"/>
    <col min="15876" max="15876" width="0" style="9" hidden="1" customWidth="1"/>
    <col min="15877" max="15877" width="11.140625" style="9" customWidth="1"/>
    <col min="15878" max="15878" width="15.42578125" style="9" bestFit="1" customWidth="1"/>
    <col min="15879" max="15879" width="10.7109375" style="9" customWidth="1"/>
    <col min="15880" max="15880" width="16.140625" style="9" bestFit="1" customWidth="1"/>
    <col min="15881" max="15881" width="17.5703125" style="9" bestFit="1" customWidth="1"/>
    <col min="15882" max="15882" width="16.85546875" style="9" bestFit="1" customWidth="1"/>
    <col min="15883" max="15883" width="9" style="9" bestFit="1" customWidth="1"/>
    <col min="15884" max="15884" width="5.140625" style="9" bestFit="1" customWidth="1"/>
    <col min="15885" max="15885" width="23.85546875" style="9" bestFit="1" customWidth="1"/>
    <col min="15886" max="16130" width="9.140625" style="9"/>
    <col min="16131" max="16131" width="5.7109375" style="9" customWidth="1"/>
    <col min="16132" max="16132" width="0" style="9" hidden="1" customWidth="1"/>
    <col min="16133" max="16133" width="11.140625" style="9" customWidth="1"/>
    <col min="16134" max="16134" width="15.42578125" style="9" bestFit="1" customWidth="1"/>
    <col min="16135" max="16135" width="10.7109375" style="9" customWidth="1"/>
    <col min="16136" max="16136" width="16.140625" style="9" bestFit="1" customWidth="1"/>
    <col min="16137" max="16137" width="17.5703125" style="9" bestFit="1" customWidth="1"/>
    <col min="16138" max="16138" width="16.85546875" style="9" bestFit="1" customWidth="1"/>
    <col min="16139" max="16139" width="9" style="9" bestFit="1" customWidth="1"/>
    <col min="16140" max="16140" width="5.140625" style="9" bestFit="1" customWidth="1"/>
    <col min="16141" max="16141" width="23.85546875" style="9" bestFit="1" customWidth="1"/>
    <col min="16142" max="16384" width="9.140625" style="9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4"/>
      <c r="J1" s="5"/>
      <c r="K1" s="5"/>
      <c r="L1" s="5"/>
      <c r="N1" s="513"/>
    </row>
    <row r="2" spans="1:14" s="1" customFormat="1" ht="15.75" x14ac:dyDescent="0.2">
      <c r="A2" s="1" t="s">
        <v>1205</v>
      </c>
      <c r="D2" s="2"/>
      <c r="E2" s="3"/>
      <c r="F2" s="3"/>
      <c r="G2" s="4"/>
      <c r="H2" s="4"/>
      <c r="I2" s="4"/>
      <c r="J2" s="5"/>
      <c r="K2" s="5"/>
      <c r="L2" s="5"/>
      <c r="N2" s="513"/>
    </row>
    <row r="3" spans="1:14" s="16" customFormat="1" ht="12" customHeight="1" x14ac:dyDescent="0.2">
      <c r="A3" s="9"/>
      <c r="B3" s="9"/>
      <c r="C3" s="9"/>
      <c r="D3" s="10"/>
      <c r="E3" s="11"/>
      <c r="F3" s="12"/>
      <c r="G3" s="12"/>
      <c r="H3" s="12"/>
      <c r="I3" s="12"/>
      <c r="J3" s="60"/>
      <c r="K3" s="60"/>
      <c r="L3" s="60"/>
      <c r="M3" s="14"/>
      <c r="N3" s="512"/>
    </row>
    <row r="4" spans="1:14" s="17" customFormat="1" ht="15.75" x14ac:dyDescent="0.2">
      <c r="C4" s="1" t="s">
        <v>1261</v>
      </c>
      <c r="D4" s="1"/>
      <c r="E4" s="11"/>
      <c r="F4" s="61"/>
      <c r="G4" s="61"/>
      <c r="H4" s="46"/>
      <c r="I4" s="46"/>
      <c r="J4" s="62"/>
      <c r="K4" s="62"/>
      <c r="L4" s="62"/>
      <c r="M4" s="16"/>
      <c r="N4" s="511"/>
    </row>
    <row r="5" spans="1:14" ht="16.5" thickBot="1" x14ac:dyDescent="0.25">
      <c r="C5" s="63"/>
      <c r="D5" s="1"/>
      <c r="E5" s="11"/>
      <c r="F5" s="61"/>
      <c r="G5" s="61"/>
    </row>
    <row r="6" spans="1:14" s="30" customFormat="1" ht="18" customHeight="1" thickBot="1" x14ac:dyDescent="0.25">
      <c r="A6" s="21" t="s">
        <v>2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6" t="s">
        <v>178</v>
      </c>
      <c r="J6" s="25" t="s">
        <v>10</v>
      </c>
      <c r="K6" s="25" t="s">
        <v>188</v>
      </c>
      <c r="L6" s="58" t="s">
        <v>179</v>
      </c>
      <c r="M6" s="28" t="s">
        <v>11</v>
      </c>
      <c r="N6" s="510"/>
    </row>
    <row r="7" spans="1:14" ht="18" customHeight="1" x14ac:dyDescent="0.2">
      <c r="A7" s="39">
        <v>1</v>
      </c>
      <c r="B7" s="40"/>
      <c r="C7" s="33" t="s">
        <v>58</v>
      </c>
      <c r="D7" s="34" t="s">
        <v>452</v>
      </c>
      <c r="E7" s="35" t="s">
        <v>102</v>
      </c>
      <c r="F7" s="36" t="s">
        <v>15</v>
      </c>
      <c r="G7" s="36" t="s">
        <v>16</v>
      </c>
      <c r="H7" s="36"/>
      <c r="I7" s="152">
        <v>18</v>
      </c>
      <c r="J7" s="77">
        <v>26.63</v>
      </c>
      <c r="K7" s="69">
        <v>-0.3</v>
      </c>
      <c r="L7" s="69" t="s">
        <v>180</v>
      </c>
      <c r="M7" s="38" t="s">
        <v>195</v>
      </c>
      <c r="N7" s="509"/>
    </row>
    <row r="8" spans="1:14" ht="18" customHeight="1" x14ac:dyDescent="0.2">
      <c r="A8" s="39">
        <v>2</v>
      </c>
      <c r="B8" s="40"/>
      <c r="C8" s="33" t="s">
        <v>12</v>
      </c>
      <c r="D8" s="34" t="s">
        <v>13</v>
      </c>
      <c r="E8" s="35" t="s">
        <v>14</v>
      </c>
      <c r="F8" s="36" t="s">
        <v>15</v>
      </c>
      <c r="G8" s="36" t="s">
        <v>16</v>
      </c>
      <c r="H8" s="36"/>
      <c r="I8" s="152">
        <v>16</v>
      </c>
      <c r="J8" s="77">
        <v>26.83</v>
      </c>
      <c r="K8" s="69">
        <v>-0.3</v>
      </c>
      <c r="L8" s="69" t="s">
        <v>180</v>
      </c>
      <c r="M8" s="38" t="s">
        <v>17</v>
      </c>
      <c r="N8" s="509"/>
    </row>
    <row r="9" spans="1:14" ht="18" customHeight="1" x14ac:dyDescent="0.2">
      <c r="A9" s="39">
        <v>3</v>
      </c>
      <c r="B9" s="40"/>
      <c r="C9" s="33" t="s">
        <v>18</v>
      </c>
      <c r="D9" s="34" t="s">
        <v>19</v>
      </c>
      <c r="E9" s="35" t="s">
        <v>20</v>
      </c>
      <c r="F9" s="36" t="s">
        <v>21</v>
      </c>
      <c r="G9" s="36" t="s">
        <v>22</v>
      </c>
      <c r="H9" s="36"/>
      <c r="I9" s="152">
        <v>14</v>
      </c>
      <c r="J9" s="77">
        <v>26.98</v>
      </c>
      <c r="K9" s="69">
        <v>-0.3</v>
      </c>
      <c r="L9" s="69" t="s">
        <v>181</v>
      </c>
      <c r="M9" s="38" t="s">
        <v>23</v>
      </c>
      <c r="N9" s="509"/>
    </row>
    <row r="10" spans="1:14" ht="18" customHeight="1" x14ac:dyDescent="0.2">
      <c r="A10" s="39">
        <v>4</v>
      </c>
      <c r="B10" s="40"/>
      <c r="C10" s="33" t="s">
        <v>1253</v>
      </c>
      <c r="D10" s="34" t="s">
        <v>1252</v>
      </c>
      <c r="E10" s="35" t="s">
        <v>1251</v>
      </c>
      <c r="F10" s="36" t="s">
        <v>53</v>
      </c>
      <c r="G10" s="36" t="s">
        <v>16</v>
      </c>
      <c r="H10" s="36"/>
      <c r="I10" s="152">
        <v>13</v>
      </c>
      <c r="J10" s="77">
        <v>27.15</v>
      </c>
      <c r="K10" s="69">
        <v>-0.9</v>
      </c>
      <c r="L10" s="69" t="s">
        <v>181</v>
      </c>
      <c r="M10" s="38" t="s">
        <v>17</v>
      </c>
      <c r="N10" s="509"/>
    </row>
    <row r="11" spans="1:14" ht="18" customHeight="1" x14ac:dyDescent="0.2">
      <c r="A11" s="39">
        <v>5</v>
      </c>
      <c r="B11" s="40"/>
      <c r="C11" s="33" t="s">
        <v>570</v>
      </c>
      <c r="D11" s="34" t="s">
        <v>463</v>
      </c>
      <c r="E11" s="35" t="s">
        <v>571</v>
      </c>
      <c r="F11" s="36" t="s">
        <v>15</v>
      </c>
      <c r="G11" s="36" t="s">
        <v>16</v>
      </c>
      <c r="H11" s="36"/>
      <c r="I11" s="152">
        <v>12</v>
      </c>
      <c r="J11" s="77">
        <v>27.42</v>
      </c>
      <c r="K11" s="69">
        <v>-0.3</v>
      </c>
      <c r="L11" s="69" t="s">
        <v>181</v>
      </c>
      <c r="M11" s="38" t="s">
        <v>195</v>
      </c>
      <c r="N11" s="509"/>
    </row>
    <row r="12" spans="1:14" ht="18" customHeight="1" x14ac:dyDescent="0.2">
      <c r="A12" s="39">
        <v>6</v>
      </c>
      <c r="B12" s="40"/>
      <c r="C12" s="33" t="s">
        <v>171</v>
      </c>
      <c r="D12" s="34" t="s">
        <v>446</v>
      </c>
      <c r="E12" s="35">
        <v>38362</v>
      </c>
      <c r="F12" s="36" t="s">
        <v>67</v>
      </c>
      <c r="G12" s="36" t="s">
        <v>68</v>
      </c>
      <c r="H12" s="36"/>
      <c r="I12" s="152">
        <v>11</v>
      </c>
      <c r="J12" s="77">
        <v>27.71</v>
      </c>
      <c r="K12" s="69">
        <v>-0.3</v>
      </c>
      <c r="L12" s="69" t="s">
        <v>181</v>
      </c>
      <c r="M12" s="38" t="s">
        <v>447</v>
      </c>
      <c r="N12" s="509"/>
    </row>
    <row r="13" spans="1:14" ht="18" customHeight="1" x14ac:dyDescent="0.2">
      <c r="A13" s="39">
        <v>7</v>
      </c>
      <c r="B13" s="40"/>
      <c r="C13" s="33" t="s">
        <v>124</v>
      </c>
      <c r="D13" s="34" t="s">
        <v>435</v>
      </c>
      <c r="E13" s="35" t="s">
        <v>436</v>
      </c>
      <c r="F13" s="36" t="s">
        <v>15</v>
      </c>
      <c r="G13" s="36" t="s">
        <v>16</v>
      </c>
      <c r="H13" s="36"/>
      <c r="I13" s="152">
        <v>10</v>
      </c>
      <c r="J13" s="77">
        <v>27.71</v>
      </c>
      <c r="K13" s="69">
        <v>-0.9</v>
      </c>
      <c r="L13" s="69" t="s">
        <v>181</v>
      </c>
      <c r="M13" s="38" t="s">
        <v>195</v>
      </c>
      <c r="N13" s="509"/>
    </row>
    <row r="14" spans="1:14" ht="18" customHeight="1" x14ac:dyDescent="0.2">
      <c r="A14" s="39">
        <v>8</v>
      </c>
      <c r="B14" s="40"/>
      <c r="C14" s="33" t="s">
        <v>430</v>
      </c>
      <c r="D14" s="34" t="s">
        <v>431</v>
      </c>
      <c r="E14" s="35" t="s">
        <v>432</v>
      </c>
      <c r="F14" s="36" t="s">
        <v>15</v>
      </c>
      <c r="G14" s="36" t="s">
        <v>16</v>
      </c>
      <c r="H14" s="36"/>
      <c r="I14" s="152">
        <v>9</v>
      </c>
      <c r="J14" s="77">
        <v>27.74</v>
      </c>
      <c r="K14" s="69">
        <v>-0.9</v>
      </c>
      <c r="L14" s="69" t="s">
        <v>181</v>
      </c>
      <c r="M14" s="38" t="s">
        <v>433</v>
      </c>
      <c r="N14" s="509"/>
    </row>
    <row r="15" spans="1:14" ht="18" customHeight="1" x14ac:dyDescent="0.2">
      <c r="A15" s="39">
        <v>9</v>
      </c>
      <c r="B15" s="40"/>
      <c r="C15" s="33" t="s">
        <v>503</v>
      </c>
      <c r="D15" s="34" t="s">
        <v>504</v>
      </c>
      <c r="E15" s="35" t="s">
        <v>505</v>
      </c>
      <c r="F15" s="36" t="s">
        <v>21</v>
      </c>
      <c r="G15" s="36" t="s">
        <v>22</v>
      </c>
      <c r="H15" s="36"/>
      <c r="I15" s="152">
        <v>8</v>
      </c>
      <c r="J15" s="77">
        <v>27.91</v>
      </c>
      <c r="K15" s="69">
        <v>-0.3</v>
      </c>
      <c r="L15" s="69" t="s">
        <v>181</v>
      </c>
      <c r="M15" s="38" t="s">
        <v>156</v>
      </c>
      <c r="N15" s="509"/>
    </row>
    <row r="16" spans="1:14" ht="18" customHeight="1" x14ac:dyDescent="0.2">
      <c r="A16" s="39">
        <v>10</v>
      </c>
      <c r="B16" s="40"/>
      <c r="C16" s="33" t="s">
        <v>557</v>
      </c>
      <c r="D16" s="34" t="s">
        <v>558</v>
      </c>
      <c r="E16" s="35" t="s">
        <v>559</v>
      </c>
      <c r="F16" s="36" t="s">
        <v>541</v>
      </c>
      <c r="G16" s="36" t="s">
        <v>542</v>
      </c>
      <c r="H16" s="36"/>
      <c r="I16" s="152">
        <v>7</v>
      </c>
      <c r="J16" s="77">
        <v>27.95</v>
      </c>
      <c r="K16" s="69">
        <v>-0.9</v>
      </c>
      <c r="L16" s="69" t="s">
        <v>181</v>
      </c>
      <c r="M16" s="38" t="s">
        <v>543</v>
      </c>
      <c r="N16" s="509"/>
    </row>
    <row r="17" spans="1:14" ht="18" customHeight="1" x14ac:dyDescent="0.2">
      <c r="A17" s="39">
        <v>11</v>
      </c>
      <c r="B17" s="40"/>
      <c r="C17" s="33" t="s">
        <v>538</v>
      </c>
      <c r="D17" s="34" t="s">
        <v>539</v>
      </c>
      <c r="E17" s="35" t="s">
        <v>540</v>
      </c>
      <c r="F17" s="36" t="s">
        <v>541</v>
      </c>
      <c r="G17" s="36" t="s">
        <v>542</v>
      </c>
      <c r="H17" s="36"/>
      <c r="I17" s="152">
        <v>6</v>
      </c>
      <c r="J17" s="68">
        <v>28.1</v>
      </c>
      <c r="K17" s="69">
        <v>-1.1000000000000001</v>
      </c>
      <c r="L17" s="69" t="s">
        <v>181</v>
      </c>
      <c r="M17" s="38" t="s">
        <v>543</v>
      </c>
      <c r="N17" s="509"/>
    </row>
    <row r="18" spans="1:14" ht="18" customHeight="1" x14ac:dyDescent="0.2">
      <c r="A18" s="39">
        <v>12</v>
      </c>
      <c r="B18" s="40"/>
      <c r="C18" s="33" t="s">
        <v>485</v>
      </c>
      <c r="D18" s="34" t="s">
        <v>486</v>
      </c>
      <c r="E18" s="35">
        <v>38230</v>
      </c>
      <c r="F18" s="36" t="s">
        <v>487</v>
      </c>
      <c r="G18" s="36" t="s">
        <v>68</v>
      </c>
      <c r="H18" s="36"/>
      <c r="I18" s="152">
        <v>5</v>
      </c>
      <c r="J18" s="77">
        <v>28.32</v>
      </c>
      <c r="K18" s="69">
        <v>0</v>
      </c>
      <c r="L18" s="69" t="s">
        <v>181</v>
      </c>
      <c r="M18" s="38" t="s">
        <v>461</v>
      </c>
      <c r="N18" s="509"/>
    </row>
    <row r="19" spans="1:14" ht="18" customHeight="1" x14ac:dyDescent="0.2">
      <c r="A19" s="39">
        <v>13</v>
      </c>
      <c r="B19" s="40"/>
      <c r="C19" s="33" t="s">
        <v>548</v>
      </c>
      <c r="D19" s="34" t="s">
        <v>549</v>
      </c>
      <c r="E19" s="35" t="s">
        <v>550</v>
      </c>
      <c r="F19" s="36" t="s">
        <v>541</v>
      </c>
      <c r="G19" s="36" t="s">
        <v>542</v>
      </c>
      <c r="H19" s="36"/>
      <c r="I19" s="152">
        <v>4</v>
      </c>
      <c r="J19" s="77">
        <v>28.36</v>
      </c>
      <c r="K19" s="69">
        <v>-0.6</v>
      </c>
      <c r="L19" s="69" t="s">
        <v>181</v>
      </c>
      <c r="M19" s="38" t="s">
        <v>543</v>
      </c>
      <c r="N19" s="509"/>
    </row>
    <row r="20" spans="1:14" ht="18" customHeight="1" x14ac:dyDescent="0.2">
      <c r="A20" s="39">
        <v>14</v>
      </c>
      <c r="B20" s="40"/>
      <c r="C20" s="33" t="s">
        <v>425</v>
      </c>
      <c r="D20" s="34" t="s">
        <v>426</v>
      </c>
      <c r="E20" s="35" t="s">
        <v>427</v>
      </c>
      <c r="F20" s="36" t="s">
        <v>87</v>
      </c>
      <c r="G20" s="36" t="s">
        <v>88</v>
      </c>
      <c r="H20" s="36"/>
      <c r="I20" s="152">
        <v>3</v>
      </c>
      <c r="J20" s="68">
        <v>28.5</v>
      </c>
      <c r="K20" s="69">
        <v>-1</v>
      </c>
      <c r="L20" s="69" t="s">
        <v>181</v>
      </c>
      <c r="M20" s="38" t="s">
        <v>89</v>
      </c>
      <c r="N20" s="509"/>
    </row>
    <row r="21" spans="1:14" ht="18" customHeight="1" x14ac:dyDescent="0.2">
      <c r="A21" s="39">
        <v>15</v>
      </c>
      <c r="B21" s="40"/>
      <c r="C21" s="33" t="s">
        <v>494</v>
      </c>
      <c r="D21" s="34" t="s">
        <v>495</v>
      </c>
      <c r="E21" s="35" t="s">
        <v>496</v>
      </c>
      <c r="F21" s="36" t="s">
        <v>259</v>
      </c>
      <c r="G21" s="36" t="s">
        <v>260</v>
      </c>
      <c r="H21" s="36"/>
      <c r="I21" s="152">
        <v>2</v>
      </c>
      <c r="J21" s="77">
        <v>28.59</v>
      </c>
      <c r="K21" s="69">
        <v>-1.2</v>
      </c>
      <c r="L21" s="69" t="s">
        <v>181</v>
      </c>
      <c r="M21" s="38" t="s">
        <v>261</v>
      </c>
      <c r="N21" s="509"/>
    </row>
    <row r="22" spans="1:14" ht="18" customHeight="1" x14ac:dyDescent="0.2">
      <c r="A22" s="39">
        <v>16</v>
      </c>
      <c r="B22" s="40"/>
      <c r="C22" s="33" t="s">
        <v>453</v>
      </c>
      <c r="D22" s="34" t="s">
        <v>454</v>
      </c>
      <c r="E22" s="35" t="s">
        <v>313</v>
      </c>
      <c r="F22" s="36" t="s">
        <v>853</v>
      </c>
      <c r="G22" s="36" t="s">
        <v>42</v>
      </c>
      <c r="H22" s="36" t="s">
        <v>455</v>
      </c>
      <c r="I22" s="152">
        <v>1</v>
      </c>
      <c r="J22" s="77">
        <v>28.69</v>
      </c>
      <c r="K22" s="69">
        <v>-1</v>
      </c>
      <c r="L22" s="69" t="s">
        <v>181</v>
      </c>
      <c r="M22" s="38" t="s">
        <v>456</v>
      </c>
      <c r="N22" s="509"/>
    </row>
    <row r="23" spans="1:14" ht="18" customHeight="1" x14ac:dyDescent="0.2">
      <c r="A23" s="39">
        <v>17</v>
      </c>
      <c r="B23" s="40"/>
      <c r="C23" s="33" t="s">
        <v>50</v>
      </c>
      <c r="D23" s="34" t="s">
        <v>506</v>
      </c>
      <c r="E23" s="35" t="s">
        <v>507</v>
      </c>
      <c r="F23" s="36" t="s">
        <v>853</v>
      </c>
      <c r="G23" s="36" t="s">
        <v>42</v>
      </c>
      <c r="H23" s="36" t="s">
        <v>80</v>
      </c>
      <c r="I23" s="36"/>
      <c r="J23" s="77">
        <v>28.75</v>
      </c>
      <c r="K23" s="69">
        <v>-0.6</v>
      </c>
      <c r="L23" s="69" t="s">
        <v>182</v>
      </c>
      <c r="M23" s="38" t="s">
        <v>81</v>
      </c>
      <c r="N23" s="509"/>
    </row>
    <row r="24" spans="1:14" ht="18" customHeight="1" x14ac:dyDescent="0.2">
      <c r="A24" s="39">
        <v>18</v>
      </c>
      <c r="B24" s="40"/>
      <c r="C24" s="33" t="s">
        <v>522</v>
      </c>
      <c r="D24" s="34" t="s">
        <v>523</v>
      </c>
      <c r="E24" s="35" t="s">
        <v>524</v>
      </c>
      <c r="F24" s="36" t="s">
        <v>87</v>
      </c>
      <c r="G24" s="36" t="s">
        <v>88</v>
      </c>
      <c r="H24" s="36"/>
      <c r="I24" s="36"/>
      <c r="J24" s="77">
        <v>28.75</v>
      </c>
      <c r="K24" s="69">
        <v>0</v>
      </c>
      <c r="L24" s="69" t="s">
        <v>182</v>
      </c>
      <c r="M24" s="38" t="s">
        <v>347</v>
      </c>
      <c r="N24" s="509"/>
    </row>
    <row r="25" spans="1:14" ht="18" customHeight="1" x14ac:dyDescent="0.2">
      <c r="A25" s="39">
        <v>19</v>
      </c>
      <c r="B25" s="40"/>
      <c r="C25" s="33" t="s">
        <v>491</v>
      </c>
      <c r="D25" s="34" t="s">
        <v>492</v>
      </c>
      <c r="E25" s="35" t="s">
        <v>493</v>
      </c>
      <c r="F25" s="36" t="s">
        <v>53</v>
      </c>
      <c r="G25" s="36" t="s">
        <v>16</v>
      </c>
      <c r="H25" s="36"/>
      <c r="I25" s="36"/>
      <c r="J25" s="77">
        <v>28.79</v>
      </c>
      <c r="K25" s="69">
        <v>-0.9</v>
      </c>
      <c r="L25" s="69" t="s">
        <v>182</v>
      </c>
      <c r="M25" s="38" t="s">
        <v>195</v>
      </c>
      <c r="N25" s="509"/>
    </row>
    <row r="26" spans="1:14" ht="18" customHeight="1" x14ac:dyDescent="0.2">
      <c r="A26" s="39">
        <v>20</v>
      </c>
      <c r="B26" s="40"/>
      <c r="C26" s="33" t="s">
        <v>510</v>
      </c>
      <c r="D26" s="34" t="s">
        <v>511</v>
      </c>
      <c r="E26" s="35" t="s">
        <v>512</v>
      </c>
      <c r="F26" s="36" t="s">
        <v>191</v>
      </c>
      <c r="G26" s="36" t="s">
        <v>22</v>
      </c>
      <c r="H26" s="36"/>
      <c r="I26" s="36"/>
      <c r="J26" s="77">
        <v>28.87</v>
      </c>
      <c r="K26" s="69">
        <v>-0.6</v>
      </c>
      <c r="L26" s="69" t="s">
        <v>182</v>
      </c>
      <c r="M26" s="38" t="s">
        <v>513</v>
      </c>
      <c r="N26" s="509"/>
    </row>
    <row r="27" spans="1:14" ht="18" customHeight="1" x14ac:dyDescent="0.2">
      <c r="A27" s="39">
        <v>21</v>
      </c>
      <c r="B27" s="40"/>
      <c r="C27" s="33" t="s">
        <v>50</v>
      </c>
      <c r="D27" s="34" t="s">
        <v>51</v>
      </c>
      <c r="E27" s="35" t="s">
        <v>52</v>
      </c>
      <c r="F27" s="36" t="s">
        <v>53</v>
      </c>
      <c r="G27" s="36" t="s">
        <v>16</v>
      </c>
      <c r="H27" s="36"/>
      <c r="I27" s="36"/>
      <c r="J27" s="77">
        <v>28.92</v>
      </c>
      <c r="K27" s="69">
        <v>-0.2</v>
      </c>
      <c r="L27" s="69" t="s">
        <v>182</v>
      </c>
      <c r="M27" s="38" t="s">
        <v>54</v>
      </c>
      <c r="N27" s="509"/>
    </row>
    <row r="28" spans="1:14" ht="18" customHeight="1" x14ac:dyDescent="0.2">
      <c r="A28" s="39">
        <v>22</v>
      </c>
      <c r="B28" s="40"/>
      <c r="C28" s="33" t="s">
        <v>106</v>
      </c>
      <c r="D28" s="34" t="s">
        <v>209</v>
      </c>
      <c r="E28" s="35">
        <v>38720</v>
      </c>
      <c r="F28" s="36" t="s">
        <v>1269</v>
      </c>
      <c r="G28" s="36" t="s">
        <v>211</v>
      </c>
      <c r="H28" s="36"/>
      <c r="I28" s="36" t="s">
        <v>379</v>
      </c>
      <c r="J28" s="77">
        <v>29.09</v>
      </c>
      <c r="K28" s="69">
        <v>-1.2</v>
      </c>
      <c r="L28" s="69" t="s">
        <v>182</v>
      </c>
      <c r="M28" s="38" t="s">
        <v>212</v>
      </c>
      <c r="N28" s="509"/>
    </row>
    <row r="29" spans="1:14" ht="18" customHeight="1" x14ac:dyDescent="0.2">
      <c r="A29" s="39">
        <v>23</v>
      </c>
      <c r="B29" s="40"/>
      <c r="C29" s="33" t="s">
        <v>72</v>
      </c>
      <c r="D29" s="34" t="s">
        <v>488</v>
      </c>
      <c r="E29" s="35">
        <v>38241</v>
      </c>
      <c r="F29" s="36" t="s">
        <v>1060</v>
      </c>
      <c r="G29" s="36" t="s">
        <v>22</v>
      </c>
      <c r="H29" s="36"/>
      <c r="I29" s="36"/>
      <c r="J29" s="77">
        <v>29.09</v>
      </c>
      <c r="K29" s="69">
        <v>-1.1000000000000001</v>
      </c>
      <c r="L29" s="69" t="s">
        <v>182</v>
      </c>
      <c r="M29" s="38" t="s">
        <v>156</v>
      </c>
      <c r="N29" s="509"/>
    </row>
    <row r="30" spans="1:14" ht="18" customHeight="1" x14ac:dyDescent="0.2">
      <c r="A30" s="39">
        <v>24</v>
      </c>
      <c r="B30" s="40"/>
      <c r="C30" s="33" t="s">
        <v>575</v>
      </c>
      <c r="D30" s="34" t="s">
        <v>873</v>
      </c>
      <c r="E30" s="35" t="s">
        <v>874</v>
      </c>
      <c r="F30" s="36" t="s">
        <v>61</v>
      </c>
      <c r="G30" s="36" t="s">
        <v>62</v>
      </c>
      <c r="H30" s="36" t="s">
        <v>63</v>
      </c>
      <c r="I30" s="36"/>
      <c r="J30" s="77">
        <v>29.22</v>
      </c>
      <c r="K30" s="69">
        <v>-0.2</v>
      </c>
      <c r="L30" s="69" t="s">
        <v>182</v>
      </c>
      <c r="M30" s="38" t="s">
        <v>173</v>
      </c>
      <c r="N30" s="509"/>
    </row>
    <row r="31" spans="1:14" ht="18" customHeight="1" x14ac:dyDescent="0.2">
      <c r="A31" s="39">
        <v>25</v>
      </c>
      <c r="B31" s="40"/>
      <c r="C31" s="33" t="s">
        <v>220</v>
      </c>
      <c r="D31" s="34" t="s">
        <v>221</v>
      </c>
      <c r="E31" s="35">
        <v>38188</v>
      </c>
      <c r="F31" s="36" t="s">
        <v>98</v>
      </c>
      <c r="G31" s="36" t="s">
        <v>68</v>
      </c>
      <c r="H31" s="36"/>
      <c r="I31" s="36"/>
      <c r="J31" s="77">
        <v>29.33</v>
      </c>
      <c r="K31" s="69">
        <v>-0.2</v>
      </c>
      <c r="L31" s="69" t="s">
        <v>182</v>
      </c>
      <c r="M31" s="38" t="s">
        <v>222</v>
      </c>
      <c r="N31" s="509"/>
    </row>
    <row r="32" spans="1:14" ht="18" customHeight="1" x14ac:dyDescent="0.2">
      <c r="A32" s="39">
        <v>26</v>
      </c>
      <c r="B32" s="40"/>
      <c r="C32" s="33" t="s">
        <v>90</v>
      </c>
      <c r="D32" s="34" t="s">
        <v>578</v>
      </c>
      <c r="E32" s="35" t="s">
        <v>579</v>
      </c>
      <c r="F32" s="36" t="s">
        <v>259</v>
      </c>
      <c r="G32" s="36" t="s">
        <v>260</v>
      </c>
      <c r="H32" s="36"/>
      <c r="I32" s="36"/>
      <c r="J32" s="77">
        <v>29.42</v>
      </c>
      <c r="K32" s="69">
        <v>-1</v>
      </c>
      <c r="L32" s="69" t="s">
        <v>182</v>
      </c>
      <c r="M32" s="38" t="s">
        <v>277</v>
      </c>
      <c r="N32" s="509"/>
    </row>
    <row r="33" spans="1:14" ht="18" customHeight="1" x14ac:dyDescent="0.2">
      <c r="A33" s="39">
        <v>27</v>
      </c>
      <c r="B33" s="40"/>
      <c r="C33" s="33" t="s">
        <v>90</v>
      </c>
      <c r="D33" s="34" t="s">
        <v>1015</v>
      </c>
      <c r="E33" s="35">
        <v>38456</v>
      </c>
      <c r="F33" s="36" t="s">
        <v>92</v>
      </c>
      <c r="G33" s="36" t="s">
        <v>93</v>
      </c>
      <c r="H33" s="36" t="s">
        <v>94</v>
      </c>
      <c r="I33" s="36"/>
      <c r="J33" s="77">
        <v>29.46</v>
      </c>
      <c r="K33" s="69">
        <v>-0.2</v>
      </c>
      <c r="L33" s="69" t="s">
        <v>182</v>
      </c>
      <c r="M33" s="38" t="s">
        <v>95</v>
      </c>
      <c r="N33" s="509"/>
    </row>
    <row r="34" spans="1:14" ht="18" customHeight="1" x14ac:dyDescent="0.2">
      <c r="A34" s="39">
        <v>28</v>
      </c>
      <c r="B34" s="40"/>
      <c r="C34" s="33" t="s">
        <v>18</v>
      </c>
      <c r="D34" s="34" t="s">
        <v>1274</v>
      </c>
      <c r="E34" s="35">
        <v>38898</v>
      </c>
      <c r="F34" s="36" t="s">
        <v>680</v>
      </c>
      <c r="G34" s="36" t="s">
        <v>68</v>
      </c>
      <c r="H34" s="36"/>
      <c r="I34" s="36" t="s">
        <v>379</v>
      </c>
      <c r="J34" s="68">
        <v>29.5</v>
      </c>
      <c r="K34" s="69">
        <v>-0.6</v>
      </c>
      <c r="L34" s="69" t="s">
        <v>182</v>
      </c>
      <c r="M34" s="38" t="s">
        <v>99</v>
      </c>
      <c r="N34" s="509"/>
    </row>
    <row r="35" spans="1:14" ht="18" customHeight="1" x14ac:dyDescent="0.2">
      <c r="A35" s="39">
        <v>29</v>
      </c>
      <c r="B35" s="40"/>
      <c r="C35" s="33" t="s">
        <v>77</v>
      </c>
      <c r="D35" s="34" t="s">
        <v>78</v>
      </c>
      <c r="E35" s="35" t="s">
        <v>79</v>
      </c>
      <c r="F35" s="36" t="s">
        <v>853</v>
      </c>
      <c r="G35" s="36" t="s">
        <v>42</v>
      </c>
      <c r="H35" s="36" t="s">
        <v>80</v>
      </c>
      <c r="I35" s="36"/>
      <c r="J35" s="77">
        <v>29.51</v>
      </c>
      <c r="K35" s="69">
        <v>-1.3</v>
      </c>
      <c r="L35" s="69" t="s">
        <v>182</v>
      </c>
      <c r="M35" s="38" t="s">
        <v>81</v>
      </c>
      <c r="N35" s="509"/>
    </row>
    <row r="36" spans="1:14" ht="18" customHeight="1" x14ac:dyDescent="0.2">
      <c r="A36" s="39">
        <v>30</v>
      </c>
      <c r="B36" s="40"/>
      <c r="C36" s="33" t="s">
        <v>82</v>
      </c>
      <c r="D36" s="34" t="s">
        <v>83</v>
      </c>
      <c r="E36" s="35" t="s">
        <v>56</v>
      </c>
      <c r="F36" s="36" t="s">
        <v>61</v>
      </c>
      <c r="G36" s="36" t="s">
        <v>62</v>
      </c>
      <c r="H36" s="36" t="s">
        <v>63</v>
      </c>
      <c r="I36" s="36"/>
      <c r="J36" s="77">
        <v>29.53</v>
      </c>
      <c r="K36" s="69">
        <v>-1.1000000000000001</v>
      </c>
      <c r="L36" s="69" t="s">
        <v>182</v>
      </c>
      <c r="M36" s="38" t="s">
        <v>64</v>
      </c>
      <c r="N36" s="509"/>
    </row>
    <row r="37" spans="1:14" ht="18" customHeight="1" x14ac:dyDescent="0.2">
      <c r="A37" s="39">
        <v>31</v>
      </c>
      <c r="B37" s="40"/>
      <c r="C37" s="33" t="s">
        <v>72</v>
      </c>
      <c r="D37" s="34" t="s">
        <v>73</v>
      </c>
      <c r="E37" s="35">
        <v>38421</v>
      </c>
      <c r="F37" s="36" t="s">
        <v>74</v>
      </c>
      <c r="G37" s="36" t="s">
        <v>75</v>
      </c>
      <c r="H37" s="36"/>
      <c r="I37" s="36"/>
      <c r="J37" s="77">
        <v>29.56</v>
      </c>
      <c r="K37" s="69">
        <v>-0.2</v>
      </c>
      <c r="L37" s="69" t="s">
        <v>182</v>
      </c>
      <c r="M37" s="38" t="s">
        <v>76</v>
      </c>
      <c r="N37" s="509"/>
    </row>
    <row r="38" spans="1:14" ht="18" customHeight="1" x14ac:dyDescent="0.2">
      <c r="A38" s="39">
        <v>32</v>
      </c>
      <c r="B38" s="40"/>
      <c r="C38" s="33" t="s">
        <v>106</v>
      </c>
      <c r="D38" s="34" t="s">
        <v>428</v>
      </c>
      <c r="E38" s="35" t="s">
        <v>429</v>
      </c>
      <c r="F38" s="36" t="s">
        <v>853</v>
      </c>
      <c r="G38" s="36" t="s">
        <v>42</v>
      </c>
      <c r="H38" s="36"/>
      <c r="I38" s="36"/>
      <c r="J38" s="77">
        <v>29.61</v>
      </c>
      <c r="K38" s="69">
        <v>0.5</v>
      </c>
      <c r="L38" s="69" t="s">
        <v>182</v>
      </c>
      <c r="M38" s="38" t="s">
        <v>43</v>
      </c>
      <c r="N38" s="509"/>
    </row>
    <row r="39" spans="1:14" ht="18" customHeight="1" x14ac:dyDescent="0.2">
      <c r="A39" s="39">
        <v>33</v>
      </c>
      <c r="B39" s="40"/>
      <c r="C39" s="33" t="s">
        <v>472</v>
      </c>
      <c r="D39" s="34" t="s">
        <v>473</v>
      </c>
      <c r="E39" s="35" t="s">
        <v>1259</v>
      </c>
      <c r="F39" s="36" t="s">
        <v>475</v>
      </c>
      <c r="G39" s="36" t="s">
        <v>476</v>
      </c>
      <c r="H39" s="36"/>
      <c r="I39" s="36"/>
      <c r="J39" s="77">
        <v>29.64</v>
      </c>
      <c r="K39" s="69">
        <v>-0.2</v>
      </c>
      <c r="L39" s="69" t="s">
        <v>182</v>
      </c>
      <c r="M39" s="38" t="s">
        <v>477</v>
      </c>
      <c r="N39" s="509"/>
    </row>
    <row r="40" spans="1:14" ht="18" customHeight="1" x14ac:dyDescent="0.2">
      <c r="A40" s="39">
        <v>34</v>
      </c>
      <c r="B40" s="40"/>
      <c r="C40" s="33" t="s">
        <v>24</v>
      </c>
      <c r="D40" s="34" t="s">
        <v>214</v>
      </c>
      <c r="E40" s="35">
        <v>38310</v>
      </c>
      <c r="F40" s="36" t="s">
        <v>67</v>
      </c>
      <c r="G40" s="36" t="s">
        <v>68</v>
      </c>
      <c r="H40" s="36"/>
      <c r="I40" s="36"/>
      <c r="J40" s="77">
        <v>29.68</v>
      </c>
      <c r="K40" s="69">
        <v>-0.2</v>
      </c>
      <c r="L40" s="69" t="s">
        <v>182</v>
      </c>
      <c r="M40" s="38" t="s">
        <v>215</v>
      </c>
      <c r="N40" s="509"/>
    </row>
    <row r="41" spans="1:14" ht="18" customHeight="1" x14ac:dyDescent="0.2">
      <c r="A41" s="39">
        <v>35</v>
      </c>
      <c r="B41" s="40"/>
      <c r="C41" s="33" t="s">
        <v>70</v>
      </c>
      <c r="D41" s="34" t="s">
        <v>51</v>
      </c>
      <c r="E41" s="35">
        <v>38377</v>
      </c>
      <c r="F41" s="36" t="s">
        <v>53</v>
      </c>
      <c r="G41" s="36" t="s">
        <v>16</v>
      </c>
      <c r="H41" s="36"/>
      <c r="I41" s="36"/>
      <c r="J41" s="77">
        <v>29.68</v>
      </c>
      <c r="K41" s="69">
        <v>0.5</v>
      </c>
      <c r="L41" s="69" t="s">
        <v>182</v>
      </c>
      <c r="M41" s="38" t="s">
        <v>54</v>
      </c>
      <c r="N41" s="509"/>
    </row>
    <row r="42" spans="1:14" ht="18" customHeight="1" x14ac:dyDescent="0.2">
      <c r="A42" s="39">
        <v>36</v>
      </c>
      <c r="B42" s="40"/>
      <c r="C42" s="33" t="s">
        <v>437</v>
      </c>
      <c r="D42" s="34" t="s">
        <v>438</v>
      </c>
      <c r="E42" s="35">
        <v>38391</v>
      </c>
      <c r="F42" s="36" t="s">
        <v>295</v>
      </c>
      <c r="G42" s="36" t="s">
        <v>296</v>
      </c>
      <c r="H42" s="36" t="s">
        <v>439</v>
      </c>
      <c r="I42" s="36"/>
      <c r="J42" s="77">
        <v>29.74</v>
      </c>
      <c r="K42" s="69">
        <v>0.5</v>
      </c>
      <c r="L42" s="69" t="s">
        <v>182</v>
      </c>
      <c r="M42" s="38" t="s">
        <v>440</v>
      </c>
      <c r="N42" s="509"/>
    </row>
    <row r="43" spans="1:14" ht="18" customHeight="1" x14ac:dyDescent="0.2">
      <c r="A43" s="39">
        <v>37</v>
      </c>
      <c r="B43" s="40"/>
      <c r="C43" s="33" t="s">
        <v>223</v>
      </c>
      <c r="D43" s="34" t="s">
        <v>224</v>
      </c>
      <c r="E43" s="35">
        <v>38062</v>
      </c>
      <c r="F43" s="36" t="s">
        <v>92</v>
      </c>
      <c r="G43" s="36" t="s">
        <v>93</v>
      </c>
      <c r="H43" s="36" t="s">
        <v>94</v>
      </c>
      <c r="I43" s="36"/>
      <c r="J43" s="77">
        <v>29.77</v>
      </c>
      <c r="K43" s="69">
        <v>-0.2</v>
      </c>
      <c r="L43" s="69" t="s">
        <v>182</v>
      </c>
      <c r="M43" s="38" t="s">
        <v>95</v>
      </c>
      <c r="N43" s="509"/>
    </row>
    <row r="44" spans="1:14" ht="18" customHeight="1" x14ac:dyDescent="0.2">
      <c r="A44" s="39">
        <v>38</v>
      </c>
      <c r="B44" s="40"/>
      <c r="C44" s="33" t="s">
        <v>137</v>
      </c>
      <c r="D44" s="34" t="s">
        <v>138</v>
      </c>
      <c r="E44" s="35" t="s">
        <v>139</v>
      </c>
      <c r="F44" s="36" t="s">
        <v>103</v>
      </c>
      <c r="G44" s="36" t="s">
        <v>104</v>
      </c>
      <c r="H44" s="36"/>
      <c r="I44" s="36"/>
      <c r="J44" s="68">
        <v>29.8</v>
      </c>
      <c r="K44" s="69">
        <v>0</v>
      </c>
      <c r="L44" s="69" t="s">
        <v>182</v>
      </c>
      <c r="M44" s="38" t="s">
        <v>140</v>
      </c>
      <c r="N44" s="509"/>
    </row>
    <row r="45" spans="1:14" ht="18" customHeight="1" x14ac:dyDescent="0.2">
      <c r="A45" s="39">
        <v>39</v>
      </c>
      <c r="B45" s="40"/>
      <c r="C45" s="33" t="s">
        <v>90</v>
      </c>
      <c r="D45" s="34" t="s">
        <v>91</v>
      </c>
      <c r="E45" s="35">
        <v>38100</v>
      </c>
      <c r="F45" s="36" t="s">
        <v>92</v>
      </c>
      <c r="G45" s="36" t="s">
        <v>93</v>
      </c>
      <c r="H45" s="36" t="s">
        <v>94</v>
      </c>
      <c r="I45" s="36"/>
      <c r="J45" s="77">
        <v>29.84</v>
      </c>
      <c r="K45" s="69">
        <v>0.5</v>
      </c>
      <c r="L45" s="69" t="s">
        <v>182</v>
      </c>
      <c r="M45" s="38" t="s">
        <v>95</v>
      </c>
      <c r="N45" s="509"/>
    </row>
    <row r="46" spans="1:14" ht="18" customHeight="1" x14ac:dyDescent="0.2">
      <c r="A46" s="39">
        <v>40</v>
      </c>
      <c r="B46" s="40"/>
      <c r="C46" s="33" t="s">
        <v>425</v>
      </c>
      <c r="D46" s="34" t="s">
        <v>568</v>
      </c>
      <c r="E46" s="35" t="s">
        <v>505</v>
      </c>
      <c r="F46" s="36" t="s">
        <v>1193</v>
      </c>
      <c r="G46" s="36"/>
      <c r="H46" s="36"/>
      <c r="I46" s="36" t="s">
        <v>379</v>
      </c>
      <c r="J46" s="77">
        <v>29.92</v>
      </c>
      <c r="K46" s="69">
        <v>-0.2</v>
      </c>
      <c r="L46" s="69" t="s">
        <v>182</v>
      </c>
      <c r="M46" s="38" t="s">
        <v>569</v>
      </c>
      <c r="N46" s="509"/>
    </row>
    <row r="47" spans="1:14" ht="18" customHeight="1" x14ac:dyDescent="0.2">
      <c r="A47" s="39">
        <v>41</v>
      </c>
      <c r="B47" s="40"/>
      <c r="C47" s="33" t="s">
        <v>58</v>
      </c>
      <c r="D47" s="34" t="s">
        <v>59</v>
      </c>
      <c r="E47" s="35">
        <v>38393</v>
      </c>
      <c r="F47" s="36" t="s">
        <v>61</v>
      </c>
      <c r="G47" s="36"/>
      <c r="H47" s="36"/>
      <c r="I47" s="36"/>
      <c r="J47" s="68">
        <v>29.99</v>
      </c>
      <c r="K47" s="69">
        <v>-1</v>
      </c>
      <c r="L47" s="69" t="s">
        <v>182</v>
      </c>
      <c r="M47" s="38" t="s">
        <v>1268</v>
      </c>
      <c r="N47" s="509"/>
    </row>
    <row r="48" spans="1:14" ht="18" customHeight="1" x14ac:dyDescent="0.2">
      <c r="A48" s="39">
        <v>42</v>
      </c>
      <c r="B48" s="40"/>
      <c r="C48" s="33" t="s">
        <v>462</v>
      </c>
      <c r="D48" s="34" t="s">
        <v>463</v>
      </c>
      <c r="E48" s="35" t="s">
        <v>464</v>
      </c>
      <c r="F48" s="36" t="s">
        <v>87</v>
      </c>
      <c r="G48" s="36" t="s">
        <v>88</v>
      </c>
      <c r="H48" s="36"/>
      <c r="I48" s="36"/>
      <c r="J48" s="77">
        <v>30.12</v>
      </c>
      <c r="K48" s="69">
        <v>-0.1</v>
      </c>
      <c r="L48" s="69" t="s">
        <v>182</v>
      </c>
      <c r="M48" s="38" t="s">
        <v>465</v>
      </c>
      <c r="N48" s="509" t="s">
        <v>1264</v>
      </c>
    </row>
    <row r="49" spans="1:14" ht="18" customHeight="1" x14ac:dyDescent="0.2">
      <c r="A49" s="39">
        <v>43</v>
      </c>
      <c r="B49" s="40"/>
      <c r="C49" s="33" t="s">
        <v>535</v>
      </c>
      <c r="D49" s="34" t="s">
        <v>536</v>
      </c>
      <c r="E49" s="35" t="s">
        <v>537</v>
      </c>
      <c r="F49" s="36" t="s">
        <v>87</v>
      </c>
      <c r="G49" s="36" t="s">
        <v>88</v>
      </c>
      <c r="H49" s="36"/>
      <c r="I49" s="36"/>
      <c r="J49" s="77">
        <v>30.14</v>
      </c>
      <c r="K49" s="69">
        <v>-0.6</v>
      </c>
      <c r="L49" s="69" t="s">
        <v>182</v>
      </c>
      <c r="M49" s="38" t="s">
        <v>347</v>
      </c>
      <c r="N49" s="509"/>
    </row>
    <row r="50" spans="1:14" ht="18" customHeight="1" x14ac:dyDescent="0.2">
      <c r="A50" s="39">
        <v>44</v>
      </c>
      <c r="B50" s="40"/>
      <c r="C50" s="33" t="s">
        <v>100</v>
      </c>
      <c r="D50" s="34" t="s">
        <v>527</v>
      </c>
      <c r="E50" s="35">
        <v>38237</v>
      </c>
      <c r="F50" s="36" t="s">
        <v>74</v>
      </c>
      <c r="G50" s="36" t="s">
        <v>75</v>
      </c>
      <c r="H50" s="36"/>
      <c r="I50" s="36"/>
      <c r="J50" s="77">
        <v>30.18</v>
      </c>
      <c r="K50" s="69">
        <v>-1.3</v>
      </c>
      <c r="L50" s="69" t="s">
        <v>182</v>
      </c>
      <c r="M50" s="38" t="s">
        <v>528</v>
      </c>
      <c r="N50" s="509"/>
    </row>
    <row r="51" spans="1:14" ht="18" customHeight="1" x14ac:dyDescent="0.2">
      <c r="A51" s="39">
        <v>45</v>
      </c>
      <c r="B51" s="40"/>
      <c r="C51" s="33" t="s">
        <v>570</v>
      </c>
      <c r="D51" s="34" t="s">
        <v>1022</v>
      </c>
      <c r="E51" s="35" t="s">
        <v>1023</v>
      </c>
      <c r="F51" s="36" t="s">
        <v>53</v>
      </c>
      <c r="G51" s="36" t="s">
        <v>16</v>
      </c>
      <c r="H51" s="36"/>
      <c r="I51" s="36"/>
      <c r="J51" s="77">
        <v>30.29</v>
      </c>
      <c r="K51" s="69">
        <v>0</v>
      </c>
      <c r="L51" s="69" t="s">
        <v>182</v>
      </c>
      <c r="M51" s="38" t="s">
        <v>17</v>
      </c>
      <c r="N51" s="509"/>
    </row>
    <row r="52" spans="1:14" ht="18" customHeight="1" x14ac:dyDescent="0.2">
      <c r="A52" s="39">
        <v>46</v>
      </c>
      <c r="B52" s="40"/>
      <c r="C52" s="33" t="s">
        <v>1017</v>
      </c>
      <c r="D52" s="34" t="s">
        <v>1018</v>
      </c>
      <c r="E52" s="35" t="s">
        <v>1019</v>
      </c>
      <c r="F52" s="36" t="s">
        <v>53</v>
      </c>
      <c r="G52" s="36" t="s">
        <v>16</v>
      </c>
      <c r="H52" s="36"/>
      <c r="I52" s="36"/>
      <c r="J52" s="77">
        <v>30.35</v>
      </c>
      <c r="K52" s="69">
        <v>-1.2</v>
      </c>
      <c r="L52" s="69" t="s">
        <v>182</v>
      </c>
      <c r="M52" s="38" t="s">
        <v>1020</v>
      </c>
      <c r="N52" s="509" t="s">
        <v>1260</v>
      </c>
    </row>
    <row r="53" spans="1:14" ht="18" customHeight="1" x14ac:dyDescent="0.2">
      <c r="A53" s="39">
        <v>47</v>
      </c>
      <c r="B53" s="40"/>
      <c r="C53" s="33" t="s">
        <v>532</v>
      </c>
      <c r="D53" s="34" t="s">
        <v>1270</v>
      </c>
      <c r="E53" s="35">
        <v>38209</v>
      </c>
      <c r="F53" s="36" t="s">
        <v>1060</v>
      </c>
      <c r="G53" s="36" t="s">
        <v>22</v>
      </c>
      <c r="H53" s="36"/>
      <c r="I53" s="36"/>
      <c r="J53" s="77">
        <v>30.39</v>
      </c>
      <c r="K53" s="69">
        <v>-1.2</v>
      </c>
      <c r="L53" s="69" t="s">
        <v>182</v>
      </c>
      <c r="M53" s="38" t="s">
        <v>284</v>
      </c>
      <c r="N53" s="509">
        <v>28.37</v>
      </c>
    </row>
    <row r="54" spans="1:14" ht="18" customHeight="1" x14ac:dyDescent="0.2">
      <c r="A54" s="39">
        <v>48</v>
      </c>
      <c r="B54" s="40"/>
      <c r="C54" s="33" t="s">
        <v>457</v>
      </c>
      <c r="D54" s="34" t="s">
        <v>458</v>
      </c>
      <c r="E54" s="35" t="s">
        <v>459</v>
      </c>
      <c r="F54" s="36" t="s">
        <v>207</v>
      </c>
      <c r="G54" s="36"/>
      <c r="H54" s="36"/>
      <c r="I54" s="36"/>
      <c r="J54" s="77">
        <v>30.62</v>
      </c>
      <c r="K54" s="69">
        <v>0</v>
      </c>
      <c r="L54" s="69" t="s">
        <v>182</v>
      </c>
      <c r="M54" s="38" t="s">
        <v>208</v>
      </c>
      <c r="N54" s="509" t="s">
        <v>1258</v>
      </c>
    </row>
    <row r="55" spans="1:14" ht="18" customHeight="1" x14ac:dyDescent="0.2">
      <c r="A55" s="39">
        <v>49</v>
      </c>
      <c r="B55" s="40"/>
      <c r="C55" s="33" t="s">
        <v>130</v>
      </c>
      <c r="D55" s="34" t="s">
        <v>131</v>
      </c>
      <c r="E55" s="35" t="s">
        <v>132</v>
      </c>
      <c r="F55" s="36" t="s">
        <v>133</v>
      </c>
      <c r="G55" s="36" t="s">
        <v>134</v>
      </c>
      <c r="H55" s="36"/>
      <c r="I55" s="36"/>
      <c r="J55" s="68">
        <v>30.7</v>
      </c>
      <c r="K55" s="69">
        <v>0.5</v>
      </c>
      <c r="L55" s="69" t="s">
        <v>182</v>
      </c>
      <c r="M55" s="38" t="s">
        <v>135</v>
      </c>
      <c r="N55" s="509" t="s">
        <v>1257</v>
      </c>
    </row>
    <row r="56" spans="1:14" ht="18" customHeight="1" x14ac:dyDescent="0.2">
      <c r="A56" s="39">
        <v>50</v>
      </c>
      <c r="B56" s="40"/>
      <c r="C56" s="33" t="s">
        <v>158</v>
      </c>
      <c r="D56" s="34" t="s">
        <v>444</v>
      </c>
      <c r="E56" s="35">
        <v>38457</v>
      </c>
      <c r="F56" s="36" t="s">
        <v>98</v>
      </c>
      <c r="G56" s="36" t="s">
        <v>68</v>
      </c>
      <c r="H56" s="36"/>
      <c r="I56" s="36"/>
      <c r="J56" s="77">
        <v>30.82</v>
      </c>
      <c r="K56" s="69">
        <v>-1</v>
      </c>
      <c r="L56" s="69" t="s">
        <v>182</v>
      </c>
      <c r="M56" s="38" t="s">
        <v>69</v>
      </c>
      <c r="N56" s="509" t="s">
        <v>1256</v>
      </c>
    </row>
    <row r="57" spans="1:14" ht="18" customHeight="1" x14ac:dyDescent="0.2">
      <c r="A57" s="39">
        <v>51</v>
      </c>
      <c r="B57" s="40"/>
      <c r="C57" s="33" t="s">
        <v>422</v>
      </c>
      <c r="D57" s="34" t="s">
        <v>423</v>
      </c>
      <c r="E57" s="35">
        <v>38475</v>
      </c>
      <c r="F57" s="36" t="s">
        <v>74</v>
      </c>
      <c r="G57" s="36" t="s">
        <v>75</v>
      </c>
      <c r="H57" s="36"/>
      <c r="I57" s="36"/>
      <c r="J57" s="77">
        <v>31.12</v>
      </c>
      <c r="K57" s="69">
        <v>0</v>
      </c>
      <c r="L57" s="69" t="s">
        <v>182</v>
      </c>
      <c r="M57" s="38" t="s">
        <v>424</v>
      </c>
      <c r="N57" s="509"/>
    </row>
    <row r="58" spans="1:14" ht="18" customHeight="1" x14ac:dyDescent="0.2">
      <c r="A58" s="39">
        <v>52</v>
      </c>
      <c r="B58" s="40"/>
      <c r="C58" s="33" t="s">
        <v>1273</v>
      </c>
      <c r="D58" s="34" t="s">
        <v>1083</v>
      </c>
      <c r="E58" s="35" t="s">
        <v>1272</v>
      </c>
      <c r="F58" s="36" t="s">
        <v>1049</v>
      </c>
      <c r="G58" s="36" t="s">
        <v>42</v>
      </c>
      <c r="H58" s="36" t="s">
        <v>455</v>
      </c>
      <c r="I58" s="36" t="s">
        <v>379</v>
      </c>
      <c r="J58" s="77">
        <v>31.13</v>
      </c>
      <c r="K58" s="69">
        <v>-0.6</v>
      </c>
      <c r="L58" s="69" t="s">
        <v>182</v>
      </c>
      <c r="M58" s="38" t="s">
        <v>456</v>
      </c>
      <c r="N58" s="509"/>
    </row>
    <row r="59" spans="1:14" ht="18" customHeight="1" x14ac:dyDescent="0.2">
      <c r="A59" s="39">
        <v>53</v>
      </c>
      <c r="B59" s="40"/>
      <c r="C59" s="33" t="s">
        <v>148</v>
      </c>
      <c r="D59" s="34" t="s">
        <v>149</v>
      </c>
      <c r="E59" s="35" t="s">
        <v>150</v>
      </c>
      <c r="F59" s="36" t="s">
        <v>853</v>
      </c>
      <c r="G59" s="36" t="s">
        <v>42</v>
      </c>
      <c r="H59" s="36" t="s">
        <v>80</v>
      </c>
      <c r="I59" s="36"/>
      <c r="J59" s="77">
        <v>31.15</v>
      </c>
      <c r="K59" s="69">
        <v>-0.9</v>
      </c>
      <c r="L59" s="69" t="s">
        <v>182</v>
      </c>
      <c r="M59" s="38" t="s">
        <v>81</v>
      </c>
      <c r="N59" s="509"/>
    </row>
    <row r="60" spans="1:14" ht="18" customHeight="1" x14ac:dyDescent="0.2">
      <c r="A60" s="39">
        <v>54</v>
      </c>
      <c r="B60" s="40"/>
      <c r="C60" s="33" t="s">
        <v>570</v>
      </c>
      <c r="D60" s="34" t="s">
        <v>1263</v>
      </c>
      <c r="E60" s="35" t="s">
        <v>1262</v>
      </c>
      <c r="F60" s="36" t="s">
        <v>1049</v>
      </c>
      <c r="G60" s="36" t="s">
        <v>42</v>
      </c>
      <c r="H60" s="36" t="s">
        <v>455</v>
      </c>
      <c r="I60" s="36" t="s">
        <v>379</v>
      </c>
      <c r="J60" s="77">
        <v>31.32</v>
      </c>
      <c r="K60" s="69">
        <v>-0.1</v>
      </c>
      <c r="L60" s="69" t="s">
        <v>183</v>
      </c>
      <c r="M60" s="38" t="s">
        <v>456</v>
      </c>
      <c r="N60" s="509" t="s">
        <v>1254</v>
      </c>
    </row>
    <row r="61" spans="1:14" ht="18" customHeight="1" x14ac:dyDescent="0.2">
      <c r="A61" s="39">
        <v>55</v>
      </c>
      <c r="B61" s="40"/>
      <c r="C61" s="33" t="s">
        <v>508</v>
      </c>
      <c r="D61" s="34" t="s">
        <v>509</v>
      </c>
      <c r="E61" s="35">
        <v>38128</v>
      </c>
      <c r="F61" s="36" t="s">
        <v>210</v>
      </c>
      <c r="G61" s="36" t="s">
        <v>211</v>
      </c>
      <c r="H61" s="36"/>
      <c r="I61" s="36"/>
      <c r="J61" s="77">
        <v>31.34</v>
      </c>
      <c r="K61" s="69">
        <v>-0.2</v>
      </c>
      <c r="L61" s="69" t="s">
        <v>183</v>
      </c>
      <c r="M61" s="38" t="s">
        <v>212</v>
      </c>
      <c r="N61" s="509"/>
    </row>
    <row r="62" spans="1:14" ht="18" customHeight="1" x14ac:dyDescent="0.2">
      <c r="A62" s="39">
        <v>56</v>
      </c>
      <c r="B62" s="40"/>
      <c r="C62" s="33" t="s">
        <v>112</v>
      </c>
      <c r="D62" s="34" t="s">
        <v>113</v>
      </c>
      <c r="E62" s="35" t="s">
        <v>114</v>
      </c>
      <c r="F62" s="36" t="s">
        <v>115</v>
      </c>
      <c r="G62" s="36" t="s">
        <v>116</v>
      </c>
      <c r="H62" s="36"/>
      <c r="I62" s="36"/>
      <c r="J62" s="77">
        <v>31.35</v>
      </c>
      <c r="K62" s="69">
        <v>-0.2</v>
      </c>
      <c r="L62" s="69" t="s">
        <v>183</v>
      </c>
      <c r="M62" s="38" t="s">
        <v>117</v>
      </c>
      <c r="N62" s="509" t="s">
        <v>1250</v>
      </c>
    </row>
    <row r="63" spans="1:14" ht="18" customHeight="1" x14ac:dyDescent="0.2">
      <c r="A63" s="39">
        <v>57</v>
      </c>
      <c r="B63" s="40"/>
      <c r="C63" s="33" t="s">
        <v>90</v>
      </c>
      <c r="D63" s="34" t="s">
        <v>434</v>
      </c>
      <c r="E63" s="35">
        <v>38524</v>
      </c>
      <c r="F63" s="36" t="s">
        <v>98</v>
      </c>
      <c r="G63" s="36" t="s">
        <v>68</v>
      </c>
      <c r="H63" s="36"/>
      <c r="I63" s="36"/>
      <c r="J63" s="77">
        <v>31.58</v>
      </c>
      <c r="K63" s="69">
        <v>-1.1000000000000001</v>
      </c>
      <c r="L63" s="69" t="s">
        <v>183</v>
      </c>
      <c r="M63" s="38" t="s">
        <v>69</v>
      </c>
      <c r="N63" s="509" t="s">
        <v>1249</v>
      </c>
    </row>
    <row r="64" spans="1:14" ht="18" customHeight="1" x14ac:dyDescent="0.2">
      <c r="A64" s="39">
        <v>58</v>
      </c>
      <c r="B64" s="40"/>
      <c r="C64" s="33" t="s">
        <v>142</v>
      </c>
      <c r="D64" s="34" t="s">
        <v>205</v>
      </c>
      <c r="E64" s="35" t="s">
        <v>206</v>
      </c>
      <c r="F64" s="36" t="s">
        <v>207</v>
      </c>
      <c r="G64" s="36"/>
      <c r="H64" s="36"/>
      <c r="I64" s="36"/>
      <c r="J64" s="77">
        <v>31.66</v>
      </c>
      <c r="K64" s="69">
        <v>-1.2</v>
      </c>
      <c r="L64" s="69" t="s">
        <v>183</v>
      </c>
      <c r="M64" s="38" t="s">
        <v>208</v>
      </c>
      <c r="N64" s="509" t="s">
        <v>1248</v>
      </c>
    </row>
    <row r="65" spans="1:14" ht="18" customHeight="1" x14ac:dyDescent="0.2">
      <c r="A65" s="39">
        <v>59</v>
      </c>
      <c r="B65" s="40"/>
      <c r="C65" s="33" t="s">
        <v>84</v>
      </c>
      <c r="D65" s="34" t="s">
        <v>85</v>
      </c>
      <c r="E65" s="35" t="s">
        <v>86</v>
      </c>
      <c r="F65" s="36" t="s">
        <v>87</v>
      </c>
      <c r="G65" s="36" t="s">
        <v>88</v>
      </c>
      <c r="H65" s="36"/>
      <c r="I65" s="36"/>
      <c r="J65" s="68">
        <v>31.7</v>
      </c>
      <c r="K65" s="69">
        <v>-1.3</v>
      </c>
      <c r="L65" s="69" t="s">
        <v>183</v>
      </c>
      <c r="M65" s="38" t="s">
        <v>89</v>
      </c>
      <c r="N65" s="509"/>
    </row>
    <row r="66" spans="1:14" ht="18" customHeight="1" x14ac:dyDescent="0.2">
      <c r="A66" s="39">
        <v>60</v>
      </c>
      <c r="B66" s="40"/>
      <c r="C66" s="33" t="s">
        <v>563</v>
      </c>
      <c r="D66" s="34" t="s">
        <v>564</v>
      </c>
      <c r="E66" s="35" t="s">
        <v>565</v>
      </c>
      <c r="F66" s="36" t="s">
        <v>475</v>
      </c>
      <c r="G66" s="36" t="s">
        <v>476</v>
      </c>
      <c r="H66" s="36"/>
      <c r="I66" s="36"/>
      <c r="J66" s="77">
        <v>31.73</v>
      </c>
      <c r="K66" s="69">
        <v>-1.3</v>
      </c>
      <c r="L66" s="69" t="s">
        <v>183</v>
      </c>
      <c r="M66" s="38" t="s">
        <v>477</v>
      </c>
      <c r="N66" s="509">
        <v>28.01</v>
      </c>
    </row>
    <row r="67" spans="1:14" ht="18" customHeight="1" x14ac:dyDescent="0.2">
      <c r="A67" s="39">
        <v>61</v>
      </c>
      <c r="B67" s="40"/>
      <c r="C67" s="33" t="s">
        <v>142</v>
      </c>
      <c r="D67" s="34" t="s">
        <v>143</v>
      </c>
      <c r="E67" s="35" t="s">
        <v>144</v>
      </c>
      <c r="F67" s="36" t="s">
        <v>145</v>
      </c>
      <c r="G67" s="36" t="s">
        <v>146</v>
      </c>
      <c r="H67" s="36"/>
      <c r="I67" s="36"/>
      <c r="J67" s="77">
        <v>31.88</v>
      </c>
      <c r="K67" s="69">
        <v>-1.3</v>
      </c>
      <c r="L67" s="69" t="s">
        <v>183</v>
      </c>
      <c r="M67" s="38" t="s">
        <v>147</v>
      </c>
      <c r="N67" s="509"/>
    </row>
    <row r="68" spans="1:14" ht="18" customHeight="1" x14ac:dyDescent="0.2">
      <c r="A68" s="39">
        <v>62</v>
      </c>
      <c r="B68" s="40"/>
      <c r="C68" s="33" t="s">
        <v>148</v>
      </c>
      <c r="D68" s="34" t="s">
        <v>1267</v>
      </c>
      <c r="E68" s="35">
        <v>38903</v>
      </c>
      <c r="F68" s="36" t="s">
        <v>74</v>
      </c>
      <c r="G68" s="36" t="s">
        <v>75</v>
      </c>
      <c r="H68" s="36"/>
      <c r="I68" s="36" t="s">
        <v>379</v>
      </c>
      <c r="J68" s="68">
        <v>31.9</v>
      </c>
      <c r="K68" s="69">
        <v>0.5</v>
      </c>
      <c r="L68" s="69" t="s">
        <v>183</v>
      </c>
      <c r="M68" s="38" t="s">
        <v>424</v>
      </c>
      <c r="N68" s="509" t="s">
        <v>1250</v>
      </c>
    </row>
    <row r="69" spans="1:14" ht="18" customHeight="1" x14ac:dyDescent="0.2">
      <c r="A69" s="39">
        <v>63</v>
      </c>
      <c r="B69" s="40"/>
      <c r="C69" s="33" t="s">
        <v>810</v>
      </c>
      <c r="D69" s="34" t="s">
        <v>1266</v>
      </c>
      <c r="E69" s="35" t="s">
        <v>1265</v>
      </c>
      <c r="F69" s="36" t="s">
        <v>1049</v>
      </c>
      <c r="G69" s="36" t="s">
        <v>42</v>
      </c>
      <c r="H69" s="36" t="s">
        <v>455</v>
      </c>
      <c r="I69" s="36" t="s">
        <v>379</v>
      </c>
      <c r="J69" s="77">
        <v>32.049999999999997</v>
      </c>
      <c r="K69" s="69">
        <v>-0.1</v>
      </c>
      <c r="L69" s="69" t="s">
        <v>183</v>
      </c>
      <c r="M69" s="38" t="s">
        <v>456</v>
      </c>
      <c r="N69" s="509" t="s">
        <v>1249</v>
      </c>
    </row>
    <row r="70" spans="1:14" ht="18" customHeight="1" x14ac:dyDescent="0.2">
      <c r="A70" s="39">
        <v>64</v>
      </c>
      <c r="B70" s="40"/>
      <c r="C70" s="33" t="s">
        <v>489</v>
      </c>
      <c r="D70" s="34" t="s">
        <v>490</v>
      </c>
      <c r="E70" s="35" t="s">
        <v>56</v>
      </c>
      <c r="F70" s="36" t="s">
        <v>27</v>
      </c>
      <c r="G70" s="36" t="s">
        <v>127</v>
      </c>
      <c r="H70" s="36" t="s">
        <v>29</v>
      </c>
      <c r="I70" s="36"/>
      <c r="J70" s="77">
        <v>32.520000000000003</v>
      </c>
      <c r="K70" s="69">
        <v>-1.2</v>
      </c>
      <c r="L70" s="69" t="s">
        <v>183</v>
      </c>
      <c r="M70" s="38" t="s">
        <v>30</v>
      </c>
      <c r="N70" s="509" t="s">
        <v>1248</v>
      </c>
    </row>
  </sheetData>
  <autoFilter ref="A6:M6">
    <sortState ref="A7:M73">
      <sortCondition ref="J6"/>
    </sortState>
  </autoFilter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Normal="100" workbookViewId="0">
      <selection activeCell="H9" sqref="H9"/>
    </sheetView>
  </sheetViews>
  <sheetFormatPr defaultRowHeight="12.75" x14ac:dyDescent="0.2"/>
  <cols>
    <col min="1" max="1" width="5.7109375" style="9" customWidth="1"/>
    <col min="2" max="2" width="5.7109375" style="9" hidden="1" customWidth="1"/>
    <col min="3" max="3" width="11.140625" style="9" customWidth="1"/>
    <col min="4" max="4" width="15.42578125" style="9" bestFit="1" customWidth="1"/>
    <col min="5" max="5" width="10.7109375" style="45" customWidth="1"/>
    <col min="6" max="6" width="15" style="46" customWidth="1"/>
    <col min="7" max="7" width="17.5703125" style="46" bestFit="1" customWidth="1"/>
    <col min="8" max="8" width="16.85546875" style="46" bestFit="1" customWidth="1"/>
    <col min="9" max="9" width="9" style="62" bestFit="1" customWidth="1"/>
    <col min="10" max="10" width="5.140625" style="62" bestFit="1" customWidth="1"/>
    <col min="11" max="11" width="23" style="16" bestFit="1" customWidth="1"/>
    <col min="12" max="14" width="9.140625" style="508"/>
    <col min="15" max="256" width="9.140625" style="9"/>
    <col min="257" max="257" width="5.7109375" style="9" customWidth="1"/>
    <col min="258" max="258" width="0" style="9" hidden="1" customWidth="1"/>
    <col min="259" max="259" width="11.140625" style="9" customWidth="1"/>
    <col min="260" max="260" width="15.42578125" style="9" bestFit="1" customWidth="1"/>
    <col min="261" max="261" width="10.7109375" style="9" customWidth="1"/>
    <col min="262" max="262" width="15" style="9" customWidth="1"/>
    <col min="263" max="263" width="17.5703125" style="9" bestFit="1" customWidth="1"/>
    <col min="264" max="264" width="16.85546875" style="9" bestFit="1" customWidth="1"/>
    <col min="265" max="265" width="9" style="9" bestFit="1" customWidth="1"/>
    <col min="266" max="266" width="5.140625" style="9" bestFit="1" customWidth="1"/>
    <col min="267" max="267" width="23" style="9" bestFit="1" customWidth="1"/>
    <col min="268" max="512" width="9.140625" style="9"/>
    <col min="513" max="513" width="5.7109375" style="9" customWidth="1"/>
    <col min="514" max="514" width="0" style="9" hidden="1" customWidth="1"/>
    <col min="515" max="515" width="11.140625" style="9" customWidth="1"/>
    <col min="516" max="516" width="15.42578125" style="9" bestFit="1" customWidth="1"/>
    <col min="517" max="517" width="10.7109375" style="9" customWidth="1"/>
    <col min="518" max="518" width="15" style="9" customWidth="1"/>
    <col min="519" max="519" width="17.5703125" style="9" bestFit="1" customWidth="1"/>
    <col min="520" max="520" width="16.85546875" style="9" bestFit="1" customWidth="1"/>
    <col min="521" max="521" width="9" style="9" bestFit="1" customWidth="1"/>
    <col min="522" max="522" width="5.140625" style="9" bestFit="1" customWidth="1"/>
    <col min="523" max="523" width="23" style="9" bestFit="1" customWidth="1"/>
    <col min="524" max="768" width="9.140625" style="9"/>
    <col min="769" max="769" width="5.7109375" style="9" customWidth="1"/>
    <col min="770" max="770" width="0" style="9" hidden="1" customWidth="1"/>
    <col min="771" max="771" width="11.140625" style="9" customWidth="1"/>
    <col min="772" max="772" width="15.42578125" style="9" bestFit="1" customWidth="1"/>
    <col min="773" max="773" width="10.7109375" style="9" customWidth="1"/>
    <col min="774" max="774" width="15" style="9" customWidth="1"/>
    <col min="775" max="775" width="17.5703125" style="9" bestFit="1" customWidth="1"/>
    <col min="776" max="776" width="16.85546875" style="9" bestFit="1" customWidth="1"/>
    <col min="777" max="777" width="9" style="9" bestFit="1" customWidth="1"/>
    <col min="778" max="778" width="5.140625" style="9" bestFit="1" customWidth="1"/>
    <col min="779" max="779" width="23" style="9" bestFit="1" customWidth="1"/>
    <col min="780" max="1024" width="9.140625" style="9"/>
    <col min="1025" max="1025" width="5.7109375" style="9" customWidth="1"/>
    <col min="1026" max="1026" width="0" style="9" hidden="1" customWidth="1"/>
    <col min="1027" max="1027" width="11.140625" style="9" customWidth="1"/>
    <col min="1028" max="1028" width="15.42578125" style="9" bestFit="1" customWidth="1"/>
    <col min="1029" max="1029" width="10.7109375" style="9" customWidth="1"/>
    <col min="1030" max="1030" width="15" style="9" customWidth="1"/>
    <col min="1031" max="1031" width="17.5703125" style="9" bestFit="1" customWidth="1"/>
    <col min="1032" max="1032" width="16.85546875" style="9" bestFit="1" customWidth="1"/>
    <col min="1033" max="1033" width="9" style="9" bestFit="1" customWidth="1"/>
    <col min="1034" max="1034" width="5.140625" style="9" bestFit="1" customWidth="1"/>
    <col min="1035" max="1035" width="23" style="9" bestFit="1" customWidth="1"/>
    <col min="1036" max="1280" width="9.140625" style="9"/>
    <col min="1281" max="1281" width="5.7109375" style="9" customWidth="1"/>
    <col min="1282" max="1282" width="0" style="9" hidden="1" customWidth="1"/>
    <col min="1283" max="1283" width="11.140625" style="9" customWidth="1"/>
    <col min="1284" max="1284" width="15.42578125" style="9" bestFit="1" customWidth="1"/>
    <col min="1285" max="1285" width="10.7109375" style="9" customWidth="1"/>
    <col min="1286" max="1286" width="15" style="9" customWidth="1"/>
    <col min="1287" max="1287" width="17.5703125" style="9" bestFit="1" customWidth="1"/>
    <col min="1288" max="1288" width="16.85546875" style="9" bestFit="1" customWidth="1"/>
    <col min="1289" max="1289" width="9" style="9" bestFit="1" customWidth="1"/>
    <col min="1290" max="1290" width="5.140625" style="9" bestFit="1" customWidth="1"/>
    <col min="1291" max="1291" width="23" style="9" bestFit="1" customWidth="1"/>
    <col min="1292" max="1536" width="9.140625" style="9"/>
    <col min="1537" max="1537" width="5.7109375" style="9" customWidth="1"/>
    <col min="1538" max="1538" width="0" style="9" hidden="1" customWidth="1"/>
    <col min="1539" max="1539" width="11.140625" style="9" customWidth="1"/>
    <col min="1540" max="1540" width="15.42578125" style="9" bestFit="1" customWidth="1"/>
    <col min="1541" max="1541" width="10.7109375" style="9" customWidth="1"/>
    <col min="1542" max="1542" width="15" style="9" customWidth="1"/>
    <col min="1543" max="1543" width="17.5703125" style="9" bestFit="1" customWidth="1"/>
    <col min="1544" max="1544" width="16.85546875" style="9" bestFit="1" customWidth="1"/>
    <col min="1545" max="1545" width="9" style="9" bestFit="1" customWidth="1"/>
    <col min="1546" max="1546" width="5.140625" style="9" bestFit="1" customWidth="1"/>
    <col min="1547" max="1547" width="23" style="9" bestFit="1" customWidth="1"/>
    <col min="1548" max="1792" width="9.140625" style="9"/>
    <col min="1793" max="1793" width="5.7109375" style="9" customWidth="1"/>
    <col min="1794" max="1794" width="0" style="9" hidden="1" customWidth="1"/>
    <col min="1795" max="1795" width="11.140625" style="9" customWidth="1"/>
    <col min="1796" max="1796" width="15.42578125" style="9" bestFit="1" customWidth="1"/>
    <col min="1797" max="1797" width="10.7109375" style="9" customWidth="1"/>
    <col min="1798" max="1798" width="15" style="9" customWidth="1"/>
    <col min="1799" max="1799" width="17.5703125" style="9" bestFit="1" customWidth="1"/>
    <col min="1800" max="1800" width="16.85546875" style="9" bestFit="1" customWidth="1"/>
    <col min="1801" max="1801" width="9" style="9" bestFit="1" customWidth="1"/>
    <col min="1802" max="1802" width="5.140625" style="9" bestFit="1" customWidth="1"/>
    <col min="1803" max="1803" width="23" style="9" bestFit="1" customWidth="1"/>
    <col min="1804" max="2048" width="9.140625" style="9"/>
    <col min="2049" max="2049" width="5.7109375" style="9" customWidth="1"/>
    <col min="2050" max="2050" width="0" style="9" hidden="1" customWidth="1"/>
    <col min="2051" max="2051" width="11.140625" style="9" customWidth="1"/>
    <col min="2052" max="2052" width="15.42578125" style="9" bestFit="1" customWidth="1"/>
    <col min="2053" max="2053" width="10.7109375" style="9" customWidth="1"/>
    <col min="2054" max="2054" width="15" style="9" customWidth="1"/>
    <col min="2055" max="2055" width="17.5703125" style="9" bestFit="1" customWidth="1"/>
    <col min="2056" max="2056" width="16.85546875" style="9" bestFit="1" customWidth="1"/>
    <col min="2057" max="2057" width="9" style="9" bestFit="1" customWidth="1"/>
    <col min="2058" max="2058" width="5.140625" style="9" bestFit="1" customWidth="1"/>
    <col min="2059" max="2059" width="23" style="9" bestFit="1" customWidth="1"/>
    <col min="2060" max="2304" width="9.140625" style="9"/>
    <col min="2305" max="2305" width="5.7109375" style="9" customWidth="1"/>
    <col min="2306" max="2306" width="0" style="9" hidden="1" customWidth="1"/>
    <col min="2307" max="2307" width="11.140625" style="9" customWidth="1"/>
    <col min="2308" max="2308" width="15.42578125" style="9" bestFit="1" customWidth="1"/>
    <col min="2309" max="2309" width="10.7109375" style="9" customWidth="1"/>
    <col min="2310" max="2310" width="15" style="9" customWidth="1"/>
    <col min="2311" max="2311" width="17.5703125" style="9" bestFit="1" customWidth="1"/>
    <col min="2312" max="2312" width="16.85546875" style="9" bestFit="1" customWidth="1"/>
    <col min="2313" max="2313" width="9" style="9" bestFit="1" customWidth="1"/>
    <col min="2314" max="2314" width="5.140625" style="9" bestFit="1" customWidth="1"/>
    <col min="2315" max="2315" width="23" style="9" bestFit="1" customWidth="1"/>
    <col min="2316" max="2560" width="9.140625" style="9"/>
    <col min="2561" max="2561" width="5.7109375" style="9" customWidth="1"/>
    <col min="2562" max="2562" width="0" style="9" hidden="1" customWidth="1"/>
    <col min="2563" max="2563" width="11.140625" style="9" customWidth="1"/>
    <col min="2564" max="2564" width="15.42578125" style="9" bestFit="1" customWidth="1"/>
    <col min="2565" max="2565" width="10.7109375" style="9" customWidth="1"/>
    <col min="2566" max="2566" width="15" style="9" customWidth="1"/>
    <col min="2567" max="2567" width="17.5703125" style="9" bestFit="1" customWidth="1"/>
    <col min="2568" max="2568" width="16.85546875" style="9" bestFit="1" customWidth="1"/>
    <col min="2569" max="2569" width="9" style="9" bestFit="1" customWidth="1"/>
    <col min="2570" max="2570" width="5.140625" style="9" bestFit="1" customWidth="1"/>
    <col min="2571" max="2571" width="23" style="9" bestFit="1" customWidth="1"/>
    <col min="2572" max="2816" width="9.140625" style="9"/>
    <col min="2817" max="2817" width="5.7109375" style="9" customWidth="1"/>
    <col min="2818" max="2818" width="0" style="9" hidden="1" customWidth="1"/>
    <col min="2819" max="2819" width="11.140625" style="9" customWidth="1"/>
    <col min="2820" max="2820" width="15.42578125" style="9" bestFit="1" customWidth="1"/>
    <col min="2821" max="2821" width="10.7109375" style="9" customWidth="1"/>
    <col min="2822" max="2822" width="15" style="9" customWidth="1"/>
    <col min="2823" max="2823" width="17.5703125" style="9" bestFit="1" customWidth="1"/>
    <col min="2824" max="2824" width="16.85546875" style="9" bestFit="1" customWidth="1"/>
    <col min="2825" max="2825" width="9" style="9" bestFit="1" customWidth="1"/>
    <col min="2826" max="2826" width="5.140625" style="9" bestFit="1" customWidth="1"/>
    <col min="2827" max="2827" width="23" style="9" bestFit="1" customWidth="1"/>
    <col min="2828" max="3072" width="9.140625" style="9"/>
    <col min="3073" max="3073" width="5.7109375" style="9" customWidth="1"/>
    <col min="3074" max="3074" width="0" style="9" hidden="1" customWidth="1"/>
    <col min="3075" max="3075" width="11.140625" style="9" customWidth="1"/>
    <col min="3076" max="3076" width="15.42578125" style="9" bestFit="1" customWidth="1"/>
    <col min="3077" max="3077" width="10.7109375" style="9" customWidth="1"/>
    <col min="3078" max="3078" width="15" style="9" customWidth="1"/>
    <col min="3079" max="3079" width="17.5703125" style="9" bestFit="1" customWidth="1"/>
    <col min="3080" max="3080" width="16.85546875" style="9" bestFit="1" customWidth="1"/>
    <col min="3081" max="3081" width="9" style="9" bestFit="1" customWidth="1"/>
    <col min="3082" max="3082" width="5.140625" style="9" bestFit="1" customWidth="1"/>
    <col min="3083" max="3083" width="23" style="9" bestFit="1" customWidth="1"/>
    <col min="3084" max="3328" width="9.140625" style="9"/>
    <col min="3329" max="3329" width="5.7109375" style="9" customWidth="1"/>
    <col min="3330" max="3330" width="0" style="9" hidden="1" customWidth="1"/>
    <col min="3331" max="3331" width="11.140625" style="9" customWidth="1"/>
    <col min="3332" max="3332" width="15.42578125" style="9" bestFit="1" customWidth="1"/>
    <col min="3333" max="3333" width="10.7109375" style="9" customWidth="1"/>
    <col min="3334" max="3334" width="15" style="9" customWidth="1"/>
    <col min="3335" max="3335" width="17.5703125" style="9" bestFit="1" customWidth="1"/>
    <col min="3336" max="3336" width="16.85546875" style="9" bestFit="1" customWidth="1"/>
    <col min="3337" max="3337" width="9" style="9" bestFit="1" customWidth="1"/>
    <col min="3338" max="3338" width="5.140625" style="9" bestFit="1" customWidth="1"/>
    <col min="3339" max="3339" width="23" style="9" bestFit="1" customWidth="1"/>
    <col min="3340" max="3584" width="9.140625" style="9"/>
    <col min="3585" max="3585" width="5.7109375" style="9" customWidth="1"/>
    <col min="3586" max="3586" width="0" style="9" hidden="1" customWidth="1"/>
    <col min="3587" max="3587" width="11.140625" style="9" customWidth="1"/>
    <col min="3588" max="3588" width="15.42578125" style="9" bestFit="1" customWidth="1"/>
    <col min="3589" max="3589" width="10.7109375" style="9" customWidth="1"/>
    <col min="3590" max="3590" width="15" style="9" customWidth="1"/>
    <col min="3591" max="3591" width="17.5703125" style="9" bestFit="1" customWidth="1"/>
    <col min="3592" max="3592" width="16.85546875" style="9" bestFit="1" customWidth="1"/>
    <col min="3593" max="3593" width="9" style="9" bestFit="1" customWidth="1"/>
    <col min="3594" max="3594" width="5.140625" style="9" bestFit="1" customWidth="1"/>
    <col min="3595" max="3595" width="23" style="9" bestFit="1" customWidth="1"/>
    <col min="3596" max="3840" width="9.140625" style="9"/>
    <col min="3841" max="3841" width="5.7109375" style="9" customWidth="1"/>
    <col min="3842" max="3842" width="0" style="9" hidden="1" customWidth="1"/>
    <col min="3843" max="3843" width="11.140625" style="9" customWidth="1"/>
    <col min="3844" max="3844" width="15.42578125" style="9" bestFit="1" customWidth="1"/>
    <col min="3845" max="3845" width="10.7109375" style="9" customWidth="1"/>
    <col min="3846" max="3846" width="15" style="9" customWidth="1"/>
    <col min="3847" max="3847" width="17.5703125" style="9" bestFit="1" customWidth="1"/>
    <col min="3848" max="3848" width="16.85546875" style="9" bestFit="1" customWidth="1"/>
    <col min="3849" max="3849" width="9" style="9" bestFit="1" customWidth="1"/>
    <col min="3850" max="3850" width="5.140625" style="9" bestFit="1" customWidth="1"/>
    <col min="3851" max="3851" width="23" style="9" bestFit="1" customWidth="1"/>
    <col min="3852" max="4096" width="9.140625" style="9"/>
    <col min="4097" max="4097" width="5.7109375" style="9" customWidth="1"/>
    <col min="4098" max="4098" width="0" style="9" hidden="1" customWidth="1"/>
    <col min="4099" max="4099" width="11.140625" style="9" customWidth="1"/>
    <col min="4100" max="4100" width="15.42578125" style="9" bestFit="1" customWidth="1"/>
    <col min="4101" max="4101" width="10.7109375" style="9" customWidth="1"/>
    <col min="4102" max="4102" width="15" style="9" customWidth="1"/>
    <col min="4103" max="4103" width="17.5703125" style="9" bestFit="1" customWidth="1"/>
    <col min="4104" max="4104" width="16.85546875" style="9" bestFit="1" customWidth="1"/>
    <col min="4105" max="4105" width="9" style="9" bestFit="1" customWidth="1"/>
    <col min="4106" max="4106" width="5.140625" style="9" bestFit="1" customWidth="1"/>
    <col min="4107" max="4107" width="23" style="9" bestFit="1" customWidth="1"/>
    <col min="4108" max="4352" width="9.140625" style="9"/>
    <col min="4353" max="4353" width="5.7109375" style="9" customWidth="1"/>
    <col min="4354" max="4354" width="0" style="9" hidden="1" customWidth="1"/>
    <col min="4355" max="4355" width="11.140625" style="9" customWidth="1"/>
    <col min="4356" max="4356" width="15.42578125" style="9" bestFit="1" customWidth="1"/>
    <col min="4357" max="4357" width="10.7109375" style="9" customWidth="1"/>
    <col min="4358" max="4358" width="15" style="9" customWidth="1"/>
    <col min="4359" max="4359" width="17.5703125" style="9" bestFit="1" customWidth="1"/>
    <col min="4360" max="4360" width="16.85546875" style="9" bestFit="1" customWidth="1"/>
    <col min="4361" max="4361" width="9" style="9" bestFit="1" customWidth="1"/>
    <col min="4362" max="4362" width="5.140625" style="9" bestFit="1" customWidth="1"/>
    <col min="4363" max="4363" width="23" style="9" bestFit="1" customWidth="1"/>
    <col min="4364" max="4608" width="9.140625" style="9"/>
    <col min="4609" max="4609" width="5.7109375" style="9" customWidth="1"/>
    <col min="4610" max="4610" width="0" style="9" hidden="1" customWidth="1"/>
    <col min="4611" max="4611" width="11.140625" style="9" customWidth="1"/>
    <col min="4612" max="4612" width="15.42578125" style="9" bestFit="1" customWidth="1"/>
    <col min="4613" max="4613" width="10.7109375" style="9" customWidth="1"/>
    <col min="4614" max="4614" width="15" style="9" customWidth="1"/>
    <col min="4615" max="4615" width="17.5703125" style="9" bestFit="1" customWidth="1"/>
    <col min="4616" max="4616" width="16.85546875" style="9" bestFit="1" customWidth="1"/>
    <col min="4617" max="4617" width="9" style="9" bestFit="1" customWidth="1"/>
    <col min="4618" max="4618" width="5.140625" style="9" bestFit="1" customWidth="1"/>
    <col min="4619" max="4619" width="23" style="9" bestFit="1" customWidth="1"/>
    <col min="4620" max="4864" width="9.140625" style="9"/>
    <col min="4865" max="4865" width="5.7109375" style="9" customWidth="1"/>
    <col min="4866" max="4866" width="0" style="9" hidden="1" customWidth="1"/>
    <col min="4867" max="4867" width="11.140625" style="9" customWidth="1"/>
    <col min="4868" max="4868" width="15.42578125" style="9" bestFit="1" customWidth="1"/>
    <col min="4869" max="4869" width="10.7109375" style="9" customWidth="1"/>
    <col min="4870" max="4870" width="15" style="9" customWidth="1"/>
    <col min="4871" max="4871" width="17.5703125" style="9" bestFit="1" customWidth="1"/>
    <col min="4872" max="4872" width="16.85546875" style="9" bestFit="1" customWidth="1"/>
    <col min="4873" max="4873" width="9" style="9" bestFit="1" customWidth="1"/>
    <col min="4874" max="4874" width="5.140625" style="9" bestFit="1" customWidth="1"/>
    <col min="4875" max="4875" width="23" style="9" bestFit="1" customWidth="1"/>
    <col min="4876" max="5120" width="9.140625" style="9"/>
    <col min="5121" max="5121" width="5.7109375" style="9" customWidth="1"/>
    <col min="5122" max="5122" width="0" style="9" hidden="1" customWidth="1"/>
    <col min="5123" max="5123" width="11.140625" style="9" customWidth="1"/>
    <col min="5124" max="5124" width="15.42578125" style="9" bestFit="1" customWidth="1"/>
    <col min="5125" max="5125" width="10.7109375" style="9" customWidth="1"/>
    <col min="5126" max="5126" width="15" style="9" customWidth="1"/>
    <col min="5127" max="5127" width="17.5703125" style="9" bestFit="1" customWidth="1"/>
    <col min="5128" max="5128" width="16.85546875" style="9" bestFit="1" customWidth="1"/>
    <col min="5129" max="5129" width="9" style="9" bestFit="1" customWidth="1"/>
    <col min="5130" max="5130" width="5.140625" style="9" bestFit="1" customWidth="1"/>
    <col min="5131" max="5131" width="23" style="9" bestFit="1" customWidth="1"/>
    <col min="5132" max="5376" width="9.140625" style="9"/>
    <col min="5377" max="5377" width="5.7109375" style="9" customWidth="1"/>
    <col min="5378" max="5378" width="0" style="9" hidden="1" customWidth="1"/>
    <col min="5379" max="5379" width="11.140625" style="9" customWidth="1"/>
    <col min="5380" max="5380" width="15.42578125" style="9" bestFit="1" customWidth="1"/>
    <col min="5381" max="5381" width="10.7109375" style="9" customWidth="1"/>
    <col min="5382" max="5382" width="15" style="9" customWidth="1"/>
    <col min="5383" max="5383" width="17.5703125" style="9" bestFit="1" customWidth="1"/>
    <col min="5384" max="5384" width="16.85546875" style="9" bestFit="1" customWidth="1"/>
    <col min="5385" max="5385" width="9" style="9" bestFit="1" customWidth="1"/>
    <col min="5386" max="5386" width="5.140625" style="9" bestFit="1" customWidth="1"/>
    <col min="5387" max="5387" width="23" style="9" bestFit="1" customWidth="1"/>
    <col min="5388" max="5632" width="9.140625" style="9"/>
    <col min="5633" max="5633" width="5.7109375" style="9" customWidth="1"/>
    <col min="5634" max="5634" width="0" style="9" hidden="1" customWidth="1"/>
    <col min="5635" max="5635" width="11.140625" style="9" customWidth="1"/>
    <col min="5636" max="5636" width="15.42578125" style="9" bestFit="1" customWidth="1"/>
    <col min="5637" max="5637" width="10.7109375" style="9" customWidth="1"/>
    <col min="5638" max="5638" width="15" style="9" customWidth="1"/>
    <col min="5639" max="5639" width="17.5703125" style="9" bestFit="1" customWidth="1"/>
    <col min="5640" max="5640" width="16.85546875" style="9" bestFit="1" customWidth="1"/>
    <col min="5641" max="5641" width="9" style="9" bestFit="1" customWidth="1"/>
    <col min="5642" max="5642" width="5.140625" style="9" bestFit="1" customWidth="1"/>
    <col min="5643" max="5643" width="23" style="9" bestFit="1" customWidth="1"/>
    <col min="5644" max="5888" width="9.140625" style="9"/>
    <col min="5889" max="5889" width="5.7109375" style="9" customWidth="1"/>
    <col min="5890" max="5890" width="0" style="9" hidden="1" customWidth="1"/>
    <col min="5891" max="5891" width="11.140625" style="9" customWidth="1"/>
    <col min="5892" max="5892" width="15.42578125" style="9" bestFit="1" customWidth="1"/>
    <col min="5893" max="5893" width="10.7109375" style="9" customWidth="1"/>
    <col min="5894" max="5894" width="15" style="9" customWidth="1"/>
    <col min="5895" max="5895" width="17.5703125" style="9" bestFit="1" customWidth="1"/>
    <col min="5896" max="5896" width="16.85546875" style="9" bestFit="1" customWidth="1"/>
    <col min="5897" max="5897" width="9" style="9" bestFit="1" customWidth="1"/>
    <col min="5898" max="5898" width="5.140625" style="9" bestFit="1" customWidth="1"/>
    <col min="5899" max="5899" width="23" style="9" bestFit="1" customWidth="1"/>
    <col min="5900" max="6144" width="9.140625" style="9"/>
    <col min="6145" max="6145" width="5.7109375" style="9" customWidth="1"/>
    <col min="6146" max="6146" width="0" style="9" hidden="1" customWidth="1"/>
    <col min="6147" max="6147" width="11.140625" style="9" customWidth="1"/>
    <col min="6148" max="6148" width="15.42578125" style="9" bestFit="1" customWidth="1"/>
    <col min="6149" max="6149" width="10.7109375" style="9" customWidth="1"/>
    <col min="6150" max="6150" width="15" style="9" customWidth="1"/>
    <col min="6151" max="6151" width="17.5703125" style="9" bestFit="1" customWidth="1"/>
    <col min="6152" max="6152" width="16.85546875" style="9" bestFit="1" customWidth="1"/>
    <col min="6153" max="6153" width="9" style="9" bestFit="1" customWidth="1"/>
    <col min="6154" max="6154" width="5.140625" style="9" bestFit="1" customWidth="1"/>
    <col min="6155" max="6155" width="23" style="9" bestFit="1" customWidth="1"/>
    <col min="6156" max="6400" width="9.140625" style="9"/>
    <col min="6401" max="6401" width="5.7109375" style="9" customWidth="1"/>
    <col min="6402" max="6402" width="0" style="9" hidden="1" customWidth="1"/>
    <col min="6403" max="6403" width="11.140625" style="9" customWidth="1"/>
    <col min="6404" max="6404" width="15.42578125" style="9" bestFit="1" customWidth="1"/>
    <col min="6405" max="6405" width="10.7109375" style="9" customWidth="1"/>
    <col min="6406" max="6406" width="15" style="9" customWidth="1"/>
    <col min="6407" max="6407" width="17.5703125" style="9" bestFit="1" customWidth="1"/>
    <col min="6408" max="6408" width="16.85546875" style="9" bestFit="1" customWidth="1"/>
    <col min="6409" max="6409" width="9" style="9" bestFit="1" customWidth="1"/>
    <col min="6410" max="6410" width="5.140625" style="9" bestFit="1" customWidth="1"/>
    <col min="6411" max="6411" width="23" style="9" bestFit="1" customWidth="1"/>
    <col min="6412" max="6656" width="9.140625" style="9"/>
    <col min="6657" max="6657" width="5.7109375" style="9" customWidth="1"/>
    <col min="6658" max="6658" width="0" style="9" hidden="1" customWidth="1"/>
    <col min="6659" max="6659" width="11.140625" style="9" customWidth="1"/>
    <col min="6660" max="6660" width="15.42578125" style="9" bestFit="1" customWidth="1"/>
    <col min="6661" max="6661" width="10.7109375" style="9" customWidth="1"/>
    <col min="6662" max="6662" width="15" style="9" customWidth="1"/>
    <col min="6663" max="6663" width="17.5703125" style="9" bestFit="1" customWidth="1"/>
    <col min="6664" max="6664" width="16.85546875" style="9" bestFit="1" customWidth="1"/>
    <col min="6665" max="6665" width="9" style="9" bestFit="1" customWidth="1"/>
    <col min="6666" max="6666" width="5.140625" style="9" bestFit="1" customWidth="1"/>
    <col min="6667" max="6667" width="23" style="9" bestFit="1" customWidth="1"/>
    <col min="6668" max="6912" width="9.140625" style="9"/>
    <col min="6913" max="6913" width="5.7109375" style="9" customWidth="1"/>
    <col min="6914" max="6914" width="0" style="9" hidden="1" customWidth="1"/>
    <col min="6915" max="6915" width="11.140625" style="9" customWidth="1"/>
    <col min="6916" max="6916" width="15.42578125" style="9" bestFit="1" customWidth="1"/>
    <col min="6917" max="6917" width="10.7109375" style="9" customWidth="1"/>
    <col min="6918" max="6918" width="15" style="9" customWidth="1"/>
    <col min="6919" max="6919" width="17.5703125" style="9" bestFit="1" customWidth="1"/>
    <col min="6920" max="6920" width="16.85546875" style="9" bestFit="1" customWidth="1"/>
    <col min="6921" max="6921" width="9" style="9" bestFit="1" customWidth="1"/>
    <col min="6922" max="6922" width="5.140625" style="9" bestFit="1" customWidth="1"/>
    <col min="6923" max="6923" width="23" style="9" bestFit="1" customWidth="1"/>
    <col min="6924" max="7168" width="9.140625" style="9"/>
    <col min="7169" max="7169" width="5.7109375" style="9" customWidth="1"/>
    <col min="7170" max="7170" width="0" style="9" hidden="1" customWidth="1"/>
    <col min="7171" max="7171" width="11.140625" style="9" customWidth="1"/>
    <col min="7172" max="7172" width="15.42578125" style="9" bestFit="1" customWidth="1"/>
    <col min="7173" max="7173" width="10.7109375" style="9" customWidth="1"/>
    <col min="7174" max="7174" width="15" style="9" customWidth="1"/>
    <col min="7175" max="7175" width="17.5703125" style="9" bestFit="1" customWidth="1"/>
    <col min="7176" max="7176" width="16.85546875" style="9" bestFit="1" customWidth="1"/>
    <col min="7177" max="7177" width="9" style="9" bestFit="1" customWidth="1"/>
    <col min="7178" max="7178" width="5.140625" style="9" bestFit="1" customWidth="1"/>
    <col min="7179" max="7179" width="23" style="9" bestFit="1" customWidth="1"/>
    <col min="7180" max="7424" width="9.140625" style="9"/>
    <col min="7425" max="7425" width="5.7109375" style="9" customWidth="1"/>
    <col min="7426" max="7426" width="0" style="9" hidden="1" customWidth="1"/>
    <col min="7427" max="7427" width="11.140625" style="9" customWidth="1"/>
    <col min="7428" max="7428" width="15.42578125" style="9" bestFit="1" customWidth="1"/>
    <col min="7429" max="7429" width="10.7109375" style="9" customWidth="1"/>
    <col min="7430" max="7430" width="15" style="9" customWidth="1"/>
    <col min="7431" max="7431" width="17.5703125" style="9" bestFit="1" customWidth="1"/>
    <col min="7432" max="7432" width="16.85546875" style="9" bestFit="1" customWidth="1"/>
    <col min="7433" max="7433" width="9" style="9" bestFit="1" customWidth="1"/>
    <col min="7434" max="7434" width="5.140625" style="9" bestFit="1" customWidth="1"/>
    <col min="7435" max="7435" width="23" style="9" bestFit="1" customWidth="1"/>
    <col min="7436" max="7680" width="9.140625" style="9"/>
    <col min="7681" max="7681" width="5.7109375" style="9" customWidth="1"/>
    <col min="7682" max="7682" width="0" style="9" hidden="1" customWidth="1"/>
    <col min="7683" max="7683" width="11.140625" style="9" customWidth="1"/>
    <col min="7684" max="7684" width="15.42578125" style="9" bestFit="1" customWidth="1"/>
    <col min="7685" max="7685" width="10.7109375" style="9" customWidth="1"/>
    <col min="7686" max="7686" width="15" style="9" customWidth="1"/>
    <col min="7687" max="7687" width="17.5703125" style="9" bestFit="1" customWidth="1"/>
    <col min="7688" max="7688" width="16.85546875" style="9" bestFit="1" customWidth="1"/>
    <col min="7689" max="7689" width="9" style="9" bestFit="1" customWidth="1"/>
    <col min="7690" max="7690" width="5.140625" style="9" bestFit="1" customWidth="1"/>
    <col min="7691" max="7691" width="23" style="9" bestFit="1" customWidth="1"/>
    <col min="7692" max="7936" width="9.140625" style="9"/>
    <col min="7937" max="7937" width="5.7109375" style="9" customWidth="1"/>
    <col min="7938" max="7938" width="0" style="9" hidden="1" customWidth="1"/>
    <col min="7939" max="7939" width="11.140625" style="9" customWidth="1"/>
    <col min="7940" max="7940" width="15.42578125" style="9" bestFit="1" customWidth="1"/>
    <col min="7941" max="7941" width="10.7109375" style="9" customWidth="1"/>
    <col min="7942" max="7942" width="15" style="9" customWidth="1"/>
    <col min="7943" max="7943" width="17.5703125" style="9" bestFit="1" customWidth="1"/>
    <col min="7944" max="7944" width="16.85546875" style="9" bestFit="1" customWidth="1"/>
    <col min="7945" max="7945" width="9" style="9" bestFit="1" customWidth="1"/>
    <col min="7946" max="7946" width="5.140625" style="9" bestFit="1" customWidth="1"/>
    <col min="7947" max="7947" width="23" style="9" bestFit="1" customWidth="1"/>
    <col min="7948" max="8192" width="9.140625" style="9"/>
    <col min="8193" max="8193" width="5.7109375" style="9" customWidth="1"/>
    <col min="8194" max="8194" width="0" style="9" hidden="1" customWidth="1"/>
    <col min="8195" max="8195" width="11.140625" style="9" customWidth="1"/>
    <col min="8196" max="8196" width="15.42578125" style="9" bestFit="1" customWidth="1"/>
    <col min="8197" max="8197" width="10.7109375" style="9" customWidth="1"/>
    <col min="8198" max="8198" width="15" style="9" customWidth="1"/>
    <col min="8199" max="8199" width="17.5703125" style="9" bestFit="1" customWidth="1"/>
    <col min="8200" max="8200" width="16.85546875" style="9" bestFit="1" customWidth="1"/>
    <col min="8201" max="8201" width="9" style="9" bestFit="1" customWidth="1"/>
    <col min="8202" max="8202" width="5.140625" style="9" bestFit="1" customWidth="1"/>
    <col min="8203" max="8203" width="23" style="9" bestFit="1" customWidth="1"/>
    <col min="8204" max="8448" width="9.140625" style="9"/>
    <col min="8449" max="8449" width="5.7109375" style="9" customWidth="1"/>
    <col min="8450" max="8450" width="0" style="9" hidden="1" customWidth="1"/>
    <col min="8451" max="8451" width="11.140625" style="9" customWidth="1"/>
    <col min="8452" max="8452" width="15.42578125" style="9" bestFit="1" customWidth="1"/>
    <col min="8453" max="8453" width="10.7109375" style="9" customWidth="1"/>
    <col min="8454" max="8454" width="15" style="9" customWidth="1"/>
    <col min="8455" max="8455" width="17.5703125" style="9" bestFit="1" customWidth="1"/>
    <col min="8456" max="8456" width="16.85546875" style="9" bestFit="1" customWidth="1"/>
    <col min="8457" max="8457" width="9" style="9" bestFit="1" customWidth="1"/>
    <col min="8458" max="8458" width="5.140625" style="9" bestFit="1" customWidth="1"/>
    <col min="8459" max="8459" width="23" style="9" bestFit="1" customWidth="1"/>
    <col min="8460" max="8704" width="9.140625" style="9"/>
    <col min="8705" max="8705" width="5.7109375" style="9" customWidth="1"/>
    <col min="8706" max="8706" width="0" style="9" hidden="1" customWidth="1"/>
    <col min="8707" max="8707" width="11.140625" style="9" customWidth="1"/>
    <col min="8708" max="8708" width="15.42578125" style="9" bestFit="1" customWidth="1"/>
    <col min="8709" max="8709" width="10.7109375" style="9" customWidth="1"/>
    <col min="8710" max="8710" width="15" style="9" customWidth="1"/>
    <col min="8711" max="8711" width="17.5703125" style="9" bestFit="1" customWidth="1"/>
    <col min="8712" max="8712" width="16.85546875" style="9" bestFit="1" customWidth="1"/>
    <col min="8713" max="8713" width="9" style="9" bestFit="1" customWidth="1"/>
    <col min="8714" max="8714" width="5.140625" style="9" bestFit="1" customWidth="1"/>
    <col min="8715" max="8715" width="23" style="9" bestFit="1" customWidth="1"/>
    <col min="8716" max="8960" width="9.140625" style="9"/>
    <col min="8961" max="8961" width="5.7109375" style="9" customWidth="1"/>
    <col min="8962" max="8962" width="0" style="9" hidden="1" customWidth="1"/>
    <col min="8963" max="8963" width="11.140625" style="9" customWidth="1"/>
    <col min="8964" max="8964" width="15.42578125" style="9" bestFit="1" customWidth="1"/>
    <col min="8965" max="8965" width="10.7109375" style="9" customWidth="1"/>
    <col min="8966" max="8966" width="15" style="9" customWidth="1"/>
    <col min="8967" max="8967" width="17.5703125" style="9" bestFit="1" customWidth="1"/>
    <col min="8968" max="8968" width="16.85546875" style="9" bestFit="1" customWidth="1"/>
    <col min="8969" max="8969" width="9" style="9" bestFit="1" customWidth="1"/>
    <col min="8970" max="8970" width="5.140625" style="9" bestFit="1" customWidth="1"/>
    <col min="8971" max="8971" width="23" style="9" bestFit="1" customWidth="1"/>
    <col min="8972" max="9216" width="9.140625" style="9"/>
    <col min="9217" max="9217" width="5.7109375" style="9" customWidth="1"/>
    <col min="9218" max="9218" width="0" style="9" hidden="1" customWidth="1"/>
    <col min="9219" max="9219" width="11.140625" style="9" customWidth="1"/>
    <col min="9220" max="9220" width="15.42578125" style="9" bestFit="1" customWidth="1"/>
    <col min="9221" max="9221" width="10.7109375" style="9" customWidth="1"/>
    <col min="9222" max="9222" width="15" style="9" customWidth="1"/>
    <col min="9223" max="9223" width="17.5703125" style="9" bestFit="1" customWidth="1"/>
    <col min="9224" max="9224" width="16.85546875" style="9" bestFit="1" customWidth="1"/>
    <col min="9225" max="9225" width="9" style="9" bestFit="1" customWidth="1"/>
    <col min="9226" max="9226" width="5.140625" style="9" bestFit="1" customWidth="1"/>
    <col min="9227" max="9227" width="23" style="9" bestFit="1" customWidth="1"/>
    <col min="9228" max="9472" width="9.140625" style="9"/>
    <col min="9473" max="9473" width="5.7109375" style="9" customWidth="1"/>
    <col min="9474" max="9474" width="0" style="9" hidden="1" customWidth="1"/>
    <col min="9475" max="9475" width="11.140625" style="9" customWidth="1"/>
    <col min="9476" max="9476" width="15.42578125" style="9" bestFit="1" customWidth="1"/>
    <col min="9477" max="9477" width="10.7109375" style="9" customWidth="1"/>
    <col min="9478" max="9478" width="15" style="9" customWidth="1"/>
    <col min="9479" max="9479" width="17.5703125" style="9" bestFit="1" customWidth="1"/>
    <col min="9480" max="9480" width="16.85546875" style="9" bestFit="1" customWidth="1"/>
    <col min="9481" max="9481" width="9" style="9" bestFit="1" customWidth="1"/>
    <col min="9482" max="9482" width="5.140625" style="9" bestFit="1" customWidth="1"/>
    <col min="9483" max="9483" width="23" style="9" bestFit="1" customWidth="1"/>
    <col min="9484" max="9728" width="9.140625" style="9"/>
    <col min="9729" max="9729" width="5.7109375" style="9" customWidth="1"/>
    <col min="9730" max="9730" width="0" style="9" hidden="1" customWidth="1"/>
    <col min="9731" max="9731" width="11.140625" style="9" customWidth="1"/>
    <col min="9732" max="9732" width="15.42578125" style="9" bestFit="1" customWidth="1"/>
    <col min="9733" max="9733" width="10.7109375" style="9" customWidth="1"/>
    <col min="9734" max="9734" width="15" style="9" customWidth="1"/>
    <col min="9735" max="9735" width="17.5703125" style="9" bestFit="1" customWidth="1"/>
    <col min="9736" max="9736" width="16.85546875" style="9" bestFit="1" customWidth="1"/>
    <col min="9737" max="9737" width="9" style="9" bestFit="1" customWidth="1"/>
    <col min="9738" max="9738" width="5.140625" style="9" bestFit="1" customWidth="1"/>
    <col min="9739" max="9739" width="23" style="9" bestFit="1" customWidth="1"/>
    <col min="9740" max="9984" width="9.140625" style="9"/>
    <col min="9985" max="9985" width="5.7109375" style="9" customWidth="1"/>
    <col min="9986" max="9986" width="0" style="9" hidden="1" customWidth="1"/>
    <col min="9987" max="9987" width="11.140625" style="9" customWidth="1"/>
    <col min="9988" max="9988" width="15.42578125" style="9" bestFit="1" customWidth="1"/>
    <col min="9989" max="9989" width="10.7109375" style="9" customWidth="1"/>
    <col min="9990" max="9990" width="15" style="9" customWidth="1"/>
    <col min="9991" max="9991" width="17.5703125" style="9" bestFit="1" customWidth="1"/>
    <col min="9992" max="9992" width="16.85546875" style="9" bestFit="1" customWidth="1"/>
    <col min="9993" max="9993" width="9" style="9" bestFit="1" customWidth="1"/>
    <col min="9994" max="9994" width="5.140625" style="9" bestFit="1" customWidth="1"/>
    <col min="9995" max="9995" width="23" style="9" bestFit="1" customWidth="1"/>
    <col min="9996" max="10240" width="9.140625" style="9"/>
    <col min="10241" max="10241" width="5.7109375" style="9" customWidth="1"/>
    <col min="10242" max="10242" width="0" style="9" hidden="1" customWidth="1"/>
    <col min="10243" max="10243" width="11.140625" style="9" customWidth="1"/>
    <col min="10244" max="10244" width="15.42578125" style="9" bestFit="1" customWidth="1"/>
    <col min="10245" max="10245" width="10.7109375" style="9" customWidth="1"/>
    <col min="10246" max="10246" width="15" style="9" customWidth="1"/>
    <col min="10247" max="10247" width="17.5703125" style="9" bestFit="1" customWidth="1"/>
    <col min="10248" max="10248" width="16.85546875" style="9" bestFit="1" customWidth="1"/>
    <col min="10249" max="10249" width="9" style="9" bestFit="1" customWidth="1"/>
    <col min="10250" max="10250" width="5.140625" style="9" bestFit="1" customWidth="1"/>
    <col min="10251" max="10251" width="23" style="9" bestFit="1" customWidth="1"/>
    <col min="10252" max="10496" width="9.140625" style="9"/>
    <col min="10497" max="10497" width="5.7109375" style="9" customWidth="1"/>
    <col min="10498" max="10498" width="0" style="9" hidden="1" customWidth="1"/>
    <col min="10499" max="10499" width="11.140625" style="9" customWidth="1"/>
    <col min="10500" max="10500" width="15.42578125" style="9" bestFit="1" customWidth="1"/>
    <col min="10501" max="10501" width="10.7109375" style="9" customWidth="1"/>
    <col min="10502" max="10502" width="15" style="9" customWidth="1"/>
    <col min="10503" max="10503" width="17.5703125" style="9" bestFit="1" customWidth="1"/>
    <col min="10504" max="10504" width="16.85546875" style="9" bestFit="1" customWidth="1"/>
    <col min="10505" max="10505" width="9" style="9" bestFit="1" customWidth="1"/>
    <col min="10506" max="10506" width="5.140625" style="9" bestFit="1" customWidth="1"/>
    <col min="10507" max="10507" width="23" style="9" bestFit="1" customWidth="1"/>
    <col min="10508" max="10752" width="9.140625" style="9"/>
    <col min="10753" max="10753" width="5.7109375" style="9" customWidth="1"/>
    <col min="10754" max="10754" width="0" style="9" hidden="1" customWidth="1"/>
    <col min="10755" max="10755" width="11.140625" style="9" customWidth="1"/>
    <col min="10756" max="10756" width="15.42578125" style="9" bestFit="1" customWidth="1"/>
    <col min="10757" max="10757" width="10.7109375" style="9" customWidth="1"/>
    <col min="10758" max="10758" width="15" style="9" customWidth="1"/>
    <col min="10759" max="10759" width="17.5703125" style="9" bestFit="1" customWidth="1"/>
    <col min="10760" max="10760" width="16.85546875" style="9" bestFit="1" customWidth="1"/>
    <col min="10761" max="10761" width="9" style="9" bestFit="1" customWidth="1"/>
    <col min="10762" max="10762" width="5.140625" style="9" bestFit="1" customWidth="1"/>
    <col min="10763" max="10763" width="23" style="9" bestFit="1" customWidth="1"/>
    <col min="10764" max="11008" width="9.140625" style="9"/>
    <col min="11009" max="11009" width="5.7109375" style="9" customWidth="1"/>
    <col min="11010" max="11010" width="0" style="9" hidden="1" customWidth="1"/>
    <col min="11011" max="11011" width="11.140625" style="9" customWidth="1"/>
    <col min="11012" max="11012" width="15.42578125" style="9" bestFit="1" customWidth="1"/>
    <col min="11013" max="11013" width="10.7109375" style="9" customWidth="1"/>
    <col min="11014" max="11014" width="15" style="9" customWidth="1"/>
    <col min="11015" max="11015" width="17.5703125" style="9" bestFit="1" customWidth="1"/>
    <col min="11016" max="11016" width="16.85546875" style="9" bestFit="1" customWidth="1"/>
    <col min="11017" max="11017" width="9" style="9" bestFit="1" customWidth="1"/>
    <col min="11018" max="11018" width="5.140625" style="9" bestFit="1" customWidth="1"/>
    <col min="11019" max="11019" width="23" style="9" bestFit="1" customWidth="1"/>
    <col min="11020" max="11264" width="9.140625" style="9"/>
    <col min="11265" max="11265" width="5.7109375" style="9" customWidth="1"/>
    <col min="11266" max="11266" width="0" style="9" hidden="1" customWidth="1"/>
    <col min="11267" max="11267" width="11.140625" style="9" customWidth="1"/>
    <col min="11268" max="11268" width="15.42578125" style="9" bestFit="1" customWidth="1"/>
    <col min="11269" max="11269" width="10.7109375" style="9" customWidth="1"/>
    <col min="11270" max="11270" width="15" style="9" customWidth="1"/>
    <col min="11271" max="11271" width="17.5703125" style="9" bestFit="1" customWidth="1"/>
    <col min="11272" max="11272" width="16.85546875" style="9" bestFit="1" customWidth="1"/>
    <col min="11273" max="11273" width="9" style="9" bestFit="1" customWidth="1"/>
    <col min="11274" max="11274" width="5.140625" style="9" bestFit="1" customWidth="1"/>
    <col min="11275" max="11275" width="23" style="9" bestFit="1" customWidth="1"/>
    <col min="11276" max="11520" width="9.140625" style="9"/>
    <col min="11521" max="11521" width="5.7109375" style="9" customWidth="1"/>
    <col min="11522" max="11522" width="0" style="9" hidden="1" customWidth="1"/>
    <col min="11523" max="11523" width="11.140625" style="9" customWidth="1"/>
    <col min="11524" max="11524" width="15.42578125" style="9" bestFit="1" customWidth="1"/>
    <col min="11525" max="11525" width="10.7109375" style="9" customWidth="1"/>
    <col min="11526" max="11526" width="15" style="9" customWidth="1"/>
    <col min="11527" max="11527" width="17.5703125" style="9" bestFit="1" customWidth="1"/>
    <col min="11528" max="11528" width="16.85546875" style="9" bestFit="1" customWidth="1"/>
    <col min="11529" max="11529" width="9" style="9" bestFit="1" customWidth="1"/>
    <col min="11530" max="11530" width="5.140625" style="9" bestFit="1" customWidth="1"/>
    <col min="11531" max="11531" width="23" style="9" bestFit="1" customWidth="1"/>
    <col min="11532" max="11776" width="9.140625" style="9"/>
    <col min="11777" max="11777" width="5.7109375" style="9" customWidth="1"/>
    <col min="11778" max="11778" width="0" style="9" hidden="1" customWidth="1"/>
    <col min="11779" max="11779" width="11.140625" style="9" customWidth="1"/>
    <col min="11780" max="11780" width="15.42578125" style="9" bestFit="1" customWidth="1"/>
    <col min="11781" max="11781" width="10.7109375" style="9" customWidth="1"/>
    <col min="11782" max="11782" width="15" style="9" customWidth="1"/>
    <col min="11783" max="11783" width="17.5703125" style="9" bestFit="1" customWidth="1"/>
    <col min="11784" max="11784" width="16.85546875" style="9" bestFit="1" customWidth="1"/>
    <col min="11785" max="11785" width="9" style="9" bestFit="1" customWidth="1"/>
    <col min="11786" max="11786" width="5.140625" style="9" bestFit="1" customWidth="1"/>
    <col min="11787" max="11787" width="23" style="9" bestFit="1" customWidth="1"/>
    <col min="11788" max="12032" width="9.140625" style="9"/>
    <col min="12033" max="12033" width="5.7109375" style="9" customWidth="1"/>
    <col min="12034" max="12034" width="0" style="9" hidden="1" customWidth="1"/>
    <col min="12035" max="12035" width="11.140625" style="9" customWidth="1"/>
    <col min="12036" max="12036" width="15.42578125" style="9" bestFit="1" customWidth="1"/>
    <col min="12037" max="12037" width="10.7109375" style="9" customWidth="1"/>
    <col min="12038" max="12038" width="15" style="9" customWidth="1"/>
    <col min="12039" max="12039" width="17.5703125" style="9" bestFit="1" customWidth="1"/>
    <col min="12040" max="12040" width="16.85546875" style="9" bestFit="1" customWidth="1"/>
    <col min="12041" max="12041" width="9" style="9" bestFit="1" customWidth="1"/>
    <col min="12042" max="12042" width="5.140625" style="9" bestFit="1" customWidth="1"/>
    <col min="12043" max="12043" width="23" style="9" bestFit="1" customWidth="1"/>
    <col min="12044" max="12288" width="9.140625" style="9"/>
    <col min="12289" max="12289" width="5.7109375" style="9" customWidth="1"/>
    <col min="12290" max="12290" width="0" style="9" hidden="1" customWidth="1"/>
    <col min="12291" max="12291" width="11.140625" style="9" customWidth="1"/>
    <col min="12292" max="12292" width="15.42578125" style="9" bestFit="1" customWidth="1"/>
    <col min="12293" max="12293" width="10.7109375" style="9" customWidth="1"/>
    <col min="12294" max="12294" width="15" style="9" customWidth="1"/>
    <col min="12295" max="12295" width="17.5703125" style="9" bestFit="1" customWidth="1"/>
    <col min="12296" max="12296" width="16.85546875" style="9" bestFit="1" customWidth="1"/>
    <col min="12297" max="12297" width="9" style="9" bestFit="1" customWidth="1"/>
    <col min="12298" max="12298" width="5.140625" style="9" bestFit="1" customWidth="1"/>
    <col min="12299" max="12299" width="23" style="9" bestFit="1" customWidth="1"/>
    <col min="12300" max="12544" width="9.140625" style="9"/>
    <col min="12545" max="12545" width="5.7109375" style="9" customWidth="1"/>
    <col min="12546" max="12546" width="0" style="9" hidden="1" customWidth="1"/>
    <col min="12547" max="12547" width="11.140625" style="9" customWidth="1"/>
    <col min="12548" max="12548" width="15.42578125" style="9" bestFit="1" customWidth="1"/>
    <col min="12549" max="12549" width="10.7109375" style="9" customWidth="1"/>
    <col min="12550" max="12550" width="15" style="9" customWidth="1"/>
    <col min="12551" max="12551" width="17.5703125" style="9" bestFit="1" customWidth="1"/>
    <col min="12552" max="12552" width="16.85546875" style="9" bestFit="1" customWidth="1"/>
    <col min="12553" max="12553" width="9" style="9" bestFit="1" customWidth="1"/>
    <col min="12554" max="12554" width="5.140625" style="9" bestFit="1" customWidth="1"/>
    <col min="12555" max="12555" width="23" style="9" bestFit="1" customWidth="1"/>
    <col min="12556" max="12800" width="9.140625" style="9"/>
    <col min="12801" max="12801" width="5.7109375" style="9" customWidth="1"/>
    <col min="12802" max="12802" width="0" style="9" hidden="1" customWidth="1"/>
    <col min="12803" max="12803" width="11.140625" style="9" customWidth="1"/>
    <col min="12804" max="12804" width="15.42578125" style="9" bestFit="1" customWidth="1"/>
    <col min="12805" max="12805" width="10.7109375" style="9" customWidth="1"/>
    <col min="12806" max="12806" width="15" style="9" customWidth="1"/>
    <col min="12807" max="12807" width="17.5703125" style="9" bestFit="1" customWidth="1"/>
    <col min="12808" max="12808" width="16.85546875" style="9" bestFit="1" customWidth="1"/>
    <col min="12809" max="12809" width="9" style="9" bestFit="1" customWidth="1"/>
    <col min="12810" max="12810" width="5.140625" style="9" bestFit="1" customWidth="1"/>
    <col min="12811" max="12811" width="23" style="9" bestFit="1" customWidth="1"/>
    <col min="12812" max="13056" width="9.140625" style="9"/>
    <col min="13057" max="13057" width="5.7109375" style="9" customWidth="1"/>
    <col min="13058" max="13058" width="0" style="9" hidden="1" customWidth="1"/>
    <col min="13059" max="13059" width="11.140625" style="9" customWidth="1"/>
    <col min="13060" max="13060" width="15.42578125" style="9" bestFit="1" customWidth="1"/>
    <col min="13061" max="13061" width="10.7109375" style="9" customWidth="1"/>
    <col min="13062" max="13062" width="15" style="9" customWidth="1"/>
    <col min="13063" max="13063" width="17.5703125" style="9" bestFit="1" customWidth="1"/>
    <col min="13064" max="13064" width="16.85546875" style="9" bestFit="1" customWidth="1"/>
    <col min="13065" max="13065" width="9" style="9" bestFit="1" customWidth="1"/>
    <col min="13066" max="13066" width="5.140625" style="9" bestFit="1" customWidth="1"/>
    <col min="13067" max="13067" width="23" style="9" bestFit="1" customWidth="1"/>
    <col min="13068" max="13312" width="9.140625" style="9"/>
    <col min="13313" max="13313" width="5.7109375" style="9" customWidth="1"/>
    <col min="13314" max="13314" width="0" style="9" hidden="1" customWidth="1"/>
    <col min="13315" max="13315" width="11.140625" style="9" customWidth="1"/>
    <col min="13316" max="13316" width="15.42578125" style="9" bestFit="1" customWidth="1"/>
    <col min="13317" max="13317" width="10.7109375" style="9" customWidth="1"/>
    <col min="13318" max="13318" width="15" style="9" customWidth="1"/>
    <col min="13319" max="13319" width="17.5703125" style="9" bestFit="1" customWidth="1"/>
    <col min="13320" max="13320" width="16.85546875" style="9" bestFit="1" customWidth="1"/>
    <col min="13321" max="13321" width="9" style="9" bestFit="1" customWidth="1"/>
    <col min="13322" max="13322" width="5.140625" style="9" bestFit="1" customWidth="1"/>
    <col min="13323" max="13323" width="23" style="9" bestFit="1" customWidth="1"/>
    <col min="13324" max="13568" width="9.140625" style="9"/>
    <col min="13569" max="13569" width="5.7109375" style="9" customWidth="1"/>
    <col min="13570" max="13570" width="0" style="9" hidden="1" customWidth="1"/>
    <col min="13571" max="13571" width="11.140625" style="9" customWidth="1"/>
    <col min="13572" max="13572" width="15.42578125" style="9" bestFit="1" customWidth="1"/>
    <col min="13573" max="13573" width="10.7109375" style="9" customWidth="1"/>
    <col min="13574" max="13574" width="15" style="9" customWidth="1"/>
    <col min="13575" max="13575" width="17.5703125" style="9" bestFit="1" customWidth="1"/>
    <col min="13576" max="13576" width="16.85546875" style="9" bestFit="1" customWidth="1"/>
    <col min="13577" max="13577" width="9" style="9" bestFit="1" customWidth="1"/>
    <col min="13578" max="13578" width="5.140625" style="9" bestFit="1" customWidth="1"/>
    <col min="13579" max="13579" width="23" style="9" bestFit="1" customWidth="1"/>
    <col min="13580" max="13824" width="9.140625" style="9"/>
    <col min="13825" max="13825" width="5.7109375" style="9" customWidth="1"/>
    <col min="13826" max="13826" width="0" style="9" hidden="1" customWidth="1"/>
    <col min="13827" max="13827" width="11.140625" style="9" customWidth="1"/>
    <col min="13828" max="13828" width="15.42578125" style="9" bestFit="1" customWidth="1"/>
    <col min="13829" max="13829" width="10.7109375" style="9" customWidth="1"/>
    <col min="13830" max="13830" width="15" style="9" customWidth="1"/>
    <col min="13831" max="13831" width="17.5703125" style="9" bestFit="1" customWidth="1"/>
    <col min="13832" max="13832" width="16.85546875" style="9" bestFit="1" customWidth="1"/>
    <col min="13833" max="13833" width="9" style="9" bestFit="1" customWidth="1"/>
    <col min="13834" max="13834" width="5.140625" style="9" bestFit="1" customWidth="1"/>
    <col min="13835" max="13835" width="23" style="9" bestFit="1" customWidth="1"/>
    <col min="13836" max="14080" width="9.140625" style="9"/>
    <col min="14081" max="14081" width="5.7109375" style="9" customWidth="1"/>
    <col min="14082" max="14082" width="0" style="9" hidden="1" customWidth="1"/>
    <col min="14083" max="14083" width="11.140625" style="9" customWidth="1"/>
    <col min="14084" max="14084" width="15.42578125" style="9" bestFit="1" customWidth="1"/>
    <col min="14085" max="14085" width="10.7109375" style="9" customWidth="1"/>
    <col min="14086" max="14086" width="15" style="9" customWidth="1"/>
    <col min="14087" max="14087" width="17.5703125" style="9" bestFit="1" customWidth="1"/>
    <col min="14088" max="14088" width="16.85546875" style="9" bestFit="1" customWidth="1"/>
    <col min="14089" max="14089" width="9" style="9" bestFit="1" customWidth="1"/>
    <col min="14090" max="14090" width="5.140625" style="9" bestFit="1" customWidth="1"/>
    <col min="14091" max="14091" width="23" style="9" bestFit="1" customWidth="1"/>
    <col min="14092" max="14336" width="9.140625" style="9"/>
    <col min="14337" max="14337" width="5.7109375" style="9" customWidth="1"/>
    <col min="14338" max="14338" width="0" style="9" hidden="1" customWidth="1"/>
    <col min="14339" max="14339" width="11.140625" style="9" customWidth="1"/>
    <col min="14340" max="14340" width="15.42578125" style="9" bestFit="1" customWidth="1"/>
    <col min="14341" max="14341" width="10.7109375" style="9" customWidth="1"/>
    <col min="14342" max="14342" width="15" style="9" customWidth="1"/>
    <col min="14343" max="14343" width="17.5703125" style="9" bestFit="1" customWidth="1"/>
    <col min="14344" max="14344" width="16.85546875" style="9" bestFit="1" customWidth="1"/>
    <col min="14345" max="14345" width="9" style="9" bestFit="1" customWidth="1"/>
    <col min="14346" max="14346" width="5.140625" style="9" bestFit="1" customWidth="1"/>
    <col min="14347" max="14347" width="23" style="9" bestFit="1" customWidth="1"/>
    <col min="14348" max="14592" width="9.140625" style="9"/>
    <col min="14593" max="14593" width="5.7109375" style="9" customWidth="1"/>
    <col min="14594" max="14594" width="0" style="9" hidden="1" customWidth="1"/>
    <col min="14595" max="14595" width="11.140625" style="9" customWidth="1"/>
    <col min="14596" max="14596" width="15.42578125" style="9" bestFit="1" customWidth="1"/>
    <col min="14597" max="14597" width="10.7109375" style="9" customWidth="1"/>
    <col min="14598" max="14598" width="15" style="9" customWidth="1"/>
    <col min="14599" max="14599" width="17.5703125" style="9" bestFit="1" customWidth="1"/>
    <col min="14600" max="14600" width="16.85546875" style="9" bestFit="1" customWidth="1"/>
    <col min="14601" max="14601" width="9" style="9" bestFit="1" customWidth="1"/>
    <col min="14602" max="14602" width="5.140625" style="9" bestFit="1" customWidth="1"/>
    <col min="14603" max="14603" width="23" style="9" bestFit="1" customWidth="1"/>
    <col min="14604" max="14848" width="9.140625" style="9"/>
    <col min="14849" max="14849" width="5.7109375" style="9" customWidth="1"/>
    <col min="14850" max="14850" width="0" style="9" hidden="1" customWidth="1"/>
    <col min="14851" max="14851" width="11.140625" style="9" customWidth="1"/>
    <col min="14852" max="14852" width="15.42578125" style="9" bestFit="1" customWidth="1"/>
    <col min="14853" max="14853" width="10.7109375" style="9" customWidth="1"/>
    <col min="14854" max="14854" width="15" style="9" customWidth="1"/>
    <col min="14855" max="14855" width="17.5703125" style="9" bestFit="1" customWidth="1"/>
    <col min="14856" max="14856" width="16.85546875" style="9" bestFit="1" customWidth="1"/>
    <col min="14857" max="14857" width="9" style="9" bestFit="1" customWidth="1"/>
    <col min="14858" max="14858" width="5.140625" style="9" bestFit="1" customWidth="1"/>
    <col min="14859" max="14859" width="23" style="9" bestFit="1" customWidth="1"/>
    <col min="14860" max="15104" width="9.140625" style="9"/>
    <col min="15105" max="15105" width="5.7109375" style="9" customWidth="1"/>
    <col min="15106" max="15106" width="0" style="9" hidden="1" customWidth="1"/>
    <col min="15107" max="15107" width="11.140625" style="9" customWidth="1"/>
    <col min="15108" max="15108" width="15.42578125" style="9" bestFit="1" customWidth="1"/>
    <col min="15109" max="15109" width="10.7109375" style="9" customWidth="1"/>
    <col min="15110" max="15110" width="15" style="9" customWidth="1"/>
    <col min="15111" max="15111" width="17.5703125" style="9" bestFit="1" customWidth="1"/>
    <col min="15112" max="15112" width="16.85546875" style="9" bestFit="1" customWidth="1"/>
    <col min="15113" max="15113" width="9" style="9" bestFit="1" customWidth="1"/>
    <col min="15114" max="15114" width="5.140625" style="9" bestFit="1" customWidth="1"/>
    <col min="15115" max="15115" width="23" style="9" bestFit="1" customWidth="1"/>
    <col min="15116" max="15360" width="9.140625" style="9"/>
    <col min="15361" max="15361" width="5.7109375" style="9" customWidth="1"/>
    <col min="15362" max="15362" width="0" style="9" hidden="1" customWidth="1"/>
    <col min="15363" max="15363" width="11.140625" style="9" customWidth="1"/>
    <col min="15364" max="15364" width="15.42578125" style="9" bestFit="1" customWidth="1"/>
    <col min="15365" max="15365" width="10.7109375" style="9" customWidth="1"/>
    <col min="15366" max="15366" width="15" style="9" customWidth="1"/>
    <col min="15367" max="15367" width="17.5703125" style="9" bestFit="1" customWidth="1"/>
    <col min="15368" max="15368" width="16.85546875" style="9" bestFit="1" customWidth="1"/>
    <col min="15369" max="15369" width="9" style="9" bestFit="1" customWidth="1"/>
    <col min="15370" max="15370" width="5.140625" style="9" bestFit="1" customWidth="1"/>
    <col min="15371" max="15371" width="23" style="9" bestFit="1" customWidth="1"/>
    <col min="15372" max="15616" width="9.140625" style="9"/>
    <col min="15617" max="15617" width="5.7109375" style="9" customWidth="1"/>
    <col min="15618" max="15618" width="0" style="9" hidden="1" customWidth="1"/>
    <col min="15619" max="15619" width="11.140625" style="9" customWidth="1"/>
    <col min="15620" max="15620" width="15.42578125" style="9" bestFit="1" customWidth="1"/>
    <col min="15621" max="15621" width="10.7109375" style="9" customWidth="1"/>
    <col min="15622" max="15622" width="15" style="9" customWidth="1"/>
    <col min="15623" max="15623" width="17.5703125" style="9" bestFit="1" customWidth="1"/>
    <col min="15624" max="15624" width="16.85546875" style="9" bestFit="1" customWidth="1"/>
    <col min="15625" max="15625" width="9" style="9" bestFit="1" customWidth="1"/>
    <col min="15626" max="15626" width="5.140625" style="9" bestFit="1" customWidth="1"/>
    <col min="15627" max="15627" width="23" style="9" bestFit="1" customWidth="1"/>
    <col min="15628" max="15872" width="9.140625" style="9"/>
    <col min="15873" max="15873" width="5.7109375" style="9" customWidth="1"/>
    <col min="15874" max="15874" width="0" style="9" hidden="1" customWidth="1"/>
    <col min="15875" max="15875" width="11.140625" style="9" customWidth="1"/>
    <col min="15876" max="15876" width="15.42578125" style="9" bestFit="1" customWidth="1"/>
    <col min="15877" max="15877" width="10.7109375" style="9" customWidth="1"/>
    <col min="15878" max="15878" width="15" style="9" customWidth="1"/>
    <col min="15879" max="15879" width="17.5703125" style="9" bestFit="1" customWidth="1"/>
    <col min="15880" max="15880" width="16.85546875" style="9" bestFit="1" customWidth="1"/>
    <col min="15881" max="15881" width="9" style="9" bestFit="1" customWidth="1"/>
    <col min="15882" max="15882" width="5.140625" style="9" bestFit="1" customWidth="1"/>
    <col min="15883" max="15883" width="23" style="9" bestFit="1" customWidth="1"/>
    <col min="15884" max="16128" width="9.140625" style="9"/>
    <col min="16129" max="16129" width="5.7109375" style="9" customWidth="1"/>
    <col min="16130" max="16130" width="0" style="9" hidden="1" customWidth="1"/>
    <col min="16131" max="16131" width="11.140625" style="9" customWidth="1"/>
    <col min="16132" max="16132" width="15.42578125" style="9" bestFit="1" customWidth="1"/>
    <col min="16133" max="16133" width="10.7109375" style="9" customWidth="1"/>
    <col min="16134" max="16134" width="15" style="9" customWidth="1"/>
    <col min="16135" max="16135" width="17.5703125" style="9" bestFit="1" customWidth="1"/>
    <col min="16136" max="16136" width="16.85546875" style="9" bestFit="1" customWidth="1"/>
    <col min="16137" max="16137" width="9" style="9" bestFit="1" customWidth="1"/>
    <col min="16138" max="16138" width="5.140625" style="9" bestFit="1" customWidth="1"/>
    <col min="16139" max="16139" width="23" style="9" bestFit="1" customWidth="1"/>
    <col min="16140" max="16384" width="9.140625" style="9"/>
  </cols>
  <sheetData>
    <row r="1" spans="1:14" s="1" customFormat="1" ht="15.75" x14ac:dyDescent="0.2">
      <c r="A1" s="1" t="s">
        <v>1388</v>
      </c>
      <c r="D1" s="2"/>
      <c r="E1" s="3"/>
      <c r="F1" s="3"/>
      <c r="G1" s="3"/>
      <c r="H1" s="4"/>
      <c r="I1" s="5"/>
      <c r="J1" s="5"/>
      <c r="L1" s="513"/>
      <c r="M1" s="513"/>
      <c r="N1" s="513"/>
    </row>
    <row r="2" spans="1:14" s="1" customFormat="1" ht="15.75" x14ac:dyDescent="0.2">
      <c r="A2" s="1" t="s">
        <v>1205</v>
      </c>
      <c r="D2" s="2"/>
      <c r="E2" s="3"/>
      <c r="F2" s="3"/>
      <c r="G2" s="4"/>
      <c r="H2" s="4"/>
      <c r="I2" s="5"/>
      <c r="J2" s="5"/>
      <c r="L2" s="513"/>
      <c r="M2" s="513"/>
      <c r="N2" s="513"/>
    </row>
    <row r="3" spans="1:14" x14ac:dyDescent="0.2">
      <c r="C3" s="10"/>
      <c r="J3" s="60"/>
    </row>
    <row r="4" spans="1:14" s="17" customFormat="1" ht="15.75" x14ac:dyDescent="0.2">
      <c r="C4" s="1" t="s">
        <v>1279</v>
      </c>
      <c r="D4" s="1"/>
      <c r="E4" s="2"/>
      <c r="F4" s="2"/>
      <c r="G4" s="2"/>
      <c r="H4" s="18"/>
      <c r="I4" s="80"/>
      <c r="J4" s="62"/>
      <c r="L4" s="511"/>
      <c r="M4" s="511"/>
      <c r="N4" s="511"/>
    </row>
    <row r="5" spans="1:14" s="17" customFormat="1" ht="16.5" thickBot="1" x14ac:dyDescent="0.25">
      <c r="C5" s="63">
        <v>1</v>
      </c>
      <c r="D5" s="1" t="s">
        <v>175</v>
      </c>
      <c r="E5" s="2"/>
      <c r="F5" s="2"/>
      <c r="G5" s="2"/>
      <c r="H5" s="18"/>
      <c r="I5" s="80"/>
      <c r="J5" s="62"/>
      <c r="L5" s="511"/>
      <c r="M5" s="511"/>
      <c r="N5" s="511"/>
    </row>
    <row r="6" spans="1:14" s="30" customFormat="1" ht="18" customHeight="1" thickBot="1" x14ac:dyDescent="0.25">
      <c r="A6" s="21" t="s">
        <v>176</v>
      </c>
      <c r="B6" s="22" t="s">
        <v>3</v>
      </c>
      <c r="C6" s="23" t="s">
        <v>4</v>
      </c>
      <c r="D6" s="24" t="s">
        <v>5</v>
      </c>
      <c r="E6" s="25" t="s">
        <v>6</v>
      </c>
      <c r="F6" s="26" t="s">
        <v>7</v>
      </c>
      <c r="G6" s="26" t="s">
        <v>8</v>
      </c>
      <c r="H6" s="26" t="s">
        <v>9</v>
      </c>
      <c r="I6" s="25" t="s">
        <v>10</v>
      </c>
      <c r="J6" s="25" t="s">
        <v>188</v>
      </c>
      <c r="K6" s="28" t="s">
        <v>11</v>
      </c>
      <c r="L6" s="510"/>
      <c r="M6" s="510"/>
      <c r="N6" s="510"/>
    </row>
    <row r="7" spans="1:14" ht="18" customHeight="1" x14ac:dyDescent="0.2">
      <c r="A7" s="81">
        <v>1</v>
      </c>
      <c r="B7" s="40"/>
      <c r="C7" s="33" t="s">
        <v>609</v>
      </c>
      <c r="D7" s="34" t="s">
        <v>610</v>
      </c>
      <c r="E7" s="35" t="s">
        <v>611</v>
      </c>
      <c r="F7" s="36" t="s">
        <v>207</v>
      </c>
      <c r="G7" s="36"/>
      <c r="H7" s="36"/>
      <c r="I7" s="90">
        <v>25.84</v>
      </c>
      <c r="J7" s="69">
        <v>1.8</v>
      </c>
      <c r="K7" s="38" t="s">
        <v>208</v>
      </c>
      <c r="L7" s="509"/>
    </row>
    <row r="8" spans="1:14" ht="18" customHeight="1" x14ac:dyDescent="0.2">
      <c r="A8" s="81">
        <v>2</v>
      </c>
      <c r="B8" s="40"/>
      <c r="C8" s="33" t="s">
        <v>415</v>
      </c>
      <c r="D8" s="34" t="s">
        <v>679</v>
      </c>
      <c r="E8" s="35">
        <v>38475</v>
      </c>
      <c r="F8" s="36" t="s">
        <v>98</v>
      </c>
      <c r="G8" s="36" t="s">
        <v>68</v>
      </c>
      <c r="H8" s="36"/>
      <c r="I8" s="90">
        <v>28.9</v>
      </c>
      <c r="J8" s="69">
        <v>1.8</v>
      </c>
      <c r="K8" s="38" t="s">
        <v>238</v>
      </c>
      <c r="L8" s="509"/>
    </row>
    <row r="9" spans="1:14" ht="18" customHeight="1" x14ac:dyDescent="0.2">
      <c r="A9" s="81">
        <v>3</v>
      </c>
      <c r="B9" s="40"/>
      <c r="C9" s="33" t="s">
        <v>648</v>
      </c>
      <c r="D9" s="34" t="s">
        <v>649</v>
      </c>
      <c r="E9" s="35" t="s">
        <v>650</v>
      </c>
      <c r="F9" s="36" t="s">
        <v>87</v>
      </c>
      <c r="G9" s="36" t="s">
        <v>88</v>
      </c>
      <c r="H9" s="36"/>
      <c r="I9" s="90">
        <v>26.02</v>
      </c>
      <c r="J9" s="69">
        <v>1.8</v>
      </c>
      <c r="K9" s="38" t="s">
        <v>651</v>
      </c>
      <c r="L9" s="509"/>
    </row>
    <row r="10" spans="1:14" ht="18" customHeight="1" x14ac:dyDescent="0.2">
      <c r="A10" s="81">
        <v>4</v>
      </c>
      <c r="B10" s="40"/>
      <c r="C10" s="33" t="s">
        <v>391</v>
      </c>
      <c r="D10" s="34" t="s">
        <v>637</v>
      </c>
      <c r="E10" s="35">
        <v>38595</v>
      </c>
      <c r="F10" s="36" t="s">
        <v>108</v>
      </c>
      <c r="G10" s="36" t="s">
        <v>109</v>
      </c>
      <c r="H10" s="36" t="s">
        <v>110</v>
      </c>
      <c r="I10" s="90">
        <v>25.95</v>
      </c>
      <c r="J10" s="69">
        <v>1.8</v>
      </c>
      <c r="K10" s="38" t="s">
        <v>111</v>
      </c>
      <c r="L10" s="509"/>
    </row>
    <row r="11" spans="1:14" ht="18" customHeight="1" x14ac:dyDescent="0.2">
      <c r="A11" s="81">
        <v>5</v>
      </c>
      <c r="B11" s="40"/>
      <c r="C11" s="33" t="s">
        <v>913</v>
      </c>
      <c r="D11" s="34" t="s">
        <v>914</v>
      </c>
      <c r="E11" s="35">
        <v>38366</v>
      </c>
      <c r="F11" s="36" t="s">
        <v>74</v>
      </c>
      <c r="G11" s="36" t="s">
        <v>75</v>
      </c>
      <c r="H11" s="36"/>
      <c r="I11" s="90">
        <v>28.67</v>
      </c>
      <c r="J11" s="69">
        <v>1.8</v>
      </c>
      <c r="K11" s="38" t="s">
        <v>424</v>
      </c>
      <c r="L11" s="509"/>
    </row>
    <row r="12" spans="1:14" ht="18" customHeight="1" x14ac:dyDescent="0.2">
      <c r="A12" s="81">
        <v>6</v>
      </c>
      <c r="B12" s="40"/>
      <c r="C12" s="33" t="s">
        <v>250</v>
      </c>
      <c r="D12" s="34" t="s">
        <v>273</v>
      </c>
      <c r="E12" s="35" t="s">
        <v>274</v>
      </c>
      <c r="F12" s="36" t="s">
        <v>103</v>
      </c>
      <c r="G12" s="36" t="s">
        <v>104</v>
      </c>
      <c r="H12" s="36"/>
      <c r="I12" s="90">
        <v>27.76</v>
      </c>
      <c r="J12" s="69">
        <v>1.8</v>
      </c>
      <c r="K12" s="38" t="s">
        <v>105</v>
      </c>
      <c r="L12" s="509"/>
    </row>
    <row r="13" spans="1:14" s="17" customFormat="1" ht="16.5" thickBot="1" x14ac:dyDescent="0.25">
      <c r="C13" s="63">
        <v>2</v>
      </c>
      <c r="D13" s="1" t="s">
        <v>175</v>
      </c>
      <c r="E13" s="2"/>
      <c r="F13" s="2"/>
      <c r="G13" s="2"/>
      <c r="H13" s="18"/>
      <c r="I13" s="80"/>
      <c r="J13" s="62"/>
      <c r="L13" s="511"/>
      <c r="M13" s="511"/>
      <c r="N13" s="511"/>
    </row>
    <row r="14" spans="1:14" s="30" customFormat="1" ht="18" customHeight="1" thickBot="1" x14ac:dyDescent="0.25">
      <c r="A14" s="21" t="s">
        <v>176</v>
      </c>
      <c r="B14" s="22" t="s">
        <v>3</v>
      </c>
      <c r="C14" s="23" t="s">
        <v>4</v>
      </c>
      <c r="D14" s="24" t="s">
        <v>5</v>
      </c>
      <c r="E14" s="25" t="s">
        <v>6</v>
      </c>
      <c r="F14" s="26" t="s">
        <v>7</v>
      </c>
      <c r="G14" s="26" t="s">
        <v>8</v>
      </c>
      <c r="H14" s="26" t="s">
        <v>9</v>
      </c>
      <c r="I14" s="25" t="s">
        <v>418</v>
      </c>
      <c r="J14" s="25" t="s">
        <v>188</v>
      </c>
      <c r="K14" s="28" t="s">
        <v>11</v>
      </c>
      <c r="L14" s="510"/>
      <c r="M14" s="510"/>
      <c r="N14" s="510"/>
    </row>
    <row r="15" spans="1:14" ht="18" customHeight="1" x14ac:dyDescent="0.2">
      <c r="A15" s="81">
        <v>1</v>
      </c>
      <c r="B15" s="40"/>
      <c r="C15" s="33"/>
      <c r="D15" s="34"/>
      <c r="E15" s="35"/>
      <c r="F15" s="36"/>
      <c r="G15" s="36"/>
      <c r="H15" s="36"/>
      <c r="I15" s="90"/>
      <c r="J15" s="69"/>
      <c r="K15" s="38"/>
      <c r="L15" s="509"/>
    </row>
    <row r="16" spans="1:14" ht="18" customHeight="1" x14ac:dyDescent="0.2">
      <c r="A16" s="81">
        <v>2</v>
      </c>
      <c r="B16" s="40"/>
      <c r="C16" s="33" t="s">
        <v>349</v>
      </c>
      <c r="D16" s="34" t="s">
        <v>635</v>
      </c>
      <c r="E16" s="35">
        <v>38160</v>
      </c>
      <c r="F16" s="36" t="s">
        <v>191</v>
      </c>
      <c r="G16" s="36" t="s">
        <v>22</v>
      </c>
      <c r="H16" s="36"/>
      <c r="I16" s="90">
        <v>26.45</v>
      </c>
      <c r="J16" s="69">
        <v>-1.1000000000000001</v>
      </c>
      <c r="K16" s="38" t="s">
        <v>636</v>
      </c>
      <c r="L16" s="509"/>
    </row>
    <row r="17" spans="1:14" ht="18" customHeight="1" x14ac:dyDescent="0.2">
      <c r="A17" s="81">
        <v>3</v>
      </c>
      <c r="B17" s="40"/>
      <c r="C17" s="33" t="s">
        <v>588</v>
      </c>
      <c r="D17" s="34" t="s">
        <v>589</v>
      </c>
      <c r="E17" s="35">
        <v>38163</v>
      </c>
      <c r="F17" s="36" t="s">
        <v>145</v>
      </c>
      <c r="G17" s="36" t="s">
        <v>146</v>
      </c>
      <c r="H17" s="36"/>
      <c r="I17" s="90">
        <v>28.09</v>
      </c>
      <c r="J17" s="69">
        <v>-1.1000000000000001</v>
      </c>
      <c r="K17" s="38" t="s">
        <v>147</v>
      </c>
      <c r="L17" s="509"/>
    </row>
    <row r="18" spans="1:14" ht="18" customHeight="1" x14ac:dyDescent="0.2">
      <c r="A18" s="81">
        <v>4</v>
      </c>
      <c r="B18" s="40"/>
      <c r="C18" s="33"/>
      <c r="D18" s="34"/>
      <c r="E18" s="35"/>
      <c r="F18" s="36"/>
      <c r="G18" s="36"/>
      <c r="H18" s="36"/>
      <c r="I18" s="90"/>
      <c r="J18" s="69"/>
      <c r="K18" s="38"/>
      <c r="L18" s="509"/>
    </row>
    <row r="19" spans="1:14" ht="18" customHeight="1" x14ac:dyDescent="0.2">
      <c r="A19" s="81">
        <v>5</v>
      </c>
      <c r="B19" s="40"/>
      <c r="C19" s="33" t="s">
        <v>340</v>
      </c>
      <c r="D19" s="34" t="s">
        <v>341</v>
      </c>
      <c r="E19" s="35">
        <v>38389</v>
      </c>
      <c r="F19" s="36" t="s">
        <v>67</v>
      </c>
      <c r="G19" s="36" t="s">
        <v>68</v>
      </c>
      <c r="H19" s="36"/>
      <c r="I19" s="90">
        <v>27.37</v>
      </c>
      <c r="J19" s="69">
        <v>-1.1000000000000001</v>
      </c>
      <c r="K19" s="38" t="s">
        <v>99</v>
      </c>
      <c r="L19" s="509"/>
    </row>
    <row r="20" spans="1:14" ht="18" customHeight="1" x14ac:dyDescent="0.2">
      <c r="A20" s="81">
        <v>6</v>
      </c>
      <c r="B20" s="40"/>
      <c r="C20" s="33" t="s">
        <v>381</v>
      </c>
      <c r="D20" s="34" t="s">
        <v>619</v>
      </c>
      <c r="E20" s="35" t="s">
        <v>620</v>
      </c>
      <c r="F20" s="36" t="s">
        <v>915</v>
      </c>
      <c r="G20" s="36" t="s">
        <v>42</v>
      </c>
      <c r="H20" s="36" t="s">
        <v>455</v>
      </c>
      <c r="I20" s="90">
        <v>27.97</v>
      </c>
      <c r="J20" s="69">
        <v>-1.1000000000000001</v>
      </c>
      <c r="K20" s="38" t="s">
        <v>456</v>
      </c>
      <c r="L20" s="509"/>
    </row>
    <row r="21" spans="1:14" s="17" customFormat="1" ht="16.5" thickBot="1" x14ac:dyDescent="0.25">
      <c r="C21" s="63">
        <v>3</v>
      </c>
      <c r="D21" s="1" t="s">
        <v>175</v>
      </c>
      <c r="E21" s="2"/>
      <c r="F21" s="2"/>
      <c r="G21" s="2"/>
      <c r="H21" s="18"/>
      <c r="I21" s="80"/>
      <c r="J21" s="62"/>
      <c r="L21" s="511"/>
      <c r="M21" s="511"/>
      <c r="N21" s="511"/>
    </row>
    <row r="22" spans="1:14" s="30" customFormat="1" ht="18" customHeight="1" thickBot="1" x14ac:dyDescent="0.25">
      <c r="A22" s="21" t="s">
        <v>176</v>
      </c>
      <c r="B22" s="22" t="s">
        <v>3</v>
      </c>
      <c r="C22" s="23" t="s">
        <v>4</v>
      </c>
      <c r="D22" s="24" t="s">
        <v>5</v>
      </c>
      <c r="E22" s="25" t="s">
        <v>6</v>
      </c>
      <c r="F22" s="26" t="s">
        <v>7</v>
      </c>
      <c r="G22" s="26" t="s">
        <v>8</v>
      </c>
      <c r="H22" s="26" t="s">
        <v>9</v>
      </c>
      <c r="I22" s="25" t="s">
        <v>418</v>
      </c>
      <c r="J22" s="25" t="s">
        <v>188</v>
      </c>
      <c r="K22" s="28" t="s">
        <v>11</v>
      </c>
      <c r="L22" s="510"/>
      <c r="M22" s="510"/>
      <c r="N22" s="510"/>
    </row>
    <row r="23" spans="1:14" ht="18" customHeight="1" x14ac:dyDescent="0.2">
      <c r="A23" s="81">
        <v>1</v>
      </c>
      <c r="B23" s="40"/>
      <c r="C23" s="33"/>
      <c r="D23" s="34"/>
      <c r="E23" s="35"/>
      <c r="F23" s="36"/>
      <c r="G23" s="36"/>
      <c r="H23" s="36"/>
      <c r="I23" s="82"/>
      <c r="J23" s="69"/>
      <c r="K23" s="38"/>
      <c r="L23" s="509"/>
    </row>
    <row r="24" spans="1:14" ht="18" customHeight="1" x14ac:dyDescent="0.2">
      <c r="A24" s="81">
        <v>2</v>
      </c>
      <c r="B24" s="40"/>
      <c r="C24" s="33" t="s">
        <v>655</v>
      </c>
      <c r="D24" s="34" t="s">
        <v>656</v>
      </c>
      <c r="E24" s="35" t="s">
        <v>657</v>
      </c>
      <c r="F24" s="36" t="s">
        <v>396</v>
      </c>
      <c r="G24" s="36" t="s">
        <v>397</v>
      </c>
      <c r="H24" s="36"/>
      <c r="I24" s="90">
        <v>25.49</v>
      </c>
      <c r="J24" s="69">
        <v>-0.2</v>
      </c>
      <c r="K24" s="38" t="s">
        <v>1281</v>
      </c>
      <c r="L24" s="509"/>
    </row>
    <row r="25" spans="1:14" ht="18" customHeight="1" x14ac:dyDescent="0.2">
      <c r="A25" s="81">
        <v>3</v>
      </c>
      <c r="B25" s="40"/>
      <c r="C25" s="33" t="s">
        <v>268</v>
      </c>
      <c r="D25" s="34" t="s">
        <v>612</v>
      </c>
      <c r="E25" s="35" t="s">
        <v>14</v>
      </c>
      <c r="F25" s="36" t="s">
        <v>53</v>
      </c>
      <c r="G25" s="36" t="s">
        <v>16</v>
      </c>
      <c r="H25" s="36"/>
      <c r="I25" s="90">
        <v>26.96</v>
      </c>
      <c r="J25" s="69">
        <v>-0.2</v>
      </c>
      <c r="K25" s="38" t="s">
        <v>54</v>
      </c>
      <c r="L25" s="509"/>
    </row>
    <row r="26" spans="1:14" ht="18" customHeight="1" x14ac:dyDescent="0.2">
      <c r="A26" s="81">
        <v>4</v>
      </c>
      <c r="B26" s="40"/>
      <c r="C26" s="33" t="s">
        <v>349</v>
      </c>
      <c r="D26" s="34" t="s">
        <v>1054</v>
      </c>
      <c r="E26" s="35" t="s">
        <v>1055</v>
      </c>
      <c r="F26" s="36" t="s">
        <v>475</v>
      </c>
      <c r="G26" s="36" t="s">
        <v>476</v>
      </c>
      <c r="H26" s="36"/>
      <c r="I26" s="90">
        <v>26.3</v>
      </c>
      <c r="J26" s="69">
        <v>-0.2</v>
      </c>
      <c r="K26" s="38" t="s">
        <v>477</v>
      </c>
      <c r="L26" s="509"/>
    </row>
    <row r="27" spans="1:14" ht="18" customHeight="1" x14ac:dyDescent="0.2">
      <c r="A27" s="81">
        <v>5</v>
      </c>
      <c r="B27" s="40"/>
      <c r="C27" s="33" t="s">
        <v>1207</v>
      </c>
      <c r="D27" s="34" t="s">
        <v>1280</v>
      </c>
      <c r="E27" s="35">
        <v>38374</v>
      </c>
      <c r="F27" s="36" t="s">
        <v>67</v>
      </c>
      <c r="G27" s="36" t="s">
        <v>68</v>
      </c>
      <c r="H27" s="36"/>
      <c r="I27" s="90">
        <v>25.48</v>
      </c>
      <c r="J27" s="69">
        <v>-0.2</v>
      </c>
      <c r="K27" s="38" t="s">
        <v>461</v>
      </c>
      <c r="L27" s="509"/>
    </row>
    <row r="28" spans="1:14" ht="18" customHeight="1" x14ac:dyDescent="0.2">
      <c r="A28" s="81">
        <v>6</v>
      </c>
      <c r="B28" s="40"/>
      <c r="C28" s="33" t="s">
        <v>662</v>
      </c>
      <c r="D28" s="34" t="s">
        <v>663</v>
      </c>
      <c r="E28" s="35" t="s">
        <v>664</v>
      </c>
      <c r="F28" s="36" t="s">
        <v>915</v>
      </c>
      <c r="G28" s="36" t="s">
        <v>42</v>
      </c>
      <c r="H28" s="36" t="s">
        <v>455</v>
      </c>
      <c r="I28" s="90">
        <v>30.4</v>
      </c>
      <c r="J28" s="69">
        <v>-0.2</v>
      </c>
      <c r="K28" s="38" t="s">
        <v>456</v>
      </c>
      <c r="L28" s="509"/>
    </row>
    <row r="29" spans="1:14" s="17" customFormat="1" ht="16.5" thickBot="1" x14ac:dyDescent="0.25">
      <c r="C29" s="63">
        <v>4</v>
      </c>
      <c r="D29" s="1" t="s">
        <v>175</v>
      </c>
      <c r="E29" s="2"/>
      <c r="F29" s="2"/>
      <c r="G29" s="2"/>
      <c r="H29" s="18"/>
      <c r="I29" s="80"/>
      <c r="J29" s="62"/>
      <c r="L29" s="511"/>
      <c r="M29" s="511"/>
      <c r="N29" s="511"/>
    </row>
    <row r="30" spans="1:14" s="30" customFormat="1" ht="18" customHeight="1" thickBot="1" x14ac:dyDescent="0.25">
      <c r="A30" s="21" t="s">
        <v>176</v>
      </c>
      <c r="B30" s="22" t="s">
        <v>3</v>
      </c>
      <c r="C30" s="23" t="s">
        <v>4</v>
      </c>
      <c r="D30" s="24" t="s">
        <v>5</v>
      </c>
      <c r="E30" s="25" t="s">
        <v>6</v>
      </c>
      <c r="F30" s="26" t="s">
        <v>7</v>
      </c>
      <c r="G30" s="26" t="s">
        <v>8</v>
      </c>
      <c r="H30" s="26" t="s">
        <v>9</v>
      </c>
      <c r="I30" s="25" t="s">
        <v>418</v>
      </c>
      <c r="J30" s="25" t="s">
        <v>188</v>
      </c>
      <c r="K30" s="28" t="s">
        <v>11</v>
      </c>
      <c r="L30" s="510"/>
      <c r="M30" s="510"/>
      <c r="N30" s="510"/>
    </row>
    <row r="31" spans="1:14" ht="18" customHeight="1" x14ac:dyDescent="0.2">
      <c r="A31" s="81">
        <v>1</v>
      </c>
      <c r="B31" s="40"/>
      <c r="C31" s="33"/>
      <c r="D31" s="34"/>
      <c r="E31" s="35"/>
      <c r="F31" s="36"/>
      <c r="G31" s="36"/>
      <c r="H31" s="36"/>
      <c r="I31" s="82"/>
      <c r="J31" s="69"/>
      <c r="K31" s="38"/>
      <c r="L31" s="509"/>
    </row>
    <row r="32" spans="1:14" ht="18" customHeight="1" x14ac:dyDescent="0.2">
      <c r="A32" s="81">
        <v>2</v>
      </c>
      <c r="B32" s="40"/>
      <c r="C32" s="33" t="s">
        <v>668</v>
      </c>
      <c r="D32" s="34" t="s">
        <v>669</v>
      </c>
      <c r="E32" s="35" t="s">
        <v>534</v>
      </c>
      <c r="F32" s="36" t="s">
        <v>480</v>
      </c>
      <c r="G32" s="36" t="s">
        <v>42</v>
      </c>
      <c r="H32" s="36" t="s">
        <v>455</v>
      </c>
      <c r="I32" s="90">
        <v>31.33</v>
      </c>
      <c r="J32" s="69">
        <v>0.8</v>
      </c>
      <c r="K32" s="38" t="s">
        <v>456</v>
      </c>
      <c r="L32" s="509"/>
    </row>
    <row r="33" spans="1:14" ht="18" customHeight="1" x14ac:dyDescent="0.2">
      <c r="A33" s="81">
        <v>3</v>
      </c>
      <c r="B33" s="40"/>
      <c r="C33" s="33" t="s">
        <v>581</v>
      </c>
      <c r="D33" s="34" t="s">
        <v>582</v>
      </c>
      <c r="E33" s="35">
        <v>38582</v>
      </c>
      <c r="F33" s="36" t="s">
        <v>74</v>
      </c>
      <c r="G33" s="36" t="s">
        <v>75</v>
      </c>
      <c r="H33" s="36"/>
      <c r="I33" s="90">
        <v>35.86</v>
      </c>
      <c r="J33" s="69">
        <v>0.8</v>
      </c>
      <c r="K33" s="38" t="s">
        <v>424</v>
      </c>
      <c r="L33" s="509"/>
    </row>
    <row r="34" spans="1:14" ht="18" customHeight="1" x14ac:dyDescent="0.2">
      <c r="A34" s="81">
        <v>4</v>
      </c>
      <c r="B34" s="40"/>
      <c r="C34" s="33" t="s">
        <v>266</v>
      </c>
      <c r="D34" s="34" t="s">
        <v>285</v>
      </c>
      <c r="E34" s="35" t="s">
        <v>286</v>
      </c>
      <c r="F34" s="36" t="s">
        <v>259</v>
      </c>
      <c r="G34" s="36" t="s">
        <v>260</v>
      </c>
      <c r="H34" s="36"/>
      <c r="I34" s="90">
        <v>27.21</v>
      </c>
      <c r="J34" s="69">
        <v>0.8</v>
      </c>
      <c r="K34" s="38" t="s">
        <v>277</v>
      </c>
      <c r="L34" s="509"/>
    </row>
    <row r="35" spans="1:14" ht="18" customHeight="1" x14ac:dyDescent="0.2">
      <c r="A35" s="81">
        <v>5</v>
      </c>
      <c r="B35" s="40"/>
      <c r="C35" s="33" t="s">
        <v>262</v>
      </c>
      <c r="D35" s="34" t="s">
        <v>263</v>
      </c>
      <c r="E35" s="35" t="s">
        <v>264</v>
      </c>
      <c r="F35" s="36" t="s">
        <v>61</v>
      </c>
      <c r="G35" s="36" t="s">
        <v>62</v>
      </c>
      <c r="H35" s="36"/>
      <c r="I35" s="90">
        <v>28.43</v>
      </c>
      <c r="J35" s="69">
        <v>0.8</v>
      </c>
      <c r="K35" s="38" t="s">
        <v>265</v>
      </c>
      <c r="L35" s="509"/>
    </row>
    <row r="36" spans="1:14" ht="18" customHeight="1" x14ac:dyDescent="0.2">
      <c r="A36" s="81">
        <v>6</v>
      </c>
      <c r="B36" s="40"/>
      <c r="C36" s="33" t="s">
        <v>607</v>
      </c>
      <c r="D36" s="34" t="s">
        <v>608</v>
      </c>
      <c r="E36" s="35">
        <v>38219</v>
      </c>
      <c r="F36" s="36" t="s">
        <v>396</v>
      </c>
      <c r="G36" s="36" t="s">
        <v>397</v>
      </c>
      <c r="H36" s="36"/>
      <c r="I36" s="90">
        <v>27.3</v>
      </c>
      <c r="J36" s="69">
        <v>0.8</v>
      </c>
      <c r="K36" s="38" t="s">
        <v>398</v>
      </c>
      <c r="L36" s="509"/>
    </row>
    <row r="37" spans="1:14" s="1" customFormat="1" ht="15.75" x14ac:dyDescent="0.2">
      <c r="A37" s="1" t="s">
        <v>1388</v>
      </c>
      <c r="D37" s="2"/>
      <c r="E37" s="3"/>
      <c r="F37" s="3"/>
      <c r="G37" s="3"/>
      <c r="H37" s="4"/>
      <c r="I37" s="5"/>
      <c r="J37" s="5"/>
      <c r="L37" s="513"/>
      <c r="M37" s="513"/>
      <c r="N37" s="513"/>
    </row>
    <row r="38" spans="1:14" s="1" customFormat="1" ht="15.75" x14ac:dyDescent="0.2">
      <c r="A38" s="1" t="s">
        <v>1205</v>
      </c>
      <c r="D38" s="2"/>
      <c r="E38" s="3"/>
      <c r="F38" s="3"/>
      <c r="G38" s="4"/>
      <c r="H38" s="4"/>
      <c r="I38" s="5"/>
      <c r="J38" s="5"/>
      <c r="L38" s="513"/>
      <c r="M38" s="513"/>
      <c r="N38" s="513"/>
    </row>
    <row r="39" spans="1:14" x14ac:dyDescent="0.2">
      <c r="C39" s="10"/>
      <c r="J39" s="60"/>
    </row>
    <row r="40" spans="1:14" s="17" customFormat="1" ht="15.75" x14ac:dyDescent="0.2">
      <c r="C40" s="1" t="s">
        <v>1279</v>
      </c>
      <c r="D40" s="1"/>
      <c r="E40" s="2"/>
      <c r="F40" s="2"/>
      <c r="G40" s="2"/>
      <c r="H40" s="18"/>
      <c r="I40" s="80"/>
      <c r="J40" s="62"/>
      <c r="L40" s="511"/>
      <c r="M40" s="511"/>
      <c r="N40" s="511"/>
    </row>
    <row r="41" spans="1:14" s="17" customFormat="1" ht="16.5" thickBot="1" x14ac:dyDescent="0.25">
      <c r="C41" s="63">
        <v>5</v>
      </c>
      <c r="D41" s="1" t="s">
        <v>175</v>
      </c>
      <c r="E41" s="2"/>
      <c r="F41" s="2"/>
      <c r="G41" s="2"/>
      <c r="H41" s="18"/>
      <c r="I41" s="80"/>
      <c r="J41" s="62"/>
      <c r="L41" s="511"/>
      <c r="M41" s="511"/>
      <c r="N41" s="511"/>
    </row>
    <row r="42" spans="1:14" s="30" customFormat="1" ht="18" customHeight="1" thickBot="1" x14ac:dyDescent="0.25">
      <c r="A42" s="21" t="s">
        <v>176</v>
      </c>
      <c r="B42" s="22" t="s">
        <v>3</v>
      </c>
      <c r="C42" s="23" t="s">
        <v>4</v>
      </c>
      <c r="D42" s="24" t="s">
        <v>5</v>
      </c>
      <c r="E42" s="25" t="s">
        <v>6</v>
      </c>
      <c r="F42" s="26" t="s">
        <v>7</v>
      </c>
      <c r="G42" s="26" t="s">
        <v>8</v>
      </c>
      <c r="H42" s="26" t="s">
        <v>9</v>
      </c>
      <c r="I42" s="25" t="s">
        <v>418</v>
      </c>
      <c r="J42" s="25" t="s">
        <v>188</v>
      </c>
      <c r="K42" s="28" t="s">
        <v>11</v>
      </c>
      <c r="L42" s="510"/>
      <c r="M42" s="510"/>
      <c r="N42" s="510"/>
    </row>
    <row r="43" spans="1:14" ht="18" customHeight="1" x14ac:dyDescent="0.2">
      <c r="A43" s="81">
        <v>1</v>
      </c>
      <c r="B43" s="40"/>
      <c r="C43" s="33"/>
      <c r="D43" s="34"/>
      <c r="E43" s="35"/>
      <c r="F43" s="36"/>
      <c r="G43" s="36"/>
      <c r="H43" s="36"/>
      <c r="I43" s="90"/>
      <c r="J43" s="69"/>
      <c r="K43" s="38"/>
      <c r="L43" s="509"/>
    </row>
    <row r="44" spans="1:14" ht="18" customHeight="1" x14ac:dyDescent="0.2">
      <c r="A44" s="81">
        <v>2</v>
      </c>
      <c r="B44" s="40"/>
      <c r="C44" s="33" t="s">
        <v>287</v>
      </c>
      <c r="D44" s="34" t="s">
        <v>653</v>
      </c>
      <c r="E44" s="35" t="s">
        <v>276</v>
      </c>
      <c r="F44" s="36" t="s">
        <v>121</v>
      </c>
      <c r="G44" s="36" t="s">
        <v>122</v>
      </c>
      <c r="H44" s="36"/>
      <c r="I44" s="90">
        <v>26.38</v>
      </c>
      <c r="J44" s="69">
        <v>-1.5</v>
      </c>
      <c r="K44" s="38" t="s">
        <v>227</v>
      </c>
      <c r="L44" s="509"/>
    </row>
    <row r="45" spans="1:14" ht="18" customHeight="1" x14ac:dyDescent="0.2">
      <c r="A45" s="81">
        <v>3</v>
      </c>
      <c r="B45" s="40"/>
      <c r="C45" s="33" t="s">
        <v>266</v>
      </c>
      <c r="D45" s="34" t="s">
        <v>267</v>
      </c>
      <c r="E45" s="35">
        <v>38714</v>
      </c>
      <c r="F45" s="36" t="s">
        <v>74</v>
      </c>
      <c r="G45" s="36" t="s">
        <v>75</v>
      </c>
      <c r="H45" s="36"/>
      <c r="I45" s="90">
        <v>28.45</v>
      </c>
      <c r="J45" s="69">
        <v>-1.5</v>
      </c>
      <c r="K45" s="38" t="s">
        <v>76</v>
      </c>
      <c r="L45" s="509"/>
    </row>
    <row r="46" spans="1:14" ht="18" customHeight="1" x14ac:dyDescent="0.2">
      <c r="A46" s="81">
        <v>4</v>
      </c>
      <c r="B46" s="40"/>
      <c r="C46" s="33" t="s">
        <v>692</v>
      </c>
      <c r="D46" s="34" t="s">
        <v>693</v>
      </c>
      <c r="E46" s="35" t="s">
        <v>694</v>
      </c>
      <c r="F46" s="36" t="s">
        <v>853</v>
      </c>
      <c r="G46" s="36" t="s">
        <v>42</v>
      </c>
      <c r="H46" s="36" t="s">
        <v>455</v>
      </c>
      <c r="I46" s="90">
        <v>29.66</v>
      </c>
      <c r="J46" s="69">
        <v>-1.5</v>
      </c>
      <c r="K46" s="38" t="s">
        <v>456</v>
      </c>
      <c r="L46" s="509">
        <v>28.06</v>
      </c>
    </row>
    <row r="47" spans="1:14" ht="18" customHeight="1" x14ac:dyDescent="0.2">
      <c r="A47" s="81">
        <v>5</v>
      </c>
      <c r="B47" s="40"/>
      <c r="C47" s="33" t="s">
        <v>333</v>
      </c>
      <c r="D47" s="34" t="s">
        <v>334</v>
      </c>
      <c r="E47" s="35">
        <v>38148</v>
      </c>
      <c r="F47" s="36" t="s">
        <v>67</v>
      </c>
      <c r="G47" s="36" t="s">
        <v>68</v>
      </c>
      <c r="H47" s="36"/>
      <c r="I47" s="90">
        <v>26.1</v>
      </c>
      <c r="J47" s="69">
        <v>-1.5</v>
      </c>
      <c r="K47" s="38" t="s">
        <v>335</v>
      </c>
      <c r="L47" s="509"/>
    </row>
    <row r="48" spans="1:14" ht="18" customHeight="1" x14ac:dyDescent="0.2">
      <c r="A48" s="81">
        <v>6</v>
      </c>
      <c r="B48" s="40"/>
      <c r="C48" s="33" t="s">
        <v>314</v>
      </c>
      <c r="D48" s="34" t="s">
        <v>315</v>
      </c>
      <c r="E48" s="35" t="s">
        <v>316</v>
      </c>
      <c r="F48" s="36" t="s">
        <v>61</v>
      </c>
      <c r="G48" s="36" t="s">
        <v>62</v>
      </c>
      <c r="H48" s="36" t="s">
        <v>63</v>
      </c>
      <c r="I48" s="90">
        <v>25.22</v>
      </c>
      <c r="J48" s="69">
        <v>-1.5</v>
      </c>
      <c r="K48" s="38" t="s">
        <v>317</v>
      </c>
      <c r="L48" s="509"/>
    </row>
    <row r="49" spans="1:14" s="17" customFormat="1" ht="16.5" thickBot="1" x14ac:dyDescent="0.25">
      <c r="C49" s="63">
        <v>6</v>
      </c>
      <c r="D49" s="1" t="s">
        <v>175</v>
      </c>
      <c r="E49" s="2"/>
      <c r="F49" s="2"/>
      <c r="G49" s="2"/>
      <c r="H49" s="18"/>
      <c r="I49" s="80"/>
      <c r="J49" s="62"/>
      <c r="L49" s="511"/>
      <c r="M49" s="511"/>
      <c r="N49" s="511"/>
    </row>
    <row r="50" spans="1:14" s="30" customFormat="1" ht="18" customHeight="1" thickBot="1" x14ac:dyDescent="0.25">
      <c r="A50" s="21" t="s">
        <v>176</v>
      </c>
      <c r="B50" s="22" t="s">
        <v>3</v>
      </c>
      <c r="C50" s="23" t="s">
        <v>4</v>
      </c>
      <c r="D50" s="24" t="s">
        <v>5</v>
      </c>
      <c r="E50" s="25" t="s">
        <v>6</v>
      </c>
      <c r="F50" s="26" t="s">
        <v>7</v>
      </c>
      <c r="G50" s="26" t="s">
        <v>8</v>
      </c>
      <c r="H50" s="26" t="s">
        <v>9</v>
      </c>
      <c r="I50" s="25" t="s">
        <v>418</v>
      </c>
      <c r="J50" s="25" t="s">
        <v>188</v>
      </c>
      <c r="K50" s="28" t="s">
        <v>11</v>
      </c>
      <c r="L50" s="510"/>
      <c r="M50" s="510"/>
      <c r="N50" s="510"/>
    </row>
    <row r="51" spans="1:14" ht="18" customHeight="1" x14ac:dyDescent="0.2">
      <c r="A51" s="81">
        <v>1</v>
      </c>
      <c r="B51" s="40"/>
      <c r="C51" s="33"/>
      <c r="D51" s="34"/>
      <c r="E51" s="35"/>
      <c r="F51" s="36"/>
      <c r="G51" s="36"/>
      <c r="H51" s="36"/>
      <c r="I51" s="90"/>
      <c r="J51" s="69"/>
      <c r="K51" s="38"/>
      <c r="L51" s="509">
        <v>27.41</v>
      </c>
    </row>
    <row r="52" spans="1:14" ht="18" customHeight="1" x14ac:dyDescent="0.2">
      <c r="A52" s="81">
        <v>2</v>
      </c>
      <c r="B52" s="40"/>
      <c r="C52" s="33" t="s">
        <v>641</v>
      </c>
      <c r="D52" s="34" t="s">
        <v>909</v>
      </c>
      <c r="E52" s="35">
        <v>38525</v>
      </c>
      <c r="F52" s="36" t="s">
        <v>74</v>
      </c>
      <c r="G52" s="36" t="s">
        <v>75</v>
      </c>
      <c r="H52" s="36"/>
      <c r="I52" s="90">
        <v>26.47</v>
      </c>
      <c r="J52" s="69">
        <v>1.3</v>
      </c>
      <c r="K52" s="38" t="s">
        <v>424</v>
      </c>
      <c r="L52" s="509" t="s">
        <v>1278</v>
      </c>
    </row>
    <row r="53" spans="1:14" ht="18" customHeight="1" x14ac:dyDescent="0.2">
      <c r="A53" s="81">
        <v>3</v>
      </c>
      <c r="B53" s="40"/>
      <c r="C53" s="33" t="s">
        <v>627</v>
      </c>
      <c r="D53" s="34" t="s">
        <v>628</v>
      </c>
      <c r="E53" s="35" t="s">
        <v>629</v>
      </c>
      <c r="F53" s="36" t="s">
        <v>853</v>
      </c>
      <c r="G53" s="36" t="s">
        <v>42</v>
      </c>
      <c r="H53" s="36" t="s">
        <v>455</v>
      </c>
      <c r="I53" s="90">
        <v>30.73</v>
      </c>
      <c r="J53" s="69">
        <v>1.3</v>
      </c>
      <c r="K53" s="38" t="s">
        <v>456</v>
      </c>
      <c r="L53" s="509">
        <v>26.58</v>
      </c>
    </row>
    <row r="54" spans="1:14" ht="18" customHeight="1" x14ac:dyDescent="0.2">
      <c r="A54" s="81">
        <v>4</v>
      </c>
      <c r="B54" s="40"/>
      <c r="C54" s="33" t="s">
        <v>282</v>
      </c>
      <c r="D54" s="34" t="s">
        <v>283</v>
      </c>
      <c r="E54" s="35">
        <v>38109</v>
      </c>
      <c r="F54" s="36" t="s">
        <v>191</v>
      </c>
      <c r="G54" s="36" t="s">
        <v>22</v>
      </c>
      <c r="H54" s="36"/>
      <c r="I54" s="90">
        <v>26.7</v>
      </c>
      <c r="J54" s="69">
        <v>1.3</v>
      </c>
      <c r="K54" s="38" t="s">
        <v>284</v>
      </c>
      <c r="L54" s="509">
        <v>26.46</v>
      </c>
    </row>
    <row r="55" spans="1:14" ht="18" customHeight="1" x14ac:dyDescent="0.2">
      <c r="A55" s="81">
        <v>5</v>
      </c>
      <c r="B55" s="40"/>
      <c r="C55" s="33" t="s">
        <v>391</v>
      </c>
      <c r="D55" s="34" t="s">
        <v>403</v>
      </c>
      <c r="E55" s="35" t="s">
        <v>404</v>
      </c>
      <c r="F55" s="36" t="s">
        <v>207</v>
      </c>
      <c r="G55" s="36"/>
      <c r="H55" s="36"/>
      <c r="I55" s="90">
        <v>27.59</v>
      </c>
      <c r="J55" s="69">
        <v>1.3</v>
      </c>
      <c r="K55" s="38" t="s">
        <v>208</v>
      </c>
      <c r="L55" s="509">
        <v>26.8</v>
      </c>
    </row>
    <row r="56" spans="1:14" ht="18" customHeight="1" x14ac:dyDescent="0.2">
      <c r="A56" s="81">
        <v>6</v>
      </c>
      <c r="B56" s="40"/>
      <c r="C56" s="33" t="s">
        <v>895</v>
      </c>
      <c r="D56" s="34" t="s">
        <v>896</v>
      </c>
      <c r="E56" s="35">
        <v>38378</v>
      </c>
      <c r="F56" s="36" t="s">
        <v>1060</v>
      </c>
      <c r="G56" s="36" t="s">
        <v>22</v>
      </c>
      <c r="H56" s="36"/>
      <c r="I56" s="90">
        <v>27.99</v>
      </c>
      <c r="J56" s="69">
        <v>1.3</v>
      </c>
      <c r="K56" s="38" t="s">
        <v>284</v>
      </c>
      <c r="L56" s="509">
        <v>28.02</v>
      </c>
    </row>
    <row r="57" spans="1:14" s="17" customFormat="1" ht="16.5" thickBot="1" x14ac:dyDescent="0.25">
      <c r="C57" s="63">
        <v>7</v>
      </c>
      <c r="D57" s="1" t="s">
        <v>175</v>
      </c>
      <c r="E57" s="2"/>
      <c r="F57" s="2"/>
      <c r="G57" s="2"/>
      <c r="H57" s="18"/>
      <c r="I57" s="80"/>
      <c r="J57" s="62"/>
      <c r="L57" s="511"/>
      <c r="M57" s="511"/>
      <c r="N57" s="511"/>
    </row>
    <row r="58" spans="1:14" s="30" customFormat="1" ht="18" customHeight="1" thickBot="1" x14ac:dyDescent="0.25">
      <c r="A58" s="21" t="s">
        <v>176</v>
      </c>
      <c r="B58" s="22" t="s">
        <v>3</v>
      </c>
      <c r="C58" s="23" t="s">
        <v>4</v>
      </c>
      <c r="D58" s="24" t="s">
        <v>5</v>
      </c>
      <c r="E58" s="25" t="s">
        <v>6</v>
      </c>
      <c r="F58" s="26" t="s">
        <v>7</v>
      </c>
      <c r="G58" s="26" t="s">
        <v>8</v>
      </c>
      <c r="H58" s="26" t="s">
        <v>9</v>
      </c>
      <c r="I58" s="25" t="s">
        <v>418</v>
      </c>
      <c r="J58" s="25" t="s">
        <v>188</v>
      </c>
      <c r="K58" s="28" t="s">
        <v>11</v>
      </c>
      <c r="L58" s="510"/>
      <c r="M58" s="510"/>
      <c r="N58" s="510"/>
    </row>
    <row r="59" spans="1:14" ht="18" customHeight="1" x14ac:dyDescent="0.2">
      <c r="A59" s="81">
        <v>1</v>
      </c>
      <c r="B59" s="40"/>
      <c r="C59" s="33" t="s">
        <v>630</v>
      </c>
      <c r="D59" s="34" t="s">
        <v>643</v>
      </c>
      <c r="E59" s="35" t="s">
        <v>644</v>
      </c>
      <c r="F59" s="36" t="s">
        <v>853</v>
      </c>
      <c r="G59" s="36" t="s">
        <v>42</v>
      </c>
      <c r="H59" s="36" t="s">
        <v>455</v>
      </c>
      <c r="I59" s="90">
        <v>25.41</v>
      </c>
      <c r="J59" s="69">
        <v>0.1</v>
      </c>
      <c r="K59" s="38" t="s">
        <v>456</v>
      </c>
      <c r="L59" s="509">
        <v>26.36</v>
      </c>
      <c r="M59" s="508">
        <v>3</v>
      </c>
      <c r="N59" s="508">
        <v>100</v>
      </c>
    </row>
    <row r="60" spans="1:14" ht="18" customHeight="1" x14ac:dyDescent="0.2">
      <c r="A60" s="81">
        <v>2</v>
      </c>
      <c r="B60" s="40"/>
      <c r="C60" s="33" t="s">
        <v>322</v>
      </c>
      <c r="D60" s="34" t="s">
        <v>323</v>
      </c>
      <c r="E60" s="35" t="s">
        <v>324</v>
      </c>
      <c r="F60" s="36" t="s">
        <v>103</v>
      </c>
      <c r="G60" s="36" t="s">
        <v>104</v>
      </c>
      <c r="H60" s="36"/>
      <c r="I60" s="90">
        <v>25.49</v>
      </c>
      <c r="J60" s="69">
        <v>0.1</v>
      </c>
      <c r="K60" s="38" t="s">
        <v>325</v>
      </c>
      <c r="L60" s="509" t="s">
        <v>1277</v>
      </c>
    </row>
    <row r="61" spans="1:14" ht="18" customHeight="1" x14ac:dyDescent="0.2">
      <c r="A61" s="81">
        <v>3</v>
      </c>
      <c r="B61" s="40"/>
      <c r="C61" s="33"/>
      <c r="D61" s="34"/>
      <c r="E61" s="35"/>
      <c r="F61" s="36"/>
      <c r="G61" s="36"/>
      <c r="H61" s="36"/>
      <c r="I61" s="90"/>
      <c r="J61" s="69"/>
      <c r="K61" s="38"/>
      <c r="L61" s="509">
        <v>26.09</v>
      </c>
    </row>
    <row r="62" spans="1:14" ht="18" customHeight="1" x14ac:dyDescent="0.2">
      <c r="A62" s="81">
        <v>4</v>
      </c>
      <c r="B62" s="40"/>
      <c r="C62" s="33" t="s">
        <v>630</v>
      </c>
      <c r="D62" s="34" t="s">
        <v>631</v>
      </c>
      <c r="E62" s="35">
        <v>38195</v>
      </c>
      <c r="F62" s="36" t="s">
        <v>21</v>
      </c>
      <c r="G62" s="36" t="s">
        <v>22</v>
      </c>
      <c r="H62" s="36"/>
      <c r="I62" s="90">
        <v>24.71</v>
      </c>
      <c r="J62" s="69">
        <v>0.1</v>
      </c>
      <c r="K62" s="38" t="s">
        <v>156</v>
      </c>
      <c r="L62" s="509">
        <v>26.14</v>
      </c>
    </row>
    <row r="63" spans="1:14" ht="18" customHeight="1" x14ac:dyDescent="0.2">
      <c r="A63" s="81">
        <v>5</v>
      </c>
      <c r="B63" s="40"/>
      <c r="C63" s="33" t="s">
        <v>401</v>
      </c>
      <c r="D63" s="34" t="s">
        <v>685</v>
      </c>
      <c r="E63" s="35" t="s">
        <v>686</v>
      </c>
      <c r="F63" s="36" t="s">
        <v>21</v>
      </c>
      <c r="G63" s="36" t="s">
        <v>22</v>
      </c>
      <c r="H63" s="36"/>
      <c r="I63" s="90">
        <v>25.13</v>
      </c>
      <c r="J63" s="69">
        <v>0.1</v>
      </c>
      <c r="K63" s="38" t="s">
        <v>687</v>
      </c>
      <c r="L63" s="509">
        <v>26.58</v>
      </c>
    </row>
    <row r="64" spans="1:14" ht="18" customHeight="1" x14ac:dyDescent="0.2">
      <c r="A64" s="81">
        <v>6</v>
      </c>
      <c r="B64" s="40"/>
      <c r="C64" s="33" t="s">
        <v>670</v>
      </c>
      <c r="D64" s="34" t="s">
        <v>671</v>
      </c>
      <c r="E64" s="35" t="s">
        <v>672</v>
      </c>
      <c r="F64" s="36" t="s">
        <v>53</v>
      </c>
      <c r="G64" s="36" t="s">
        <v>16</v>
      </c>
      <c r="H64" s="36"/>
      <c r="I64" s="90">
        <v>25.69</v>
      </c>
      <c r="J64" s="69">
        <v>0.1</v>
      </c>
      <c r="K64" s="38" t="s">
        <v>54</v>
      </c>
      <c r="L64" s="509">
        <v>26.46</v>
      </c>
    </row>
    <row r="65" spans="1:14" s="17" customFormat="1" ht="16.5" thickBot="1" x14ac:dyDescent="0.25">
      <c r="C65" s="63">
        <v>8</v>
      </c>
      <c r="D65" s="1" t="s">
        <v>175</v>
      </c>
      <c r="E65" s="2"/>
      <c r="F65" s="2"/>
      <c r="G65" s="2"/>
      <c r="H65" s="18"/>
      <c r="I65" s="80"/>
      <c r="J65" s="62"/>
      <c r="L65" s="511"/>
      <c r="M65" s="511"/>
      <c r="N65" s="511"/>
    </row>
    <row r="66" spans="1:14" s="30" customFormat="1" ht="18" customHeight="1" thickBot="1" x14ac:dyDescent="0.25">
      <c r="A66" s="21" t="s">
        <v>176</v>
      </c>
      <c r="B66" s="22" t="s">
        <v>3</v>
      </c>
      <c r="C66" s="23" t="s">
        <v>4</v>
      </c>
      <c r="D66" s="24" t="s">
        <v>5</v>
      </c>
      <c r="E66" s="25" t="s">
        <v>6</v>
      </c>
      <c r="F66" s="26" t="s">
        <v>7</v>
      </c>
      <c r="G66" s="26" t="s">
        <v>8</v>
      </c>
      <c r="H66" s="26" t="s">
        <v>9</v>
      </c>
      <c r="I66" s="25" t="s">
        <v>418</v>
      </c>
      <c r="J66" s="25" t="s">
        <v>188</v>
      </c>
      <c r="K66" s="28" t="s">
        <v>11</v>
      </c>
      <c r="L66" s="510"/>
      <c r="M66" s="510"/>
      <c r="N66" s="510"/>
    </row>
    <row r="67" spans="1:14" ht="18" customHeight="1" x14ac:dyDescent="0.2">
      <c r="A67" s="81">
        <v>1</v>
      </c>
      <c r="B67" s="40"/>
      <c r="C67" s="33" t="s">
        <v>268</v>
      </c>
      <c r="D67" s="34" t="s">
        <v>591</v>
      </c>
      <c r="E67" s="35">
        <v>38028</v>
      </c>
      <c r="F67" s="36" t="s">
        <v>499</v>
      </c>
      <c r="G67" s="36" t="s">
        <v>500</v>
      </c>
      <c r="H67" s="36"/>
      <c r="I67" s="90">
        <v>24.03</v>
      </c>
      <c r="J67" s="69">
        <v>1.1000000000000001</v>
      </c>
      <c r="K67" s="38" t="s">
        <v>592</v>
      </c>
      <c r="L67" s="509">
        <v>25.46</v>
      </c>
    </row>
    <row r="68" spans="1:14" ht="18" customHeight="1" x14ac:dyDescent="0.2">
      <c r="A68" s="81">
        <v>2</v>
      </c>
      <c r="B68" s="40"/>
      <c r="C68" s="33" t="s">
        <v>688</v>
      </c>
      <c r="D68" s="34" t="s">
        <v>678</v>
      </c>
      <c r="E68" s="35" t="s">
        <v>689</v>
      </c>
      <c r="F68" s="36" t="s">
        <v>61</v>
      </c>
      <c r="G68" s="36" t="s">
        <v>62</v>
      </c>
      <c r="H68" s="36" t="s">
        <v>63</v>
      </c>
      <c r="I68" s="90" t="s">
        <v>921</v>
      </c>
      <c r="J68" s="69"/>
      <c r="K68" s="38" t="s">
        <v>64</v>
      </c>
      <c r="L68" s="509"/>
      <c r="M68" s="508">
        <v>4</v>
      </c>
      <c r="N68" s="508">
        <v>400</v>
      </c>
    </row>
    <row r="69" spans="1:14" ht="18" customHeight="1" x14ac:dyDescent="0.2">
      <c r="A69" s="81">
        <v>3</v>
      </c>
      <c r="B69" s="40"/>
      <c r="C69" s="33" t="s">
        <v>583</v>
      </c>
      <c r="D69" s="34" t="s">
        <v>601</v>
      </c>
      <c r="E69" s="35">
        <v>38123</v>
      </c>
      <c r="F69" s="36" t="s">
        <v>92</v>
      </c>
      <c r="G69" s="36" t="s">
        <v>93</v>
      </c>
      <c r="H69" s="36" t="s">
        <v>94</v>
      </c>
      <c r="I69" s="90">
        <v>24.03</v>
      </c>
      <c r="J69" s="69">
        <v>1.1000000000000001</v>
      </c>
      <c r="K69" s="38" t="s">
        <v>95</v>
      </c>
      <c r="L69" s="509">
        <v>25.18</v>
      </c>
    </row>
    <row r="70" spans="1:14" ht="18" customHeight="1" x14ac:dyDescent="0.2">
      <c r="A70" s="81">
        <v>4</v>
      </c>
      <c r="B70" s="40"/>
      <c r="C70" s="33" t="s">
        <v>673</v>
      </c>
      <c r="D70" s="34" t="s">
        <v>391</v>
      </c>
      <c r="E70" s="35" t="s">
        <v>674</v>
      </c>
      <c r="F70" s="36" t="s">
        <v>675</v>
      </c>
      <c r="G70" s="36" t="s">
        <v>676</v>
      </c>
      <c r="H70" s="36"/>
      <c r="I70" s="90">
        <v>25.31</v>
      </c>
      <c r="J70" s="69">
        <v>1.1000000000000001</v>
      </c>
      <c r="K70" s="38" t="s">
        <v>677</v>
      </c>
      <c r="L70" s="509" t="s">
        <v>1276</v>
      </c>
    </row>
    <row r="71" spans="1:14" ht="18" customHeight="1" x14ac:dyDescent="0.2">
      <c r="A71" s="81">
        <v>5</v>
      </c>
      <c r="B71" s="40"/>
      <c r="C71" s="33" t="s">
        <v>349</v>
      </c>
      <c r="D71" s="34" t="s">
        <v>350</v>
      </c>
      <c r="E71" s="35" t="s">
        <v>351</v>
      </c>
      <c r="F71" s="36" t="s">
        <v>352</v>
      </c>
      <c r="G71" s="36" t="s">
        <v>353</v>
      </c>
      <c r="H71" s="36" t="s">
        <v>354</v>
      </c>
      <c r="I71" s="90">
        <v>24.14</v>
      </c>
      <c r="J71" s="69">
        <v>1.1000000000000001</v>
      </c>
      <c r="K71" s="38" t="s">
        <v>355</v>
      </c>
      <c r="L71" s="509">
        <v>25.65</v>
      </c>
      <c r="M71" s="508">
        <v>2</v>
      </c>
      <c r="N71" s="508">
        <v>100</v>
      </c>
    </row>
    <row r="72" spans="1:14" ht="18" customHeight="1" x14ac:dyDescent="0.2">
      <c r="A72" s="81">
        <v>6</v>
      </c>
      <c r="B72" s="40"/>
      <c r="C72" s="33" t="s">
        <v>326</v>
      </c>
      <c r="D72" s="34" t="s">
        <v>327</v>
      </c>
      <c r="E72" s="35" t="s">
        <v>328</v>
      </c>
      <c r="F72" s="36" t="s">
        <v>329</v>
      </c>
      <c r="G72" s="36" t="s">
        <v>330</v>
      </c>
      <c r="H72" s="36" t="s">
        <v>331</v>
      </c>
      <c r="I72" s="90">
        <v>24.69</v>
      </c>
      <c r="J72" s="69">
        <v>1.1000000000000001</v>
      </c>
      <c r="K72" s="38" t="s">
        <v>332</v>
      </c>
      <c r="L72" s="509" t="s">
        <v>1275</v>
      </c>
    </row>
  </sheetData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</vt:i4>
      </vt:variant>
    </vt:vector>
  </HeadingPairs>
  <TitlesOfParts>
    <vt:vector size="61" baseType="lpstr">
      <vt:lpstr>Viršelis</vt:lpstr>
      <vt:lpstr>Komandiniai</vt:lpstr>
      <vt:lpstr>100 M</vt:lpstr>
      <vt:lpstr>100 M (suv)</vt:lpstr>
      <vt:lpstr>100 V</vt:lpstr>
      <vt:lpstr>100 V (suv)</vt:lpstr>
      <vt:lpstr>200 M</vt:lpstr>
      <vt:lpstr>200 M (suv)</vt:lpstr>
      <vt:lpstr>200 V</vt:lpstr>
      <vt:lpstr>200 V (suv)</vt:lpstr>
      <vt:lpstr>400 M</vt:lpstr>
      <vt:lpstr>400 M (suv)</vt:lpstr>
      <vt:lpstr>400 V</vt:lpstr>
      <vt:lpstr>400 V (suv)</vt:lpstr>
      <vt:lpstr>800 M</vt:lpstr>
      <vt:lpstr>800 M (suv)</vt:lpstr>
      <vt:lpstr>800 V</vt:lpstr>
      <vt:lpstr>800 V (suv)</vt:lpstr>
      <vt:lpstr>1500 M</vt:lpstr>
      <vt:lpstr>1500 M (suv)</vt:lpstr>
      <vt:lpstr>1500 V</vt:lpstr>
      <vt:lpstr>1500 V (suv)</vt:lpstr>
      <vt:lpstr>2000 M</vt:lpstr>
      <vt:lpstr>3000 V</vt:lpstr>
      <vt:lpstr>1000kl M</vt:lpstr>
      <vt:lpstr>1500kl V</vt:lpstr>
      <vt:lpstr>100bb M</vt:lpstr>
      <vt:lpstr>100bb M (suv)</vt:lpstr>
      <vt:lpstr>110bb V</vt:lpstr>
      <vt:lpstr>110bb V (suv)</vt:lpstr>
      <vt:lpstr>300bb M</vt:lpstr>
      <vt:lpstr>300bb M (suv)</vt:lpstr>
      <vt:lpstr>300bb V</vt:lpstr>
      <vt:lpstr>300bb V (suv)</vt:lpstr>
      <vt:lpstr>4x100 M</vt:lpstr>
      <vt:lpstr>4x100 M (suv)</vt:lpstr>
      <vt:lpstr>4x100 V</vt:lpstr>
      <vt:lpstr>4x100 V (suv)</vt:lpstr>
      <vt:lpstr>Aukštis M</vt:lpstr>
      <vt:lpstr>Aukštis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  <vt:lpstr>Diskas M</vt:lpstr>
      <vt:lpstr>Diskas V</vt:lpstr>
      <vt:lpstr>Kūjis M</vt:lpstr>
      <vt:lpstr>Kūjis V</vt:lpstr>
      <vt:lpstr>Ietis M</vt:lpstr>
      <vt:lpstr>Ietis V</vt:lpstr>
      <vt:lpstr>2000sp.ėj M</vt:lpstr>
      <vt:lpstr>3000sp.ėj V</vt:lpstr>
      <vt:lpstr>'Diskas V'!Print_Area</vt:lpstr>
      <vt:lpstr>'Kūjis M'!Print_Area</vt:lpstr>
      <vt:lpstr>'Kūjis V'!Print_Area</vt:lpstr>
      <vt:lpstr>'Rutulys M'!Print_Area</vt:lpstr>
      <vt:lpstr>Komandiniai!tsk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Beržinskienė</dc:creator>
  <cp:lastModifiedBy>Steponas Misiūnas</cp:lastModifiedBy>
  <cp:lastPrinted>2019-06-19T09:59:16Z</cp:lastPrinted>
  <dcterms:created xsi:type="dcterms:W3CDTF">2019-06-18T13:05:15Z</dcterms:created>
  <dcterms:modified xsi:type="dcterms:W3CDTF">2019-09-06T11:09:16Z</dcterms:modified>
</cp:coreProperties>
</file>