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8800" windowHeight="13536" tabRatio="661" activeTab="2"/>
  </bookViews>
  <sheets>
    <sheet name="60 M " sheetId="3" r:id="rId1"/>
    <sheet name="60 M  (suv)" sheetId="17" r:id="rId2"/>
    <sheet name="60 V" sheetId="4" r:id="rId3"/>
    <sheet name="60 V (suv)" sheetId="18" r:id="rId4"/>
    <sheet name="60bb M" sheetId="5" r:id="rId5"/>
    <sheet name="200 M" sheetId="7" r:id="rId6"/>
    <sheet name="200 M (suv)" sheetId="20" r:id="rId7"/>
    <sheet name="200 V " sheetId="8" r:id="rId8"/>
    <sheet name="200 V  (suv)" sheetId="21" r:id="rId9"/>
    <sheet name="600 M" sheetId="9" r:id="rId10"/>
    <sheet name="600 M suv" sheetId="19" r:id="rId11"/>
    <sheet name="600 V" sheetId="10" r:id="rId12"/>
    <sheet name="Aukstis M" sheetId="26" r:id="rId13"/>
    <sheet name="Aukstis V" sheetId="27" r:id="rId14"/>
    <sheet name="Tolis M" sheetId="22" r:id="rId15"/>
    <sheet name="Tolis V" sheetId="23" r:id="rId16"/>
    <sheet name="Rutulys M " sheetId="24" r:id="rId17"/>
    <sheet name="Rutulys V" sheetId="25" r:id="rId18"/>
  </sheets>
  <definedNames>
    <definedName name="_xlnm._FilterDatabase" localSheetId="6" hidden="1">'200 M (suv)'!$A$6:$H$6</definedName>
    <definedName name="_xlnm._FilterDatabase" localSheetId="8" hidden="1">'200 V  (suv)'!$A$6:$H$6</definedName>
    <definedName name="_xlnm._FilterDatabase" localSheetId="1" hidden="1">'60 M  (suv)'!$A$6:$I$6</definedName>
    <definedName name="_xlnm._FilterDatabase" localSheetId="3" hidden="1">'60 V (suv)'!$A$6:$I$6</definedName>
    <definedName name="_xlnm._FilterDatabase" localSheetId="9" hidden="1">'600 M'!$A$17:$H$17</definedName>
    <definedName name="_xlnm._FilterDatabase" localSheetId="10" hidden="1">'600 M suv'!$A$6:$H$6</definedName>
    <definedName name="_xlnm._FilterDatabase" localSheetId="11" hidden="1">'600 V'!$A$6:$H$6</definedName>
    <definedName name="_xlnm._FilterDatabase" localSheetId="4" hidden="1">'60bb M'!$A$6:$H$6</definedName>
  </definedNames>
  <calcPr calcId="162913" concurrentCalc="0"/>
</workbook>
</file>

<file path=xl/calcChain.xml><?xml version="1.0" encoding="utf-8"?>
<calcChain xmlns="http://schemas.openxmlformats.org/spreadsheetml/2006/main">
  <c r="H17" i="20" l="1"/>
  <c r="H18" i="20"/>
  <c r="H16" i="20"/>
  <c r="H15" i="20"/>
  <c r="I20" i="17"/>
  <c r="I21" i="17"/>
  <c r="I17" i="17"/>
  <c r="I18" i="17"/>
  <c r="I19" i="17"/>
  <c r="I15" i="17"/>
  <c r="I16" i="17"/>
  <c r="H40" i="3"/>
  <c r="H47" i="3"/>
  <c r="H46" i="3"/>
  <c r="H40" i="4"/>
  <c r="H39" i="4"/>
  <c r="H35" i="4"/>
  <c r="H33" i="4"/>
  <c r="H7" i="8"/>
  <c r="H34" i="7"/>
  <c r="H32" i="7"/>
  <c r="H7" i="7"/>
  <c r="H26" i="4"/>
  <c r="H25" i="4"/>
  <c r="H33" i="3"/>
  <c r="H32" i="3"/>
</calcChain>
</file>

<file path=xl/sharedStrings.xml><?xml version="1.0" encoding="utf-8"?>
<sst xmlns="http://schemas.openxmlformats.org/spreadsheetml/2006/main" count="1791" uniqueCount="482">
  <si>
    <t>Vardas</t>
  </si>
  <si>
    <t>Pavardė</t>
  </si>
  <si>
    <t>Gim.data</t>
  </si>
  <si>
    <t>Komanda</t>
  </si>
  <si>
    <t>Treneris</t>
  </si>
  <si>
    <t>Samanta</t>
  </si>
  <si>
    <t>Smolekova</t>
  </si>
  <si>
    <t>Pagėgių sav.</t>
  </si>
  <si>
    <t xml:space="preserve">Greta </t>
  </si>
  <si>
    <t>Alesiūtė</t>
  </si>
  <si>
    <t>Urtė</t>
  </si>
  <si>
    <t>Kalnaitytė</t>
  </si>
  <si>
    <t>Žemyna</t>
  </si>
  <si>
    <t>Malinauskaitė</t>
  </si>
  <si>
    <t>Luka</t>
  </si>
  <si>
    <t>Lukošiūtė</t>
  </si>
  <si>
    <t xml:space="preserve">Paulina </t>
  </si>
  <si>
    <t>Vilkytė</t>
  </si>
  <si>
    <t>Nojus</t>
  </si>
  <si>
    <t>Girčius</t>
  </si>
  <si>
    <t>Ignas</t>
  </si>
  <si>
    <t>Vaidžiulis</t>
  </si>
  <si>
    <t>2009-07-08</t>
  </si>
  <si>
    <t>Erikas</t>
  </si>
  <si>
    <t>Merkelis</t>
  </si>
  <si>
    <t>Danielius</t>
  </si>
  <si>
    <t>Puodžiūnas</t>
  </si>
  <si>
    <t>2009-10-10</t>
  </si>
  <si>
    <t xml:space="preserve">Eimantas </t>
  </si>
  <si>
    <t>Žiogas</t>
  </si>
  <si>
    <t>2009-09-10</t>
  </si>
  <si>
    <t>Smiltė</t>
  </si>
  <si>
    <t>Kelpšaitė</t>
  </si>
  <si>
    <t>2010-07-29</t>
  </si>
  <si>
    <t>Klaipėdos rajonas</t>
  </si>
  <si>
    <t>L.Gruzdienė</t>
  </si>
  <si>
    <t>Aistė</t>
  </si>
  <si>
    <t>Jankauskaitė</t>
  </si>
  <si>
    <t>2010-01-29</t>
  </si>
  <si>
    <t>Paulina</t>
  </si>
  <si>
    <t>Pociūnaitė</t>
  </si>
  <si>
    <t>2010-06-02</t>
  </si>
  <si>
    <t>Agota</t>
  </si>
  <si>
    <t>Šiaulytytė</t>
  </si>
  <si>
    <t>2009-05-19</t>
  </si>
  <si>
    <t>Austėja</t>
  </si>
  <si>
    <t>Narmontaitė</t>
  </si>
  <si>
    <t>2009-03-30</t>
  </si>
  <si>
    <t>Raidas</t>
  </si>
  <si>
    <t>Gruzdys</t>
  </si>
  <si>
    <t>2010-09-27</t>
  </si>
  <si>
    <t>Anelė</t>
  </si>
  <si>
    <t>Kasperavičiūtė</t>
  </si>
  <si>
    <t>2010-01-08</t>
  </si>
  <si>
    <t>Mantas</t>
  </si>
  <si>
    <t>Budrikas</t>
  </si>
  <si>
    <t>2010-01-01</t>
  </si>
  <si>
    <t>Šilutės SM</t>
  </si>
  <si>
    <t>L. Leikuvienė</t>
  </si>
  <si>
    <t>Elinga</t>
  </si>
  <si>
    <t>Simaitytė</t>
  </si>
  <si>
    <t>2009-05-27</t>
  </si>
  <si>
    <t>Agnė</t>
  </si>
  <si>
    <t>Naruševičiūtė</t>
  </si>
  <si>
    <t>2010-03-07</t>
  </si>
  <si>
    <t>Rivaldas</t>
  </si>
  <si>
    <t>Šmitas</t>
  </si>
  <si>
    <t>2012-07-08</t>
  </si>
  <si>
    <t>Emilija</t>
  </si>
  <si>
    <t>Juškaitė</t>
  </si>
  <si>
    <t>2012-11-07</t>
  </si>
  <si>
    <t xml:space="preserve">Elijus </t>
  </si>
  <si>
    <t>Mauricas</t>
  </si>
  <si>
    <t>2012-01-14</t>
  </si>
  <si>
    <t>Andrėja</t>
  </si>
  <si>
    <t>Šimkutė</t>
  </si>
  <si>
    <t>2009-07-23</t>
  </si>
  <si>
    <t>Kraučenkaitė</t>
  </si>
  <si>
    <t>2009-04-23</t>
  </si>
  <si>
    <t>Petravičiūtė</t>
  </si>
  <si>
    <t>2012-08-24</t>
  </si>
  <si>
    <t>Sofija</t>
  </si>
  <si>
    <t>Klaipėda</t>
  </si>
  <si>
    <t>LAM</t>
  </si>
  <si>
    <t>L. Bružas</t>
  </si>
  <si>
    <t>Gaellė</t>
  </si>
  <si>
    <t>Žilys</t>
  </si>
  <si>
    <t>Julija</t>
  </si>
  <si>
    <t>Jurevičiūtė</t>
  </si>
  <si>
    <t>L. Milikauskaitė</t>
  </si>
  <si>
    <t xml:space="preserve">Džiugas </t>
  </si>
  <si>
    <t>Gunčarovas</t>
  </si>
  <si>
    <t>M. Reinikovas</t>
  </si>
  <si>
    <t>Eidenas</t>
  </si>
  <si>
    <t>Bagužis</t>
  </si>
  <si>
    <t>Mykolas</t>
  </si>
  <si>
    <t>Stankus</t>
  </si>
  <si>
    <t>Kasparas</t>
  </si>
  <si>
    <t>Kornejevas</t>
  </si>
  <si>
    <t xml:space="preserve">Mėja </t>
  </si>
  <si>
    <t>Žebrytė</t>
  </si>
  <si>
    <t>K.Kozlovienė</t>
  </si>
  <si>
    <t>Viltė</t>
  </si>
  <si>
    <t>Montrimaitė</t>
  </si>
  <si>
    <t>Lukrecija</t>
  </si>
  <si>
    <t>Stonytė</t>
  </si>
  <si>
    <t>Danielė</t>
  </si>
  <si>
    <t>Sadauskytė</t>
  </si>
  <si>
    <t xml:space="preserve">Margarita </t>
  </si>
  <si>
    <t>Paulikaitė</t>
  </si>
  <si>
    <t>Greta</t>
  </si>
  <si>
    <t>Stalnionytė</t>
  </si>
  <si>
    <t>V.Baronienė</t>
  </si>
  <si>
    <t xml:space="preserve">Meda </t>
  </si>
  <si>
    <t>Malakauskaitė</t>
  </si>
  <si>
    <t>Norkus</t>
  </si>
  <si>
    <t>Arnas</t>
  </si>
  <si>
    <t>Žemgulis</t>
  </si>
  <si>
    <t>Gustas</t>
  </si>
  <si>
    <t>Plečkaitis</t>
  </si>
  <si>
    <t>Labanauskas</t>
  </si>
  <si>
    <t>Beatričė</t>
  </si>
  <si>
    <t>Baužytė</t>
  </si>
  <si>
    <t>Milana</t>
  </si>
  <si>
    <t>Gerasimova</t>
  </si>
  <si>
    <t>D.D.Senkai</t>
  </si>
  <si>
    <t>Mėta</t>
  </si>
  <si>
    <t>Rūtelytė</t>
  </si>
  <si>
    <t>Mockutė</t>
  </si>
  <si>
    <t>Laura</t>
  </si>
  <si>
    <t>Stulginskaitė</t>
  </si>
  <si>
    <t>Erta</t>
  </si>
  <si>
    <t>Striupaitė</t>
  </si>
  <si>
    <t>Simona</t>
  </si>
  <si>
    <t>Žuromskaitė</t>
  </si>
  <si>
    <t>Domantas</t>
  </si>
  <si>
    <t>Ketlierius</t>
  </si>
  <si>
    <t>Staugas</t>
  </si>
  <si>
    <t>Kamilė</t>
  </si>
  <si>
    <t>Savickaitė</t>
  </si>
  <si>
    <t>B.Mickus</t>
  </si>
  <si>
    <t>Sintija</t>
  </si>
  <si>
    <t>Ramonaitė</t>
  </si>
  <si>
    <t>Ugnė</t>
  </si>
  <si>
    <t>Razmaitė</t>
  </si>
  <si>
    <t>Saulė</t>
  </si>
  <si>
    <t>Minkevičiūtė</t>
  </si>
  <si>
    <t>Viktorija</t>
  </si>
  <si>
    <t>Dauskurdaitė</t>
  </si>
  <si>
    <t>Černauskas</t>
  </si>
  <si>
    <t>Ūla</t>
  </si>
  <si>
    <t>Baltušytė</t>
  </si>
  <si>
    <t>Dominykas</t>
  </si>
  <si>
    <t>Gudauskas</t>
  </si>
  <si>
    <t>Herkus</t>
  </si>
  <si>
    <t>Daublys</t>
  </si>
  <si>
    <t>Zakrevskaja</t>
  </si>
  <si>
    <t>Pakulytė</t>
  </si>
  <si>
    <t>Lėja</t>
  </si>
  <si>
    <t>Rumšaitė</t>
  </si>
  <si>
    <t>Gaidukevičiūtė</t>
  </si>
  <si>
    <t>Lopuchova</t>
  </si>
  <si>
    <t>Elzė</t>
  </si>
  <si>
    <t>Navardauskaitė</t>
  </si>
  <si>
    <t>Titas</t>
  </si>
  <si>
    <t>Sereika</t>
  </si>
  <si>
    <t>Matas</t>
  </si>
  <si>
    <t>Ivaškevičius</t>
  </si>
  <si>
    <t xml:space="preserve">Kamilė </t>
  </si>
  <si>
    <t>Sugintaitė</t>
  </si>
  <si>
    <t>Ugnius</t>
  </si>
  <si>
    <t>Sadauskas</t>
  </si>
  <si>
    <t>Daniel</t>
  </si>
  <si>
    <t>Bagrov</t>
  </si>
  <si>
    <t>Eva Maria</t>
  </si>
  <si>
    <t>Zaikauskaitė</t>
  </si>
  <si>
    <t>Emilis</t>
  </si>
  <si>
    <t>Vladička</t>
  </si>
  <si>
    <t>Abelkytė</t>
  </si>
  <si>
    <t>2010-04-21</t>
  </si>
  <si>
    <t>Kretingos</t>
  </si>
  <si>
    <t>V. Lapinskas</t>
  </si>
  <si>
    <t xml:space="preserve">Auksė </t>
  </si>
  <si>
    <t>Garbenytė</t>
  </si>
  <si>
    <t>Daublytė</t>
  </si>
  <si>
    <t>Plungė</t>
  </si>
  <si>
    <t>R.Šilenskienė</t>
  </si>
  <si>
    <t xml:space="preserve">Viltė </t>
  </si>
  <si>
    <t>Borumaitė</t>
  </si>
  <si>
    <t>Gabija</t>
  </si>
  <si>
    <t>Liniuchinaitė</t>
  </si>
  <si>
    <t>Žebrauskas</t>
  </si>
  <si>
    <t>Zuikauskas</t>
  </si>
  <si>
    <t>Švėkšna</t>
  </si>
  <si>
    <t>Mindaugas</t>
  </si>
  <si>
    <t>Urmulevičius</t>
  </si>
  <si>
    <t xml:space="preserve">Dovilė </t>
  </si>
  <si>
    <t>Kalvytė</t>
  </si>
  <si>
    <t>Iveta</t>
  </si>
  <si>
    <t>Bumbulytė</t>
  </si>
  <si>
    <t xml:space="preserve">Ligita </t>
  </si>
  <si>
    <t>Dirgėlaitė</t>
  </si>
  <si>
    <t>Grevytė</t>
  </si>
  <si>
    <t>Dovydas</t>
  </si>
  <si>
    <t>Montvilas</t>
  </si>
  <si>
    <t>Orestas</t>
  </si>
  <si>
    <t>Lukoševičius</t>
  </si>
  <si>
    <t>Šilobrit</t>
  </si>
  <si>
    <t>Eda</t>
  </si>
  <si>
    <t>Bendžiūtė</t>
  </si>
  <si>
    <t>Beata</t>
  </si>
  <si>
    <t>Agintaitė</t>
  </si>
  <si>
    <t xml:space="preserve">Rokas </t>
  </si>
  <si>
    <t>Toleikis</t>
  </si>
  <si>
    <t xml:space="preserve">Vytautas </t>
  </si>
  <si>
    <t>Paulauskas</t>
  </si>
  <si>
    <t>Armandas</t>
  </si>
  <si>
    <t>Dabulskis</t>
  </si>
  <si>
    <t>Deividas</t>
  </si>
  <si>
    <t>Šverys</t>
  </si>
  <si>
    <t>V.Čiapienė</t>
  </si>
  <si>
    <t>Martyna</t>
  </si>
  <si>
    <t>Vilinauskaitė</t>
  </si>
  <si>
    <t>Evija</t>
  </si>
  <si>
    <t>Zaboraitė</t>
  </si>
  <si>
    <t>2009-07-09</t>
  </si>
  <si>
    <t>Michalkovskaja</t>
  </si>
  <si>
    <t>Rusys</t>
  </si>
  <si>
    <t>Margarita</t>
  </si>
  <si>
    <t>Siaurytė</t>
  </si>
  <si>
    <t>Kačinskytė</t>
  </si>
  <si>
    <t>Sebastianas</t>
  </si>
  <si>
    <t>Karklys</t>
  </si>
  <si>
    <t>2009-08-03</t>
  </si>
  <si>
    <t>Vaitkutė</t>
  </si>
  <si>
    <t>2009-01-20</t>
  </si>
  <si>
    <t>Eva</t>
  </si>
  <si>
    <t>Virškutė</t>
  </si>
  <si>
    <t>2009-12-06</t>
  </si>
  <si>
    <t>Kajus</t>
  </si>
  <si>
    <t>Stakvilionis</t>
  </si>
  <si>
    <t>Mark</t>
  </si>
  <si>
    <t>Michalkovskij</t>
  </si>
  <si>
    <t>Kristupas</t>
  </si>
  <si>
    <t>2012-05-05</t>
  </si>
  <si>
    <t>Dainius</t>
  </si>
  <si>
    <t>Kniulis</t>
  </si>
  <si>
    <t>2010-10-29</t>
  </si>
  <si>
    <t>Patricija</t>
  </si>
  <si>
    <t>Arulytė</t>
  </si>
  <si>
    <t>2009-08-11</t>
  </si>
  <si>
    <t>Vilentas</t>
  </si>
  <si>
    <t>Cibauskas</t>
  </si>
  <si>
    <t>2009-06-10</t>
  </si>
  <si>
    <t>Šilalės SM</t>
  </si>
  <si>
    <t>R. Bendžius</t>
  </si>
  <si>
    <t>Kesmina</t>
  </si>
  <si>
    <t>Rupšytė</t>
  </si>
  <si>
    <t>2009-02-10</t>
  </si>
  <si>
    <t>Aniulytė</t>
  </si>
  <si>
    <t>2010-05-06</t>
  </si>
  <si>
    <t>Romena</t>
  </si>
  <si>
    <t>Rudytė</t>
  </si>
  <si>
    <t>2012-10-01</t>
  </si>
  <si>
    <t>Eglė</t>
  </si>
  <si>
    <t>Mažutytė</t>
  </si>
  <si>
    <t>2010-03-05</t>
  </si>
  <si>
    <t>Nemčiauskaitė</t>
  </si>
  <si>
    <t>2009-01-05</t>
  </si>
  <si>
    <t>Gedmontaitė</t>
  </si>
  <si>
    <t>2009-04-29</t>
  </si>
  <si>
    <t>Kovaliovaitė</t>
  </si>
  <si>
    <t xml:space="preserve">Benas </t>
  </si>
  <si>
    <t>Lingė</t>
  </si>
  <si>
    <t>K.Murašovas</t>
  </si>
  <si>
    <t xml:space="preserve">Viktoras </t>
  </si>
  <si>
    <t>Grigorjevas</t>
  </si>
  <si>
    <t>Krakytė</t>
  </si>
  <si>
    <t xml:space="preserve">Gustė </t>
  </si>
  <si>
    <t>Vasiliauskaitė</t>
  </si>
  <si>
    <t>2010-01-16</t>
  </si>
  <si>
    <t>O.Grybauskienė</t>
  </si>
  <si>
    <t>Jansonaitė</t>
  </si>
  <si>
    <t>2011-01-01</t>
  </si>
  <si>
    <t>Jansons</t>
  </si>
  <si>
    <t>2009-01-09</t>
  </si>
  <si>
    <t>Skaistė</t>
  </si>
  <si>
    <t>Skačkovaitė</t>
  </si>
  <si>
    <t>2011-05-02</t>
  </si>
  <si>
    <t>Jelizaveta</t>
  </si>
  <si>
    <t>Danilova</t>
  </si>
  <si>
    <t>2009-11-22</t>
  </si>
  <si>
    <t>Šuipys</t>
  </si>
  <si>
    <t>2010-09-15</t>
  </si>
  <si>
    <t>Židžiūnas</t>
  </si>
  <si>
    <t>Alan</t>
  </si>
  <si>
    <t>Poškus</t>
  </si>
  <si>
    <t>2011-02-22</t>
  </si>
  <si>
    <t>Auksė</t>
  </si>
  <si>
    <t>Vandzinskaitė</t>
  </si>
  <si>
    <t>2011-11-14</t>
  </si>
  <si>
    <t>Ieva</t>
  </si>
  <si>
    <t>Zubavičiūtė</t>
  </si>
  <si>
    <t>M.Krakys</t>
  </si>
  <si>
    <t>Bulotaitė</t>
  </si>
  <si>
    <t>Vakarė</t>
  </si>
  <si>
    <t>Berankytė</t>
  </si>
  <si>
    <t>M.Krakys, K.Kozlovienė</t>
  </si>
  <si>
    <t>Burškytė</t>
  </si>
  <si>
    <t>Evelina</t>
  </si>
  <si>
    <t>Kerpytė</t>
  </si>
  <si>
    <t>Veiviržėnai</t>
  </si>
  <si>
    <t>E.Norvilas</t>
  </si>
  <si>
    <t>Karolina</t>
  </si>
  <si>
    <t>Jasaitytė</t>
  </si>
  <si>
    <t>Gabrielė</t>
  </si>
  <si>
    <t>Stripeikaitė</t>
  </si>
  <si>
    <t>Vengalytė</t>
  </si>
  <si>
    <t xml:space="preserve">Jogilė </t>
  </si>
  <si>
    <t>Paulauskaitė</t>
  </si>
  <si>
    <t>2009-01-31</t>
  </si>
  <si>
    <t>Telšių</t>
  </si>
  <si>
    <t>L.Kaveckienė</t>
  </si>
  <si>
    <t>Aleksas</t>
  </si>
  <si>
    <t>Narkevičius</t>
  </si>
  <si>
    <t>2010-03-27</t>
  </si>
  <si>
    <t>Varpiotaitė</t>
  </si>
  <si>
    <t>2010-10-26</t>
  </si>
  <si>
    <t>Laučytė</t>
  </si>
  <si>
    <t>2010-06-23</t>
  </si>
  <si>
    <t>Preibytė</t>
  </si>
  <si>
    <t>2009-09-08</t>
  </si>
  <si>
    <t>Tonis</t>
  </si>
  <si>
    <t>Kučinskis</t>
  </si>
  <si>
    <t>Dominyka</t>
  </si>
  <si>
    <t>Petrauskaitė</t>
  </si>
  <si>
    <t>2011-04-06</t>
  </si>
  <si>
    <t>"Žemaitijos taurė 2022" vaikų I etapas</t>
  </si>
  <si>
    <t>Klaipėda, Lengvosios atletikos maniežas</t>
  </si>
  <si>
    <t>60m mergaitės</t>
  </si>
  <si>
    <t>bėgimas</t>
  </si>
  <si>
    <t>Takas</t>
  </si>
  <si>
    <t>Rez.</t>
  </si>
  <si>
    <t>Kv.l.</t>
  </si>
  <si>
    <t>1</t>
  </si>
  <si>
    <t>2</t>
  </si>
  <si>
    <t>3</t>
  </si>
  <si>
    <t>4</t>
  </si>
  <si>
    <t>5</t>
  </si>
  <si>
    <t>6</t>
  </si>
  <si>
    <t>60m berniukai</t>
  </si>
  <si>
    <t>60m b.b. mergaitės</t>
  </si>
  <si>
    <t>11.75-0.762-7.50</t>
  </si>
  <si>
    <t>200m mergaitės</t>
  </si>
  <si>
    <t>200m berniukai</t>
  </si>
  <si>
    <t>600m mergaitės</t>
  </si>
  <si>
    <t>Eilė</t>
  </si>
  <si>
    <t>600m berniukai</t>
  </si>
  <si>
    <t>Vieta</t>
  </si>
  <si>
    <t>Šuolis į tolį mergaitės</t>
  </si>
  <si>
    <t>Bandymai</t>
  </si>
  <si>
    <t>Gimimo data</t>
  </si>
  <si>
    <t>Rezultatas</t>
  </si>
  <si>
    <t>Šuolis į tolį berniukai</t>
  </si>
  <si>
    <t>Rutulio stūmimas mergaitės</t>
  </si>
  <si>
    <t>2 kg</t>
  </si>
  <si>
    <t>Rutulio stūmimas berniukai</t>
  </si>
  <si>
    <t>3 kg</t>
  </si>
  <si>
    <t>Šuolis į aukštį mergaitės</t>
  </si>
  <si>
    <t>Rezult.</t>
  </si>
  <si>
    <t>Kvl.l</t>
  </si>
  <si>
    <t>Šuolis į aukštį berniukai</t>
  </si>
  <si>
    <t>Rugilė</t>
  </si>
  <si>
    <t>Gedgaudaitė</t>
  </si>
  <si>
    <t>2010-07-27</t>
  </si>
  <si>
    <t>Skuodo</t>
  </si>
  <si>
    <t>Skuodo KKSC</t>
  </si>
  <si>
    <t>Gerda</t>
  </si>
  <si>
    <t>Remeikytė</t>
  </si>
  <si>
    <t>2011-07-02</t>
  </si>
  <si>
    <t>Kostas</t>
  </si>
  <si>
    <t>Šmita</t>
  </si>
  <si>
    <t>2011-08-09</t>
  </si>
  <si>
    <t>Šmitaitė</t>
  </si>
  <si>
    <t>2012-10-30</t>
  </si>
  <si>
    <t>Rytis</t>
  </si>
  <si>
    <t>Daržinskas</t>
  </si>
  <si>
    <t>2012-07-03</t>
  </si>
  <si>
    <t>Razgus</t>
  </si>
  <si>
    <t>2012-08-02</t>
  </si>
  <si>
    <t>Poškytė</t>
  </si>
  <si>
    <t>2012-11-21</t>
  </si>
  <si>
    <t>Paula</t>
  </si>
  <si>
    <t>Patapovaitė</t>
  </si>
  <si>
    <t>2009-08-30</t>
  </si>
  <si>
    <t>Bagojevskytė</t>
  </si>
  <si>
    <t>2010-12-21</t>
  </si>
  <si>
    <t>Amanda</t>
  </si>
  <si>
    <t>Žitkutė</t>
  </si>
  <si>
    <t>Ežerskytė</t>
  </si>
  <si>
    <t>2012-09-21</t>
  </si>
  <si>
    <t>Elija</t>
  </si>
  <si>
    <t>Rakauskaitė</t>
  </si>
  <si>
    <t>2012-11-20</t>
  </si>
  <si>
    <t>Žitkus</t>
  </si>
  <si>
    <t>2009-10-30</t>
  </si>
  <si>
    <t>Naglis</t>
  </si>
  <si>
    <t>Akucevičius</t>
  </si>
  <si>
    <t>Gedeminas</t>
  </si>
  <si>
    <t>Dirginčius</t>
  </si>
  <si>
    <t>2010-07-04</t>
  </si>
  <si>
    <t>A.Šilauskas</t>
  </si>
  <si>
    <t>Grigaliūnaitė</t>
  </si>
  <si>
    <t>2009-05-04</t>
  </si>
  <si>
    <t>Z.Sendriūtė</t>
  </si>
  <si>
    <t>A.Donėla</t>
  </si>
  <si>
    <t>D.Grevienė</t>
  </si>
  <si>
    <t>A.Urmulevičius</t>
  </si>
  <si>
    <t>A.Jankantienė</t>
  </si>
  <si>
    <t>Melita</t>
  </si>
  <si>
    <t>Mitkevičiūtė</t>
  </si>
  <si>
    <t>2011-10-11</t>
  </si>
  <si>
    <t>Mažeikių Sm</t>
  </si>
  <si>
    <t>J.Kriaučiūnienė</t>
  </si>
  <si>
    <t>Goda</t>
  </si>
  <si>
    <t>Andrulytė</t>
  </si>
  <si>
    <t>2011-04-11</t>
  </si>
  <si>
    <t>Joris</t>
  </si>
  <si>
    <t>Broška</t>
  </si>
  <si>
    <t>Priekulė</t>
  </si>
  <si>
    <t>A.Rimkus</t>
  </si>
  <si>
    <t>Kairytė</t>
  </si>
  <si>
    <t>Simonas</t>
  </si>
  <si>
    <t>Kempė</t>
  </si>
  <si>
    <t>Ručinskaitė</t>
  </si>
  <si>
    <t>IJA</t>
  </si>
  <si>
    <t>DNS</t>
  </si>
  <si>
    <t>Rez F</t>
  </si>
  <si>
    <t>DNF</t>
  </si>
  <si>
    <t>III A</t>
  </si>
  <si>
    <t>I JA</t>
  </si>
  <si>
    <t>II JA</t>
  </si>
  <si>
    <t>III JA</t>
  </si>
  <si>
    <t xml:space="preserve">III JA </t>
  </si>
  <si>
    <t>Vaišnoraitė</t>
  </si>
  <si>
    <t>Stulpinaitė</t>
  </si>
  <si>
    <t>Telšiai</t>
  </si>
  <si>
    <t>I. Kavolienė</t>
  </si>
  <si>
    <t xml:space="preserve">II JA </t>
  </si>
  <si>
    <t>II A</t>
  </si>
  <si>
    <t xml:space="preserve">I JA </t>
  </si>
  <si>
    <t>x</t>
  </si>
  <si>
    <t>Anulytė</t>
  </si>
  <si>
    <t>IIIJA</t>
  </si>
  <si>
    <t>IIJA</t>
  </si>
  <si>
    <t>-</t>
  </si>
  <si>
    <t>R. Bendžius</t>
    <phoneticPr fontId="16" type="noConversion"/>
  </si>
  <si>
    <t>x</t>
    <phoneticPr fontId="16" type="noConversion"/>
  </si>
  <si>
    <t>Šilalės SM</t>
    <phoneticPr fontId="16" type="noConversion"/>
  </si>
  <si>
    <t>Stanišauskaitė</t>
    <phoneticPr fontId="16" type="noConversion"/>
  </si>
  <si>
    <t>Darija</t>
    <phoneticPr fontId="16" type="noConversion"/>
  </si>
  <si>
    <t>x</t>
    <phoneticPr fontId="17" type="noConversion"/>
  </si>
  <si>
    <t>Paulauskas</t>
    <phoneticPr fontId="17" type="noConversion"/>
  </si>
  <si>
    <t>Matas</t>
    <phoneticPr fontId="17" type="noConversion"/>
  </si>
  <si>
    <t>Norvilas</t>
    <phoneticPr fontId="17" type="noConversion"/>
  </si>
  <si>
    <t>Veivirzenai</t>
    <phoneticPr fontId="17" type="noConversion"/>
  </si>
  <si>
    <t>Kulikauskas</t>
    <phoneticPr fontId="17" type="noConversion"/>
  </si>
  <si>
    <t>Danielius</t>
    <phoneticPr fontId="17" type="noConversion"/>
  </si>
  <si>
    <t>XXX</t>
  </si>
  <si>
    <t>XO</t>
  </si>
  <si>
    <t>1,10</t>
  </si>
  <si>
    <t>XXO</t>
  </si>
  <si>
    <t>O</t>
  </si>
  <si>
    <t>X—</t>
  </si>
  <si>
    <t>1,30</t>
  </si>
  <si>
    <t>1,25</t>
  </si>
  <si>
    <t>1,20</t>
  </si>
  <si>
    <t>1,15</t>
  </si>
  <si>
    <t>1,05</t>
  </si>
  <si>
    <t>1.00</t>
  </si>
  <si>
    <t>95</t>
  </si>
  <si>
    <t>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</si>
</sst>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&quot;-&quot;mm&quot;-&quot;dd"/>
    <numFmt numFmtId="165" formatCode="0.000"/>
    <numFmt numFmtId="166" formatCode="m:ss.00"/>
  </numFmts>
  <fonts count="42" x14ac:knownFonts="1">
    <font>
      <sz val="10"/>
      <color indexed="8"/>
      <name val="Arial"/>
    </font>
    <font>
      <b/>
      <sz val="10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b/>
      <sz val="8"/>
      <color indexed="8"/>
      <name val="Times New Roman"/>
    </font>
    <font>
      <sz val="8"/>
      <color indexed="8"/>
      <name val="Times New Roman"/>
    </font>
    <font>
      <sz val="7"/>
      <color indexed="8"/>
      <name val="Times New Roman"/>
    </font>
    <font>
      <b/>
      <sz val="11"/>
      <color indexed="8"/>
      <name val="Times New Roman"/>
    </font>
    <font>
      <sz val="11"/>
      <color indexed="8"/>
      <name val="Times New Roman"/>
    </font>
    <font>
      <sz val="9"/>
      <color indexed="8"/>
      <name val="Times New Roman"/>
    </font>
    <font>
      <sz val="14"/>
      <color indexed="8"/>
      <name val="Times New Roman"/>
    </font>
    <font>
      <b/>
      <sz val="2"/>
      <color indexed="8"/>
      <name val="Times New Roman"/>
    </font>
    <font>
      <i/>
      <sz val="2"/>
      <color indexed="8"/>
      <name val="Times New Roman"/>
    </font>
    <font>
      <sz val="10"/>
      <name val="Arial"/>
      <family val="2"/>
      <charset val="186"/>
    </font>
    <font>
      <sz val="11"/>
      <color indexed="8"/>
      <name val="Calibri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"/>
      <color indexed="8"/>
      <name val="Times New Roman"/>
      <family val="1"/>
    </font>
    <font>
      <i/>
      <sz val="2"/>
      <color indexed="8"/>
      <name val="Times New Roman"/>
      <family val="1"/>
    </font>
    <font>
      <sz val="7"/>
      <color indexed="8"/>
      <name val="Times New Roman"/>
      <family val="1"/>
    </font>
    <font>
      <sz val="10"/>
      <color rgb="FFFF0000"/>
      <name val="Arial"/>
      <family val="2"/>
      <charset val="186"/>
    </font>
    <font>
      <sz val="10"/>
      <color indexed="12"/>
      <name val="Times New Roman"/>
      <family val="1"/>
    </font>
    <font>
      <b/>
      <sz val="11"/>
      <color theme="1"/>
      <name val="Times New Roman"/>
      <family val="1"/>
    </font>
    <font>
      <sz val="8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20"/>
      <name val="Times New Roman"/>
      <family val="1"/>
    </font>
    <font>
      <sz val="2"/>
      <color indexed="20"/>
      <name val="Times New Roman"/>
      <family val="1"/>
    </font>
    <font>
      <sz val="11"/>
      <color indexed="20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8"/>
      </right>
      <top style="medium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medium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8"/>
      </left>
      <right style="thin">
        <color indexed="18"/>
      </right>
      <top/>
      <bottom/>
      <diagonal/>
    </border>
    <border>
      <left style="thin">
        <color indexed="8"/>
      </left>
      <right style="thin">
        <color indexed="18"/>
      </right>
      <top/>
      <bottom style="thin">
        <color indexed="1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8"/>
      </right>
      <top style="thin">
        <color indexed="18"/>
      </top>
      <bottom style="medium">
        <color indexed="8"/>
      </bottom>
      <diagonal/>
    </border>
    <border>
      <left style="medium">
        <color indexed="8"/>
      </left>
      <right style="thin">
        <color indexed="18"/>
      </right>
      <top style="medium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medium">
        <color indexed="8"/>
      </top>
      <bottom style="medium">
        <color indexed="8"/>
      </bottom>
      <diagonal/>
    </border>
    <border>
      <left style="thin">
        <color indexed="1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8"/>
      </right>
      <top style="thin">
        <color indexed="1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8"/>
      </left>
      <right style="medium">
        <color indexed="8"/>
      </right>
      <top style="thin">
        <color indexed="18"/>
      </top>
      <bottom/>
      <diagonal/>
    </border>
    <border>
      <left style="medium">
        <color indexed="8"/>
      </left>
      <right style="thin">
        <color indexed="18"/>
      </right>
      <top style="medium">
        <color indexed="8"/>
      </top>
      <bottom/>
      <diagonal/>
    </border>
    <border>
      <left style="thin">
        <color indexed="18"/>
      </left>
      <right style="thin">
        <color indexed="18"/>
      </right>
      <top style="medium">
        <color indexed="8"/>
      </top>
      <bottom/>
      <diagonal/>
    </border>
    <border>
      <left style="thin">
        <color indexed="1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8"/>
      </right>
      <top style="thin">
        <color indexed="18"/>
      </top>
      <bottom/>
      <diagonal/>
    </border>
    <border>
      <left style="thin">
        <color indexed="8"/>
      </left>
      <right style="thin">
        <color indexed="18"/>
      </right>
      <top/>
      <bottom style="thin">
        <color indexed="8"/>
      </bottom>
      <diagonal/>
    </border>
    <border>
      <left style="thin">
        <color indexed="1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18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8"/>
      </right>
      <top style="thin">
        <color indexed="8"/>
      </top>
      <bottom style="thin">
        <color indexed="8"/>
      </bottom>
      <diagonal/>
    </border>
    <border>
      <left/>
      <right style="thin">
        <color indexed="1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18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3" fillId="0" borderId="0"/>
    <xf numFmtId="0" fontId="14" fillId="0" borderId="0" applyNumberFormat="0" applyFill="0" applyBorder="0" applyProtection="0"/>
    <xf numFmtId="0" fontId="20" fillId="0" borderId="0" applyNumberFormat="0" applyFill="0" applyBorder="0" applyProtection="0"/>
  </cellStyleXfs>
  <cellXfs count="437">
    <xf numFmtId="0" fontId="0" fillId="0" borderId="0" xfId="0" applyFont="1" applyAlignment="1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right"/>
    </xf>
    <xf numFmtId="0" fontId="0" fillId="0" borderId="0" xfId="0" applyNumberFormat="1" applyFont="1" applyAlignment="1"/>
    <xf numFmtId="49" fontId="10" fillId="2" borderId="8" xfId="0" applyNumberFormat="1" applyFont="1" applyFill="1" applyBorder="1" applyAlignment="1"/>
    <xf numFmtId="0" fontId="8" fillId="2" borderId="8" xfId="0" applyFont="1" applyFill="1" applyBorder="1" applyAlignment="1">
      <alignment horizontal="center"/>
    </xf>
    <xf numFmtId="0" fontId="0" fillId="2" borderId="8" xfId="0" applyFont="1" applyFill="1" applyBorder="1" applyAlignment="1"/>
    <xf numFmtId="164" fontId="8" fillId="2" borderId="8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left"/>
    </xf>
    <xf numFmtId="49" fontId="10" fillId="2" borderId="8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right"/>
    </xf>
    <xf numFmtId="49" fontId="7" fillId="2" borderId="8" xfId="0" applyNumberFormat="1" applyFont="1" applyFill="1" applyBorder="1" applyAlignment="1"/>
    <xf numFmtId="0" fontId="0" fillId="2" borderId="9" xfId="0" applyFont="1" applyFill="1" applyBorder="1" applyAlignment="1"/>
    <xf numFmtId="49" fontId="11" fillId="2" borderId="9" xfId="0" applyNumberFormat="1" applyFont="1" applyFill="1" applyBorder="1" applyAlignment="1">
      <alignment horizontal="left"/>
    </xf>
    <xf numFmtId="49" fontId="0" fillId="2" borderId="9" xfId="0" applyNumberFormat="1" applyFont="1" applyFill="1" applyBorder="1" applyAlignment="1"/>
    <xf numFmtId="49" fontId="12" fillId="2" borderId="9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0" fontId="0" fillId="2" borderId="11" xfId="0" applyFont="1" applyFill="1" applyBorder="1" applyAlignment="1"/>
    <xf numFmtId="49" fontId="7" fillId="2" borderId="11" xfId="0" applyNumberFormat="1" applyFont="1" applyFill="1" applyBorder="1" applyAlignment="1">
      <alignment horizontal="right"/>
    </xf>
    <xf numFmtId="49" fontId="7" fillId="2" borderId="11" xfId="0" applyNumberFormat="1" applyFont="1" applyFill="1" applyBorder="1" applyAlignment="1"/>
    <xf numFmtId="0" fontId="2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0" fillId="0" borderId="0" xfId="0" applyNumberFormat="1" applyFont="1" applyAlignment="1"/>
    <xf numFmtId="49" fontId="7" fillId="2" borderId="8" xfId="0" applyNumberFormat="1" applyFont="1" applyFill="1" applyBorder="1" applyAlignment="1">
      <alignment horizontal="right"/>
    </xf>
    <xf numFmtId="0" fontId="7" fillId="2" borderId="8" xfId="0" applyFont="1" applyFill="1" applyBorder="1" applyAlignment="1"/>
    <xf numFmtId="0" fontId="0" fillId="2" borderId="12" xfId="0" applyFont="1" applyFill="1" applyBorder="1" applyAlignment="1"/>
    <xf numFmtId="49" fontId="11" fillId="2" borderId="12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/>
    <xf numFmtId="49" fontId="12" fillId="2" borderId="12" xfId="0" applyNumberFormat="1" applyFont="1" applyFill="1" applyBorder="1" applyAlignment="1">
      <alignment horizontal="right"/>
    </xf>
    <xf numFmtId="49" fontId="1" fillId="2" borderId="13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horizontal="center"/>
    </xf>
    <xf numFmtId="49" fontId="4" fillId="2" borderId="16" xfId="0" applyNumberFormat="1" applyFont="1" applyFill="1" applyBorder="1" applyAlignment="1">
      <alignment horizontal="center"/>
    </xf>
    <xf numFmtId="49" fontId="4" fillId="2" borderId="17" xfId="0" applyNumberFormat="1" applyFont="1" applyFill="1" applyBorder="1" applyAlignment="1">
      <alignment horizontal="center"/>
    </xf>
    <xf numFmtId="0" fontId="0" fillId="2" borderId="18" xfId="0" applyFont="1" applyFill="1" applyBorder="1" applyAlignment="1"/>
    <xf numFmtId="49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2" borderId="22" xfId="0" applyFont="1" applyFill="1" applyBorder="1" applyAlignment="1"/>
    <xf numFmtId="0" fontId="0" fillId="0" borderId="0" xfId="0" applyNumberFormat="1" applyFont="1" applyAlignment="1"/>
    <xf numFmtId="49" fontId="0" fillId="2" borderId="8" xfId="0" applyNumberFormat="1" applyFont="1" applyFill="1" applyBorder="1" applyAlignment="1"/>
    <xf numFmtId="49" fontId="7" fillId="2" borderId="12" xfId="0" applyNumberFormat="1" applyFont="1" applyFill="1" applyBorder="1" applyAlignment="1">
      <alignment horizontal="right"/>
    </xf>
    <xf numFmtId="0" fontId="7" fillId="2" borderId="12" xfId="0" applyFont="1" applyFill="1" applyBorder="1" applyAlignment="1"/>
    <xf numFmtId="0" fontId="2" fillId="2" borderId="19" xfId="0" applyNumberFormat="1" applyFont="1" applyFill="1" applyBorder="1" applyAlignment="1">
      <alignment horizontal="center"/>
    </xf>
    <xf numFmtId="0" fontId="2" fillId="2" borderId="26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left"/>
    </xf>
    <xf numFmtId="164" fontId="2" fillId="2" borderId="19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0" fillId="2" borderId="28" xfId="0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/>
    <xf numFmtId="0" fontId="0" fillId="2" borderId="25" xfId="0" applyFont="1" applyFill="1" applyBorder="1" applyAlignment="1"/>
    <xf numFmtId="0" fontId="0" fillId="0" borderId="0" xfId="0" applyNumberFormat="1" applyFont="1" applyAlignment="1"/>
    <xf numFmtId="0" fontId="0" fillId="2" borderId="8" xfId="0" applyNumberFormat="1" applyFont="1" applyFill="1" applyBorder="1" applyAlignment="1"/>
    <xf numFmtId="49" fontId="5" fillId="2" borderId="1" xfId="0" applyNumberFormat="1" applyFont="1" applyFill="1" applyBorder="1" applyAlignment="1">
      <alignment horizontal="center"/>
    </xf>
    <xf numFmtId="0" fontId="0" fillId="2" borderId="11" xfId="0" applyNumberFormat="1" applyFont="1" applyFill="1" applyBorder="1" applyAlignment="1"/>
    <xf numFmtId="0" fontId="0" fillId="0" borderId="0" xfId="0" applyNumberFormat="1" applyFont="1" applyAlignment="1"/>
    <xf numFmtId="164" fontId="0" fillId="2" borderId="8" xfId="0" applyNumberFormat="1" applyFont="1" applyFill="1" applyBorder="1" applyAlignment="1"/>
    <xf numFmtId="49" fontId="3" fillId="2" borderId="8" xfId="0" applyNumberFormat="1" applyFont="1" applyFill="1" applyBorder="1" applyAlignment="1"/>
    <xf numFmtId="49" fontId="1" fillId="2" borderId="1" xfId="0" applyNumberFormat="1" applyFont="1" applyFill="1" applyBorder="1" applyAlignment="1"/>
    <xf numFmtId="0" fontId="0" fillId="0" borderId="0" xfId="0" applyNumberFormat="1" applyFont="1" applyAlignment="1"/>
    <xf numFmtId="49" fontId="10" fillId="2" borderId="8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164" fontId="8" fillId="2" borderId="8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10" fillId="2" borderId="8" xfId="0" applyNumberFormat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11" fillId="2" borderId="12" xfId="0" applyNumberFormat="1" applyFont="1" applyFill="1" applyBorder="1" applyAlignment="1">
      <alignment horizontal="left" vertical="center"/>
    </xf>
    <xf numFmtId="49" fontId="12" fillId="2" borderId="12" xfId="0" applyNumberFormat="1" applyFont="1" applyFill="1" applyBorder="1" applyAlignment="1">
      <alignment horizontal="right" vertical="center"/>
    </xf>
    <xf numFmtId="49" fontId="1" fillId="2" borderId="14" xfId="0" applyNumberFormat="1" applyFont="1" applyFill="1" applyBorder="1" applyAlignment="1">
      <alignment horizontal="right" vertical="center"/>
    </xf>
    <xf numFmtId="49" fontId="1" fillId="2" borderId="15" xfId="0" applyNumberFormat="1" applyFont="1" applyFill="1" applyBorder="1" applyAlignment="1">
      <alignment horizontal="left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2" fillId="2" borderId="19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left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166" fontId="1" fillId="2" borderId="19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5" fillId="2" borderId="19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2" borderId="28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0" fillId="0" borderId="0" xfId="0" applyNumberFormat="1" applyFont="1" applyAlignment="1"/>
    <xf numFmtId="164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164" fontId="2" fillId="2" borderId="38" xfId="0" applyNumberFormat="1" applyFont="1" applyFill="1" applyBorder="1" applyAlignment="1">
      <alignment horizontal="center"/>
    </xf>
    <xf numFmtId="49" fontId="5" fillId="0" borderId="38" xfId="0" applyNumberFormat="1" applyFont="1" applyBorder="1" applyAlignment="1">
      <alignment horizontal="left"/>
    </xf>
    <xf numFmtId="164" fontId="2" fillId="2" borderId="37" xfId="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49" fontId="2" fillId="0" borderId="23" xfId="0" applyNumberFormat="1" applyFont="1" applyFill="1" applyBorder="1" applyAlignment="1"/>
    <xf numFmtId="49" fontId="0" fillId="0" borderId="24" xfId="0" applyNumberFormat="1" applyFont="1" applyFill="1" applyBorder="1" applyAlignment="1"/>
    <xf numFmtId="49" fontId="0" fillId="0" borderId="25" xfId="0" applyNumberFormat="1" applyFont="1" applyFill="1" applyBorder="1" applyAlignment="1"/>
    <xf numFmtId="0" fontId="15" fillId="2" borderId="10" xfId="0" applyFont="1" applyFill="1" applyBorder="1" applyAlignment="1">
      <alignment horizontal="right"/>
    </xf>
    <xf numFmtId="0" fontId="16" fillId="2" borderId="7" xfId="0" applyFont="1" applyFill="1" applyBorder="1" applyAlignment="1">
      <alignment horizontal="left"/>
    </xf>
    <xf numFmtId="0" fontId="1" fillId="2" borderId="55" xfId="0" applyFont="1" applyFill="1" applyBorder="1" applyAlignment="1">
      <alignment horizontal="left"/>
    </xf>
    <xf numFmtId="0" fontId="2" fillId="2" borderId="56" xfId="0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center"/>
    </xf>
    <xf numFmtId="165" fontId="17" fillId="2" borderId="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2" fontId="17" fillId="2" borderId="19" xfId="0" applyNumberFormat="1" applyFont="1" applyFill="1" applyBorder="1" applyAlignment="1">
      <alignment horizontal="center"/>
    </xf>
    <xf numFmtId="49" fontId="17" fillId="2" borderId="19" xfId="0" applyNumberFormat="1" applyFont="1" applyFill="1" applyBorder="1" applyAlignment="1">
      <alignment horizontal="center"/>
    </xf>
    <xf numFmtId="49" fontId="17" fillId="2" borderId="1" xfId="0" applyNumberFormat="1" applyFont="1" applyFill="1" applyBorder="1" applyAlignment="1">
      <alignment horizontal="center"/>
    </xf>
    <xf numFmtId="0" fontId="17" fillId="2" borderId="19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49" fontId="18" fillId="2" borderId="57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164" fontId="2" fillId="2" borderId="58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9" fontId="19" fillId="2" borderId="13" xfId="0" applyNumberFormat="1" applyFont="1" applyFill="1" applyBorder="1" applyAlignment="1">
      <alignment horizontal="center"/>
    </xf>
    <xf numFmtId="49" fontId="15" fillId="0" borderId="2" xfId="0" applyNumberFormat="1" applyFont="1" applyBorder="1" applyAlignment="1">
      <alignment horizontal="right"/>
    </xf>
    <xf numFmtId="0" fontId="17" fillId="2" borderId="10" xfId="0" applyFont="1" applyFill="1" applyBorder="1" applyAlignment="1">
      <alignment horizontal="right"/>
    </xf>
    <xf numFmtId="0" fontId="19" fillId="2" borderId="7" xfId="0" applyFont="1" applyFill="1" applyBorder="1" applyAlignment="1">
      <alignment horizontal="left"/>
    </xf>
    <xf numFmtId="164" fontId="17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right"/>
    </xf>
    <xf numFmtId="0" fontId="17" fillId="2" borderId="2" xfId="0" applyFont="1" applyFill="1" applyBorder="1" applyAlignment="1">
      <alignment horizontal="right"/>
    </xf>
    <xf numFmtId="0" fontId="16" fillId="2" borderId="3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2" fontId="19" fillId="2" borderId="1" xfId="0" applyNumberFormat="1" applyFont="1" applyFill="1" applyBorder="1" applyAlignment="1">
      <alignment horizontal="center"/>
    </xf>
    <xf numFmtId="165" fontId="19" fillId="2" borderId="1" xfId="0" applyNumberFormat="1" applyFont="1" applyFill="1" applyBorder="1" applyAlignment="1">
      <alignment horizontal="center"/>
    </xf>
    <xf numFmtId="49" fontId="22" fillId="2" borderId="8" xfId="0" applyNumberFormat="1" applyFont="1" applyFill="1" applyBorder="1" applyAlignment="1"/>
    <xf numFmtId="0" fontId="15" fillId="2" borderId="8" xfId="0" applyFont="1" applyFill="1" applyBorder="1" applyAlignment="1">
      <alignment horizontal="center"/>
    </xf>
    <xf numFmtId="0" fontId="17" fillId="2" borderId="8" xfId="0" applyFont="1" applyFill="1" applyBorder="1" applyAlignment="1"/>
    <xf numFmtId="164" fontId="15" fillId="2" borderId="8" xfId="0" applyNumberFormat="1" applyFont="1" applyFill="1" applyBorder="1" applyAlignment="1">
      <alignment horizontal="center"/>
    </xf>
    <xf numFmtId="0" fontId="17" fillId="0" borderId="0" xfId="0" applyNumberFormat="1" applyFont="1" applyAlignment="1"/>
    <xf numFmtId="49" fontId="24" fillId="2" borderId="8" xfId="0" applyNumberFormat="1" applyFont="1" applyFill="1" applyBorder="1" applyAlignment="1">
      <alignment horizontal="left"/>
    </xf>
    <xf numFmtId="49" fontId="22" fillId="2" borderId="8" xfId="0" applyNumberFormat="1" applyFont="1" applyFill="1" applyBorder="1" applyAlignment="1">
      <alignment horizontal="left"/>
    </xf>
    <xf numFmtId="0" fontId="16" fillId="2" borderId="8" xfId="0" applyNumberFormat="1" applyFont="1" applyFill="1" applyBorder="1" applyAlignment="1">
      <alignment horizontal="right"/>
    </xf>
    <xf numFmtId="49" fontId="16" fillId="2" borderId="8" xfId="0" applyNumberFormat="1" applyFont="1" applyFill="1" applyBorder="1" applyAlignment="1"/>
    <xf numFmtId="0" fontId="17" fillId="2" borderId="9" xfId="0" applyFont="1" applyFill="1" applyBorder="1" applyAlignment="1"/>
    <xf numFmtId="49" fontId="25" fillId="2" borderId="9" xfId="0" applyNumberFormat="1" applyFont="1" applyFill="1" applyBorder="1" applyAlignment="1">
      <alignment horizontal="left"/>
    </xf>
    <xf numFmtId="49" fontId="17" fillId="2" borderId="9" xfId="0" applyNumberFormat="1" applyFont="1" applyFill="1" applyBorder="1" applyAlignment="1"/>
    <xf numFmtId="49" fontId="26" fillId="2" borderId="9" xfId="0" applyNumberFormat="1" applyFont="1" applyFill="1" applyBorder="1" applyAlignment="1">
      <alignment horizontal="right"/>
    </xf>
    <xf numFmtId="49" fontId="19" fillId="2" borderId="10" xfId="0" applyNumberFormat="1" applyFont="1" applyFill="1" applyBorder="1" applyAlignment="1">
      <alignment horizontal="right"/>
    </xf>
    <xf numFmtId="49" fontId="19" fillId="2" borderId="7" xfId="0" applyNumberFormat="1" applyFont="1" applyFill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164" fontId="17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/>
    </xf>
    <xf numFmtId="49" fontId="16" fillId="2" borderId="8" xfId="0" applyNumberFormat="1" applyFont="1" applyFill="1" applyBorder="1" applyAlignment="1">
      <alignment horizontal="right"/>
    </xf>
    <xf numFmtId="0" fontId="16" fillId="2" borderId="8" xfId="0" applyFont="1" applyFill="1" applyBorder="1" applyAlignment="1"/>
    <xf numFmtId="0" fontId="17" fillId="2" borderId="12" xfId="0" applyFont="1" applyFill="1" applyBorder="1" applyAlignment="1"/>
    <xf numFmtId="49" fontId="25" fillId="2" borderId="12" xfId="0" applyNumberFormat="1" applyFont="1" applyFill="1" applyBorder="1" applyAlignment="1">
      <alignment horizontal="left"/>
    </xf>
    <xf numFmtId="49" fontId="17" fillId="2" borderId="12" xfId="0" applyNumberFormat="1" applyFont="1" applyFill="1" applyBorder="1" applyAlignment="1"/>
    <xf numFmtId="49" fontId="26" fillId="2" borderId="12" xfId="0" applyNumberFormat="1" applyFont="1" applyFill="1" applyBorder="1" applyAlignment="1">
      <alignment horizontal="right"/>
    </xf>
    <xf numFmtId="49" fontId="19" fillId="2" borderId="14" xfId="0" applyNumberFormat="1" applyFont="1" applyFill="1" applyBorder="1" applyAlignment="1">
      <alignment horizontal="right"/>
    </xf>
    <xf numFmtId="49" fontId="19" fillId="2" borderId="15" xfId="0" applyNumberFormat="1" applyFont="1" applyFill="1" applyBorder="1" applyAlignment="1">
      <alignment horizontal="left"/>
    </xf>
    <xf numFmtId="49" fontId="19" fillId="2" borderId="16" xfId="0" applyNumberFormat="1" applyFont="1" applyFill="1" applyBorder="1" applyAlignment="1">
      <alignment horizontal="center"/>
    </xf>
    <xf numFmtId="49" fontId="18" fillId="2" borderId="16" xfId="0" applyNumberFormat="1" applyFont="1" applyFill="1" applyBorder="1" applyAlignment="1">
      <alignment horizontal="center"/>
    </xf>
    <xf numFmtId="49" fontId="18" fillId="2" borderId="17" xfId="0" applyNumberFormat="1" applyFont="1" applyFill="1" applyBorder="1" applyAlignment="1">
      <alignment horizontal="center"/>
    </xf>
    <xf numFmtId="0" fontId="17" fillId="2" borderId="18" xfId="0" applyFont="1" applyFill="1" applyBorder="1" applyAlignment="1"/>
    <xf numFmtId="0" fontId="17" fillId="2" borderId="22" xfId="0" applyFont="1" applyFill="1" applyBorder="1" applyAlignment="1"/>
    <xf numFmtId="14" fontId="17" fillId="0" borderId="1" xfId="0" applyNumberFormat="1" applyFont="1" applyBorder="1" applyAlignment="1">
      <alignment horizontal="center"/>
    </xf>
    <xf numFmtId="49" fontId="17" fillId="0" borderId="24" xfId="0" applyNumberFormat="1" applyFont="1" applyFill="1" applyBorder="1" applyAlignment="1"/>
    <xf numFmtId="0" fontId="17" fillId="2" borderId="8" xfId="0" applyNumberFormat="1" applyFont="1" applyFill="1" applyBorder="1" applyAlignment="1"/>
    <xf numFmtId="49" fontId="15" fillId="0" borderId="10" xfId="0" applyNumberFormat="1" applyFont="1" applyBorder="1" applyAlignment="1">
      <alignment horizontal="right"/>
    </xf>
    <xf numFmtId="49" fontId="16" fillId="0" borderId="7" xfId="0" applyNumberFormat="1" applyFont="1" applyBorder="1" applyAlignment="1">
      <alignment horizontal="left"/>
    </xf>
    <xf numFmtId="164" fontId="17" fillId="2" borderId="8" xfId="0" applyNumberFormat="1" applyFont="1" applyFill="1" applyBorder="1" applyAlignment="1"/>
    <xf numFmtId="49" fontId="24" fillId="2" borderId="8" xfId="0" applyNumberFormat="1" applyFont="1" applyFill="1" applyBorder="1" applyAlignment="1"/>
    <xf numFmtId="49" fontId="19" fillId="2" borderId="1" xfId="0" applyNumberFormat="1" applyFont="1" applyFill="1" applyBorder="1" applyAlignment="1"/>
    <xf numFmtId="49" fontId="22" fillId="2" borderId="8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vertical="center"/>
    </xf>
    <xf numFmtId="164" fontId="15" fillId="2" borderId="8" xfId="0" applyNumberFormat="1" applyFont="1" applyFill="1" applyBorder="1" applyAlignment="1">
      <alignment horizontal="center" vertical="center"/>
    </xf>
    <xf numFmtId="49" fontId="24" fillId="2" borderId="8" xfId="0" applyNumberFormat="1" applyFont="1" applyFill="1" applyBorder="1" applyAlignment="1">
      <alignment horizontal="left" vertical="center"/>
    </xf>
    <xf numFmtId="49" fontId="22" fillId="2" borderId="8" xfId="0" applyNumberFormat="1" applyFont="1" applyFill="1" applyBorder="1" applyAlignment="1">
      <alignment horizontal="left" vertical="center"/>
    </xf>
    <xf numFmtId="0" fontId="16" fillId="2" borderId="8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49" fontId="25" fillId="2" borderId="12" xfId="0" applyNumberFormat="1" applyFont="1" applyFill="1" applyBorder="1" applyAlignment="1">
      <alignment horizontal="left" vertical="center"/>
    </xf>
    <xf numFmtId="49" fontId="26" fillId="2" borderId="12" xfId="0" applyNumberFormat="1" applyFont="1" applyFill="1" applyBorder="1" applyAlignment="1">
      <alignment horizontal="right" vertical="center"/>
    </xf>
    <xf numFmtId="49" fontId="19" fillId="2" borderId="14" xfId="0" applyNumberFormat="1" applyFont="1" applyFill="1" applyBorder="1" applyAlignment="1">
      <alignment horizontal="right" vertical="center"/>
    </xf>
    <xf numFmtId="49" fontId="19" fillId="2" borderId="15" xfId="0" applyNumberFormat="1" applyFont="1" applyFill="1" applyBorder="1" applyAlignment="1">
      <alignment horizontal="left" vertical="center"/>
    </xf>
    <xf numFmtId="49" fontId="19" fillId="2" borderId="16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vertical="center"/>
    </xf>
    <xf numFmtId="0" fontId="17" fillId="2" borderId="19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right" vertical="center"/>
    </xf>
    <xf numFmtId="0" fontId="16" fillId="2" borderId="21" xfId="0" applyFont="1" applyFill="1" applyBorder="1" applyAlignment="1">
      <alignment horizontal="left" vertical="center"/>
    </xf>
    <xf numFmtId="164" fontId="17" fillId="2" borderId="19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left" vertical="center"/>
    </xf>
    <xf numFmtId="166" fontId="19" fillId="2" borderId="19" xfId="0" applyNumberFormat="1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/>
    </xf>
    <xf numFmtId="0" fontId="17" fillId="2" borderId="22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right" vertical="center"/>
    </xf>
    <xf numFmtId="0" fontId="16" fillId="2" borderId="7" xfId="0" applyFont="1" applyFill="1" applyBorder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/>
    </xf>
    <xf numFmtId="0" fontId="17" fillId="2" borderId="28" xfId="0" applyFont="1" applyFill="1" applyBorder="1" applyAlignment="1">
      <alignment vertical="center"/>
    </xf>
    <xf numFmtId="0" fontId="17" fillId="2" borderId="24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6" fillId="2" borderId="8" xfId="0" applyNumberFormat="1" applyFont="1" applyFill="1" applyBorder="1" applyAlignment="1">
      <alignment horizontal="right" vertical="center"/>
    </xf>
    <xf numFmtId="14" fontId="15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vertical="center"/>
    </xf>
    <xf numFmtId="0" fontId="20" fillId="0" borderId="0" xfId="3" applyNumberFormat="1" applyFont="1" applyAlignment="1"/>
    <xf numFmtId="0" fontId="28" fillId="0" borderId="0" xfId="3" applyNumberFormat="1" applyFont="1" applyAlignment="1"/>
    <xf numFmtId="0" fontId="29" fillId="2" borderId="1" xfId="3" applyFont="1" applyFill="1" applyBorder="1" applyAlignment="1">
      <alignment horizontal="center" vertical="center"/>
    </xf>
    <xf numFmtId="2" fontId="30" fillId="2" borderId="1" xfId="3" applyNumberFormat="1" applyFont="1" applyFill="1" applyBorder="1" applyAlignment="1">
      <alignment horizontal="center" vertical="center"/>
    </xf>
    <xf numFmtId="2" fontId="15" fillId="2" borderId="1" xfId="3" applyNumberFormat="1" applyFont="1" applyFill="1" applyBorder="1" applyAlignment="1">
      <alignment horizontal="center" vertical="center"/>
    </xf>
    <xf numFmtId="49" fontId="21" fillId="0" borderId="1" xfId="3" applyNumberFormat="1" applyFont="1" applyBorder="1" applyAlignment="1">
      <alignment horizontal="left"/>
    </xf>
    <xf numFmtId="0" fontId="21" fillId="2" borderId="1" xfId="3" applyFont="1" applyFill="1" applyBorder="1" applyAlignment="1">
      <alignment horizontal="center"/>
    </xf>
    <xf numFmtId="164" fontId="17" fillId="2" borderId="1" xfId="3" applyNumberFormat="1" applyFont="1" applyFill="1" applyBorder="1" applyAlignment="1">
      <alignment horizontal="center"/>
    </xf>
    <xf numFmtId="0" fontId="16" fillId="2" borderId="7" xfId="3" applyFont="1" applyFill="1" applyBorder="1" applyAlignment="1">
      <alignment horizontal="left"/>
    </xf>
    <xf numFmtId="0" fontId="15" fillId="2" borderId="10" xfId="3" applyFont="1" applyFill="1" applyBorder="1" applyAlignment="1">
      <alignment horizontal="right"/>
    </xf>
    <xf numFmtId="0" fontId="17" fillId="2" borderId="39" xfId="3" applyNumberFormat="1" applyFont="1" applyFill="1" applyBorder="1" applyAlignment="1">
      <alignment horizontal="center" vertical="center"/>
    </xf>
    <xf numFmtId="0" fontId="15" fillId="2" borderId="59" xfId="3" applyFont="1" applyFill="1" applyBorder="1" applyAlignment="1">
      <alignment horizontal="right"/>
    </xf>
    <xf numFmtId="0" fontId="17" fillId="2" borderId="37" xfId="3" applyNumberFormat="1" applyFont="1" applyFill="1" applyBorder="1" applyAlignment="1">
      <alignment horizontal="center" vertical="center"/>
    </xf>
    <xf numFmtId="0" fontId="17" fillId="2" borderId="1" xfId="3" applyFont="1" applyFill="1" applyBorder="1" applyAlignment="1">
      <alignment horizontal="center" vertical="center"/>
    </xf>
    <xf numFmtId="49" fontId="31" fillId="0" borderId="1" xfId="3" applyNumberFormat="1" applyFont="1" applyBorder="1" applyAlignment="1">
      <alignment horizontal="left"/>
    </xf>
    <xf numFmtId="0" fontId="31" fillId="2" borderId="1" xfId="3" applyFont="1" applyFill="1" applyBorder="1" applyAlignment="1">
      <alignment horizontal="center"/>
    </xf>
    <xf numFmtId="0" fontId="32" fillId="2" borderId="7" xfId="3" applyFont="1" applyFill="1" applyBorder="1" applyAlignment="1">
      <alignment horizontal="left"/>
    </xf>
    <xf numFmtId="0" fontId="33" fillId="2" borderId="59" xfId="3" applyFont="1" applyFill="1" applyBorder="1" applyAlignment="1">
      <alignment horizontal="right"/>
    </xf>
    <xf numFmtId="49" fontId="23" fillId="2" borderId="36" xfId="3" applyNumberFormat="1" applyFont="1" applyFill="1" applyBorder="1" applyAlignment="1">
      <alignment horizontal="center" vertical="center"/>
    </xf>
    <xf numFmtId="49" fontId="23" fillId="2" borderId="36" xfId="3" applyNumberFormat="1" applyFont="1" applyFill="1" applyBorder="1" applyAlignment="1">
      <alignment horizontal="left" vertical="center"/>
    </xf>
    <xf numFmtId="49" fontId="23" fillId="2" borderId="19" xfId="3" applyNumberFormat="1" applyFont="1" applyFill="1" applyBorder="1" applyAlignment="1">
      <alignment horizontal="center" vertical="center"/>
    </xf>
    <xf numFmtId="49" fontId="23" fillId="2" borderId="21" xfId="3" applyNumberFormat="1" applyFont="1" applyFill="1" applyBorder="1" applyAlignment="1">
      <alignment horizontal="left" vertical="center"/>
    </xf>
    <xf numFmtId="49" fontId="23" fillId="2" borderId="35" xfId="3" applyNumberFormat="1" applyFont="1" applyFill="1" applyBorder="1" applyAlignment="1">
      <alignment horizontal="right" vertical="center"/>
    </xf>
    <xf numFmtId="49" fontId="18" fillId="2" borderId="12" xfId="3" applyNumberFormat="1" applyFont="1" applyFill="1" applyBorder="1" applyAlignment="1">
      <alignment vertical="center"/>
    </xf>
    <xf numFmtId="0" fontId="20" fillId="2" borderId="29" xfId="3" applyFont="1" applyFill="1" applyBorder="1" applyAlignment="1">
      <alignment vertical="center"/>
    </xf>
    <xf numFmtId="0" fontId="20" fillId="2" borderId="12" xfId="3" applyFont="1" applyFill="1" applyBorder="1" applyAlignment="1">
      <alignment vertical="center"/>
    </xf>
    <xf numFmtId="49" fontId="21" fillId="2" borderId="12" xfId="3" applyNumberFormat="1" applyFont="1" applyFill="1" applyBorder="1" applyAlignment="1">
      <alignment horizontal="left" vertical="center"/>
    </xf>
    <xf numFmtId="0" fontId="15" fillId="2" borderId="12" xfId="3" applyFont="1" applyFill="1" applyBorder="1" applyAlignment="1">
      <alignment vertical="center"/>
    </xf>
    <xf numFmtId="0" fontId="20" fillId="2" borderId="8" xfId="3" applyFont="1" applyFill="1" applyBorder="1" applyAlignment="1">
      <alignment vertical="center"/>
    </xf>
    <xf numFmtId="49" fontId="35" fillId="2" borderId="8" xfId="3" applyNumberFormat="1" applyFont="1" applyFill="1" applyBorder="1" applyAlignment="1">
      <alignment vertical="center"/>
    </xf>
    <xf numFmtId="49" fontId="26" fillId="2" borderId="12" xfId="3" applyNumberFormat="1" applyFont="1" applyFill="1" applyBorder="1" applyAlignment="1">
      <alignment horizontal="right" vertical="center"/>
    </xf>
    <xf numFmtId="49" fontId="20" fillId="2" borderId="8" xfId="3" applyNumberFormat="1" applyFont="1" applyFill="1" applyBorder="1" applyAlignment="1">
      <alignment vertical="center"/>
    </xf>
    <xf numFmtId="0" fontId="36" fillId="2" borderId="8" xfId="3" applyFont="1" applyFill="1" applyBorder="1" applyAlignment="1">
      <alignment vertical="center"/>
    </xf>
    <xf numFmtId="0" fontId="16" fillId="2" borderId="8" xfId="3" applyFont="1" applyFill="1" applyBorder="1" applyAlignment="1">
      <alignment vertical="center"/>
    </xf>
    <xf numFmtId="49" fontId="16" fillId="2" borderId="8" xfId="3" applyNumberFormat="1" applyFont="1" applyFill="1" applyBorder="1" applyAlignment="1">
      <alignment horizontal="right" vertical="center"/>
    </xf>
    <xf numFmtId="49" fontId="22" fillId="2" borderId="8" xfId="3" applyNumberFormat="1" applyFont="1" applyFill="1" applyBorder="1" applyAlignment="1">
      <alignment vertical="center"/>
    </xf>
    <xf numFmtId="0" fontId="15" fillId="2" borderId="8" xfId="3" applyFont="1" applyFill="1" applyBorder="1" applyAlignment="1">
      <alignment horizontal="center" vertical="center"/>
    </xf>
    <xf numFmtId="0" fontId="35" fillId="2" borderId="8" xfId="3" applyFont="1" applyFill="1" applyBorder="1" applyAlignment="1">
      <alignment vertical="center"/>
    </xf>
    <xf numFmtId="49" fontId="24" fillId="2" borderId="8" xfId="3" applyNumberFormat="1" applyFont="1" applyFill="1" applyBorder="1" applyAlignment="1">
      <alignment horizontal="left" vertical="center"/>
    </xf>
    <xf numFmtId="164" fontId="15" fillId="2" borderId="8" xfId="3" applyNumberFormat="1" applyFont="1" applyFill="1" applyBorder="1" applyAlignment="1">
      <alignment horizontal="center" vertical="center"/>
    </xf>
    <xf numFmtId="0" fontId="17" fillId="2" borderId="37" xfId="3" applyFont="1" applyFill="1" applyBorder="1" applyAlignment="1">
      <alignment horizontal="center"/>
    </xf>
    <xf numFmtId="2" fontId="37" fillId="2" borderId="4" xfId="3" applyNumberFormat="1" applyFont="1" applyFill="1" applyBorder="1" applyAlignment="1">
      <alignment horizontal="center" vertical="center"/>
    </xf>
    <xf numFmtId="2" fontId="20" fillId="2" borderId="1" xfId="3" applyNumberFormat="1" applyFont="1" applyFill="1" applyBorder="1" applyAlignment="1">
      <alignment vertical="center"/>
    </xf>
    <xf numFmtId="0" fontId="21" fillId="2" borderId="1" xfId="3" applyFont="1" applyFill="1" applyBorder="1" applyAlignment="1">
      <alignment horizontal="left" vertical="center"/>
    </xf>
    <xf numFmtId="164" fontId="17" fillId="2" borderId="1" xfId="3" applyNumberFormat="1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left" vertical="center"/>
    </xf>
    <xf numFmtId="0" fontId="15" fillId="2" borderId="10" xfId="3" applyFont="1" applyFill="1" applyBorder="1" applyAlignment="1">
      <alignment horizontal="right" vertical="center"/>
    </xf>
    <xf numFmtId="0" fontId="17" fillId="2" borderId="1" xfId="3" applyNumberFormat="1" applyFont="1" applyFill="1" applyBorder="1" applyAlignment="1">
      <alignment horizontal="center" vertical="center"/>
    </xf>
    <xf numFmtId="0" fontId="17" fillId="2" borderId="37" xfId="3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left"/>
    </xf>
    <xf numFmtId="0" fontId="17" fillId="2" borderId="1" xfId="3" applyFont="1" applyFill="1" applyBorder="1" applyAlignment="1">
      <alignment horizontal="center"/>
    </xf>
    <xf numFmtId="0" fontId="38" fillId="2" borderId="37" xfId="3" applyFont="1" applyFill="1" applyBorder="1" applyAlignment="1">
      <alignment horizontal="center" vertical="center"/>
    </xf>
    <xf numFmtId="2" fontId="17" fillId="2" borderId="1" xfId="3" applyNumberFormat="1" applyFont="1" applyFill="1" applyBorder="1" applyAlignment="1">
      <alignment horizontal="center" vertical="center"/>
    </xf>
    <xf numFmtId="0" fontId="39" fillId="2" borderId="37" xfId="3" applyFont="1" applyFill="1" applyBorder="1" applyAlignment="1">
      <alignment horizontal="center" vertical="center"/>
    </xf>
    <xf numFmtId="2" fontId="37" fillId="2" borderId="53" xfId="3" applyNumberFormat="1" applyFont="1" applyFill="1" applyBorder="1" applyAlignment="1">
      <alignment horizontal="center" vertical="center"/>
    </xf>
    <xf numFmtId="2" fontId="17" fillId="2" borderId="39" xfId="3" applyNumberFormat="1" applyFont="1" applyFill="1" applyBorder="1" applyAlignment="1">
      <alignment horizontal="center" vertical="center"/>
    </xf>
    <xf numFmtId="0" fontId="21" fillId="2" borderId="39" xfId="3" applyFont="1" applyFill="1" applyBorder="1" applyAlignment="1">
      <alignment horizontal="left" vertical="center"/>
    </xf>
    <xf numFmtId="0" fontId="17" fillId="2" borderId="39" xfId="3" applyFont="1" applyFill="1" applyBorder="1" applyAlignment="1">
      <alignment horizontal="center" vertical="center"/>
    </xf>
    <xf numFmtId="164" fontId="17" fillId="2" borderId="39" xfId="3" applyNumberFormat="1" applyFont="1" applyFill="1" applyBorder="1" applyAlignment="1">
      <alignment horizontal="center" vertical="center"/>
    </xf>
    <xf numFmtId="0" fontId="16" fillId="2" borderId="46" xfId="3" applyFont="1" applyFill="1" applyBorder="1" applyAlignment="1">
      <alignment horizontal="left" vertical="center"/>
    </xf>
    <xf numFmtId="0" fontId="15" fillId="2" borderId="45" xfId="3" applyFont="1" applyFill="1" applyBorder="1" applyAlignment="1">
      <alignment horizontal="right" vertical="center"/>
    </xf>
    <xf numFmtId="49" fontId="23" fillId="2" borderId="54" xfId="3" applyNumberFormat="1" applyFont="1" applyFill="1" applyBorder="1" applyAlignment="1">
      <alignment horizontal="center" vertical="center"/>
    </xf>
    <xf numFmtId="49" fontId="40" fillId="2" borderId="52" xfId="3" applyNumberFormat="1" applyFont="1" applyFill="1" applyBorder="1" applyAlignment="1">
      <alignment horizontal="center" vertical="center"/>
    </xf>
    <xf numFmtId="1" fontId="23" fillId="2" borderId="51" xfId="3" applyNumberFormat="1" applyFont="1" applyFill="1" applyBorder="1" applyAlignment="1">
      <alignment horizontal="center" vertical="center"/>
    </xf>
    <xf numFmtId="1" fontId="23" fillId="2" borderId="50" xfId="3" applyNumberFormat="1" applyFont="1" applyFill="1" applyBorder="1" applyAlignment="1">
      <alignment horizontal="center" vertical="center"/>
    </xf>
    <xf numFmtId="49" fontId="23" fillId="2" borderId="50" xfId="3" applyNumberFormat="1" applyFont="1" applyFill="1" applyBorder="1" applyAlignment="1">
      <alignment horizontal="center" vertical="center"/>
    </xf>
    <xf numFmtId="1" fontId="23" fillId="2" borderId="52" xfId="3" applyNumberFormat="1" applyFont="1" applyFill="1" applyBorder="1" applyAlignment="1">
      <alignment horizontal="center" vertical="center"/>
    </xf>
    <xf numFmtId="49" fontId="23" fillId="2" borderId="51" xfId="3" applyNumberFormat="1" applyFont="1" applyFill="1" applyBorder="1" applyAlignment="1">
      <alignment horizontal="left" vertical="center"/>
    </xf>
    <xf numFmtId="49" fontId="23" fillId="2" borderId="49" xfId="3" applyNumberFormat="1" applyFont="1" applyFill="1" applyBorder="1" applyAlignment="1">
      <alignment horizontal="left" vertical="center"/>
    </xf>
    <xf numFmtId="49" fontId="23" fillId="2" borderId="48" xfId="3" applyNumberFormat="1" applyFont="1" applyFill="1" applyBorder="1" applyAlignment="1">
      <alignment horizontal="right" vertical="center"/>
    </xf>
    <xf numFmtId="49" fontId="19" fillId="2" borderId="47" xfId="3" applyNumberFormat="1" applyFont="1" applyFill="1" applyBorder="1" applyAlignment="1">
      <alignment horizontal="center"/>
    </xf>
    <xf numFmtId="49" fontId="18" fillId="2" borderId="23" xfId="3" applyNumberFormat="1" applyFont="1" applyFill="1" applyBorder="1" applyAlignment="1">
      <alignment vertical="center"/>
    </xf>
    <xf numFmtId="2" fontId="19" fillId="2" borderId="44" xfId="3" applyNumberFormat="1" applyFont="1" applyFill="1" applyBorder="1" applyAlignment="1">
      <alignment horizontal="center" vertical="center"/>
    </xf>
    <xf numFmtId="0" fontId="20" fillId="2" borderId="40" xfId="3" applyFont="1" applyFill="1" applyBorder="1" applyAlignment="1">
      <alignment vertical="center"/>
    </xf>
    <xf numFmtId="0" fontId="20" fillId="2" borderId="23" xfId="3" applyFont="1" applyFill="1" applyBorder="1" applyAlignment="1">
      <alignment vertical="center"/>
    </xf>
    <xf numFmtId="49" fontId="21" fillId="2" borderId="23" xfId="3" applyNumberFormat="1" applyFont="1" applyFill="1" applyBorder="1" applyAlignment="1">
      <alignment horizontal="left" vertical="center"/>
    </xf>
    <xf numFmtId="0" fontId="15" fillId="2" borderId="23" xfId="3" applyFont="1" applyFill="1" applyBorder="1" applyAlignment="1">
      <alignment vertical="center"/>
    </xf>
    <xf numFmtId="2" fontId="19" fillId="2" borderId="1" xfId="3" applyNumberFormat="1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15" fillId="2" borderId="59" xfId="3" applyFont="1" applyFill="1" applyBorder="1" applyAlignment="1">
      <alignment horizontal="right" vertical="center"/>
    </xf>
    <xf numFmtId="0" fontId="21" fillId="2" borderId="1" xfId="3" applyFont="1" applyFill="1" applyBorder="1" applyAlignment="1">
      <alignment horizontal="left"/>
    </xf>
    <xf numFmtId="164" fontId="21" fillId="2" borderId="1" xfId="3" applyNumberFormat="1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 wrapText="1"/>
    </xf>
    <xf numFmtId="2" fontId="19" fillId="2" borderId="39" xfId="3" applyNumberFormat="1" applyFont="1" applyFill="1" applyBorder="1" applyAlignment="1">
      <alignment horizontal="center" vertical="center"/>
    </xf>
    <xf numFmtId="0" fontId="21" fillId="2" borderId="39" xfId="3" applyFont="1" applyFill="1" applyBorder="1" applyAlignment="1">
      <alignment horizontal="center" vertical="center"/>
    </xf>
    <xf numFmtId="0" fontId="15" fillId="2" borderId="60" xfId="3" applyFont="1" applyFill="1" applyBorder="1" applyAlignment="1">
      <alignment horizontal="right" vertical="center"/>
    </xf>
    <xf numFmtId="0" fontId="17" fillId="2" borderId="61" xfId="3" applyNumberFormat="1" applyFont="1" applyFill="1" applyBorder="1" applyAlignment="1">
      <alignment horizontal="center" vertical="center"/>
    </xf>
    <xf numFmtId="49" fontId="23" fillId="2" borderId="62" xfId="3" applyNumberFormat="1" applyFont="1" applyFill="1" applyBorder="1" applyAlignment="1">
      <alignment horizontal="center" vertical="center"/>
    </xf>
    <xf numFmtId="49" fontId="18" fillId="2" borderId="52" xfId="3" applyNumberFormat="1" applyFont="1" applyFill="1" applyBorder="1" applyAlignment="1">
      <alignment horizontal="center" vertical="center"/>
    </xf>
    <xf numFmtId="0" fontId="17" fillId="2" borderId="19" xfId="3" applyNumberFormat="1" applyFont="1" applyFill="1" applyBorder="1" applyAlignment="1">
      <alignment horizontal="center" vertical="center"/>
    </xf>
    <xf numFmtId="49" fontId="18" fillId="2" borderId="6" xfId="3" applyNumberFormat="1" applyFont="1" applyFill="1" applyBorder="1" applyAlignment="1">
      <alignment horizontal="center" vertical="center"/>
    </xf>
    <xf numFmtId="1" fontId="23" fillId="2" borderId="36" xfId="3" applyNumberFormat="1" applyFont="1" applyFill="1" applyBorder="1" applyAlignment="1">
      <alignment horizontal="center" vertical="center"/>
    </xf>
    <xf numFmtId="1" fontId="23" fillId="2" borderId="19" xfId="3" applyNumberFormat="1" applyFont="1" applyFill="1" applyBorder="1" applyAlignment="1">
      <alignment horizontal="center" vertical="center"/>
    </xf>
    <xf numFmtId="1" fontId="23" fillId="2" borderId="6" xfId="3" applyNumberFormat="1" applyFont="1" applyFill="1" applyBorder="1" applyAlignment="1">
      <alignment horizontal="center" vertical="center"/>
    </xf>
    <xf numFmtId="49" fontId="19" fillId="2" borderId="34" xfId="3" applyNumberFormat="1" applyFont="1" applyFill="1" applyBorder="1" applyAlignment="1">
      <alignment horizontal="center"/>
    </xf>
    <xf numFmtId="2" fontId="19" fillId="2" borderId="33" xfId="3" applyNumberFormat="1" applyFont="1" applyFill="1" applyBorder="1" applyAlignment="1">
      <alignment horizontal="center" vertical="center"/>
    </xf>
    <xf numFmtId="49" fontId="24" fillId="2" borderId="8" xfId="3" applyNumberFormat="1" applyFont="1" applyFill="1" applyBorder="1" applyAlignment="1">
      <alignment vertical="center"/>
    </xf>
    <xf numFmtId="0" fontId="15" fillId="2" borderId="1" xfId="3" applyFont="1" applyFill="1" applyBorder="1" applyAlignment="1">
      <alignment horizontal="center" vertical="center"/>
    </xf>
    <xf numFmtId="2" fontId="16" fillId="2" borderId="1" xfId="3" applyNumberFormat="1" applyFont="1" applyFill="1" applyBorder="1" applyAlignment="1">
      <alignment horizontal="center" vertical="center"/>
    </xf>
    <xf numFmtId="49" fontId="17" fillId="2" borderId="1" xfId="3" applyNumberFormat="1" applyFont="1" applyFill="1" applyBorder="1" applyAlignment="1">
      <alignment horizontal="center" vertical="center"/>
    </xf>
    <xf numFmtId="49" fontId="21" fillId="2" borderId="1" xfId="3" applyNumberFormat="1" applyFont="1" applyFill="1" applyBorder="1" applyAlignment="1">
      <alignment horizontal="left" vertical="center"/>
    </xf>
    <xf numFmtId="49" fontId="16" fillId="2" borderId="1" xfId="3" applyNumberFormat="1" applyFont="1" applyFill="1" applyBorder="1" applyAlignment="1">
      <alignment horizontal="left" vertical="center"/>
    </xf>
    <xf numFmtId="49" fontId="15" fillId="2" borderId="1" xfId="3" applyNumberFormat="1" applyFont="1" applyFill="1" applyBorder="1" applyAlignment="1">
      <alignment horizontal="right" vertical="center"/>
    </xf>
    <xf numFmtId="49" fontId="16" fillId="2" borderId="1" xfId="3" applyNumberFormat="1" applyFont="1" applyFill="1" applyBorder="1" applyAlignment="1">
      <alignment horizontal="center" vertical="center"/>
    </xf>
    <xf numFmtId="49" fontId="17" fillId="2" borderId="1" xfId="3" applyNumberFormat="1" applyFont="1" applyFill="1" applyBorder="1" applyAlignment="1">
      <alignment horizontal="left" vertical="center"/>
    </xf>
    <xf numFmtId="0" fontId="17" fillId="2" borderId="19" xfId="3" applyFont="1" applyFill="1" applyBorder="1" applyAlignment="1">
      <alignment horizontal="center" vertical="center"/>
    </xf>
    <xf numFmtId="2" fontId="16" fillId="2" borderId="19" xfId="3" applyNumberFormat="1" applyFont="1" applyFill="1" applyBorder="1" applyAlignment="1">
      <alignment horizontal="center" vertical="center"/>
    </xf>
    <xf numFmtId="49" fontId="17" fillId="2" borderId="19" xfId="3" applyNumberFormat="1" applyFont="1" applyFill="1" applyBorder="1" applyAlignment="1">
      <alignment horizontal="center" vertical="center"/>
    </xf>
    <xf numFmtId="49" fontId="21" fillId="2" borderId="19" xfId="3" applyNumberFormat="1" applyFont="1" applyFill="1" applyBorder="1" applyAlignment="1">
      <alignment horizontal="left" vertical="center"/>
    </xf>
    <xf numFmtId="49" fontId="16" fillId="2" borderId="63" xfId="3" applyNumberFormat="1" applyFont="1" applyFill="1" applyBorder="1" applyAlignment="1">
      <alignment horizontal="left" vertical="center"/>
    </xf>
    <xf numFmtId="49" fontId="15" fillId="2" borderId="64" xfId="3" applyNumberFormat="1" applyFont="1" applyFill="1" applyBorder="1" applyAlignment="1">
      <alignment horizontal="right" vertical="center"/>
    </xf>
    <xf numFmtId="49" fontId="18" fillId="2" borderId="34" xfId="3" applyNumberFormat="1" applyFont="1" applyFill="1" applyBorder="1" applyAlignment="1">
      <alignment horizontal="center" vertical="center"/>
    </xf>
    <xf numFmtId="49" fontId="19" fillId="2" borderId="34" xfId="3" applyNumberFormat="1" applyFont="1" applyFill="1" applyBorder="1" applyAlignment="1">
      <alignment horizontal="center" vertical="center"/>
    </xf>
    <xf numFmtId="49" fontId="18" fillId="2" borderId="34" xfId="3" applyNumberFormat="1" applyFont="1" applyFill="1" applyBorder="1" applyAlignment="1">
      <alignment horizontal="left" vertical="center"/>
    </xf>
    <xf numFmtId="49" fontId="18" fillId="2" borderId="34" xfId="3" applyNumberFormat="1" applyFont="1" applyFill="1" applyBorder="1" applyAlignment="1">
      <alignment horizontal="right" vertical="center"/>
    </xf>
    <xf numFmtId="49" fontId="20" fillId="2" borderId="65" xfId="3" applyNumberFormat="1" applyFont="1" applyFill="1" applyBorder="1" applyAlignment="1">
      <alignment vertical="center"/>
    </xf>
    <xf numFmtId="49" fontId="26" fillId="2" borderId="65" xfId="3" applyNumberFormat="1" applyFont="1" applyFill="1" applyBorder="1" applyAlignment="1">
      <alignment horizontal="right" vertical="center"/>
    </xf>
    <xf numFmtId="49" fontId="25" fillId="2" borderId="65" xfId="3" applyNumberFormat="1" applyFont="1" applyFill="1" applyBorder="1" applyAlignment="1">
      <alignment horizontal="left" vertical="center"/>
    </xf>
    <xf numFmtId="0" fontId="20" fillId="2" borderId="66" xfId="3" applyFont="1" applyFill="1" applyBorder="1" applyAlignment="1">
      <alignment vertical="center"/>
    </xf>
    <xf numFmtId="0" fontId="41" fillId="2" borderId="66" xfId="3" applyFont="1" applyFill="1" applyBorder="1" applyAlignment="1">
      <alignment vertical="center"/>
    </xf>
    <xf numFmtId="49" fontId="41" fillId="2" borderId="66" xfId="3" applyNumberFormat="1" applyFont="1" applyFill="1" applyBorder="1" applyAlignment="1">
      <alignment horizontal="right" vertical="center"/>
    </xf>
    <xf numFmtId="0" fontId="24" fillId="2" borderId="66" xfId="3" applyFont="1" applyFill="1" applyBorder="1" applyAlignment="1">
      <alignment horizontal="center" vertical="center"/>
    </xf>
    <xf numFmtId="49" fontId="24" fillId="2" borderId="66" xfId="3" applyNumberFormat="1" applyFont="1" applyFill="1" applyBorder="1" applyAlignment="1">
      <alignment horizontal="left" vertical="center"/>
    </xf>
    <xf numFmtId="164" fontId="24" fillId="2" borderId="66" xfId="3" applyNumberFormat="1" applyFont="1" applyFill="1" applyBorder="1" applyAlignment="1">
      <alignment horizontal="center" vertical="center"/>
    </xf>
    <xf numFmtId="0" fontId="15" fillId="2" borderId="66" xfId="3" applyFont="1" applyFill="1" applyBorder="1" applyAlignment="1">
      <alignment horizontal="center" vertical="center"/>
    </xf>
    <xf numFmtId="49" fontId="22" fillId="2" borderId="66" xfId="3" applyNumberFormat="1" applyFont="1" applyFill="1" applyBorder="1" applyAlignment="1">
      <alignment vertical="center"/>
    </xf>
    <xf numFmtId="0" fontId="17" fillId="3" borderId="1" xfId="3" applyFont="1" applyFill="1" applyBorder="1" applyAlignment="1">
      <alignment horizontal="center" vertical="center"/>
    </xf>
    <xf numFmtId="2" fontId="19" fillId="3" borderId="1" xfId="3" applyNumberFormat="1" applyFont="1" applyFill="1" applyBorder="1" applyAlignment="1">
      <alignment horizontal="center" vertical="center"/>
    </xf>
    <xf numFmtId="49" fontId="17" fillId="3" borderId="1" xfId="3" applyNumberFormat="1" applyFont="1" applyFill="1" applyBorder="1" applyAlignment="1">
      <alignment horizontal="center" vertical="center"/>
    </xf>
    <xf numFmtId="49" fontId="21" fillId="3" borderId="1" xfId="3" applyNumberFormat="1" applyFont="1" applyFill="1" applyBorder="1" applyAlignment="1">
      <alignment horizontal="left" vertical="center"/>
    </xf>
    <xf numFmtId="164" fontId="17" fillId="3" borderId="1" xfId="3" applyNumberFormat="1" applyFont="1" applyFill="1" applyBorder="1" applyAlignment="1">
      <alignment horizontal="center" vertical="center"/>
    </xf>
    <xf numFmtId="49" fontId="16" fillId="3" borderId="1" xfId="3" applyNumberFormat="1" applyFont="1" applyFill="1" applyBorder="1" applyAlignment="1">
      <alignment horizontal="left" vertical="center"/>
    </xf>
    <xf numFmtId="49" fontId="15" fillId="3" borderId="1" xfId="3" applyNumberFormat="1" applyFont="1" applyFill="1" applyBorder="1" applyAlignment="1">
      <alignment horizontal="right" vertical="center"/>
    </xf>
    <xf numFmtId="0" fontId="17" fillId="3" borderId="1" xfId="3" applyNumberFormat="1" applyFont="1" applyFill="1" applyBorder="1" applyAlignment="1">
      <alignment horizontal="center" vertical="center"/>
    </xf>
    <xf numFmtId="0" fontId="17" fillId="3" borderId="19" xfId="3" applyFont="1" applyFill="1" applyBorder="1" applyAlignment="1">
      <alignment horizontal="center" vertical="center"/>
    </xf>
    <xf numFmtId="2" fontId="19" fillId="3" borderId="19" xfId="3" applyNumberFormat="1" applyFont="1" applyFill="1" applyBorder="1" applyAlignment="1">
      <alignment horizontal="center" vertical="center"/>
    </xf>
    <xf numFmtId="49" fontId="17" fillId="3" borderId="19" xfId="3" applyNumberFormat="1" applyFont="1" applyFill="1" applyBorder="1" applyAlignment="1">
      <alignment horizontal="center" vertical="center"/>
    </xf>
    <xf numFmtId="49" fontId="21" fillId="3" borderId="19" xfId="3" applyNumberFormat="1" applyFont="1" applyFill="1" applyBorder="1" applyAlignment="1">
      <alignment horizontal="left" vertical="center"/>
    </xf>
    <xf numFmtId="164" fontId="17" fillId="3" borderId="19" xfId="3" applyNumberFormat="1" applyFont="1" applyFill="1" applyBorder="1" applyAlignment="1">
      <alignment horizontal="center" vertical="center"/>
    </xf>
    <xf numFmtId="49" fontId="16" fillId="3" borderId="19" xfId="3" applyNumberFormat="1" applyFont="1" applyFill="1" applyBorder="1" applyAlignment="1">
      <alignment horizontal="left" vertical="center"/>
    </xf>
    <xf numFmtId="49" fontId="15" fillId="3" borderId="19" xfId="3" applyNumberFormat="1" applyFont="1" applyFill="1" applyBorder="1" applyAlignment="1">
      <alignment horizontal="right" vertical="center"/>
    </xf>
    <xf numFmtId="0" fontId="17" fillId="3" borderId="19" xfId="3" applyNumberFormat="1" applyFont="1" applyFill="1" applyBorder="1" applyAlignment="1">
      <alignment horizontal="center" vertical="center"/>
    </xf>
    <xf numFmtId="49" fontId="18" fillId="3" borderId="17" xfId="3" applyNumberFormat="1" applyFont="1" applyFill="1" applyBorder="1" applyAlignment="1">
      <alignment horizontal="center" vertical="center"/>
    </xf>
    <xf numFmtId="49" fontId="18" fillId="3" borderId="16" xfId="3" applyNumberFormat="1" applyFont="1" applyFill="1" applyBorder="1" applyAlignment="1">
      <alignment horizontal="center" vertical="center"/>
    </xf>
    <xf numFmtId="49" fontId="19" fillId="3" borderId="16" xfId="3" applyNumberFormat="1" applyFont="1" applyFill="1" applyBorder="1" applyAlignment="1">
      <alignment horizontal="center" vertical="center"/>
    </xf>
    <xf numFmtId="49" fontId="18" fillId="3" borderId="16" xfId="3" applyNumberFormat="1" applyFont="1" applyFill="1" applyBorder="1" applyAlignment="1">
      <alignment horizontal="left" vertical="center"/>
    </xf>
    <xf numFmtId="49" fontId="18" fillId="3" borderId="16" xfId="3" applyNumberFormat="1" applyFont="1" applyFill="1" applyBorder="1" applyAlignment="1">
      <alignment horizontal="right" vertical="center"/>
    </xf>
    <xf numFmtId="49" fontId="19" fillId="3" borderId="13" xfId="3" applyNumberFormat="1" applyFont="1" applyFill="1" applyBorder="1" applyAlignment="1">
      <alignment horizontal="center" vertical="center"/>
    </xf>
    <xf numFmtId="0" fontId="20" fillId="2" borderId="12" xfId="3" applyFont="1" applyFill="1" applyBorder="1" applyAlignment="1"/>
    <xf numFmtId="49" fontId="26" fillId="2" borderId="12" xfId="3" applyNumberFormat="1" applyFont="1" applyFill="1" applyBorder="1" applyAlignment="1">
      <alignment horizontal="right"/>
    </xf>
    <xf numFmtId="49" fontId="25" fillId="2" borderId="12" xfId="3" applyNumberFormat="1" applyFont="1" applyFill="1" applyBorder="1" applyAlignment="1">
      <alignment horizontal="left"/>
    </xf>
    <xf numFmtId="0" fontId="20" fillId="2" borderId="8" xfId="3" applyFont="1" applyFill="1" applyBorder="1" applyAlignment="1"/>
    <xf numFmtId="0" fontId="16" fillId="2" borderId="8" xfId="3" applyFont="1" applyFill="1" applyBorder="1" applyAlignment="1"/>
    <xf numFmtId="49" fontId="16" fillId="2" borderId="8" xfId="3" applyNumberFormat="1" applyFont="1" applyFill="1" applyBorder="1" applyAlignment="1">
      <alignment horizontal="right"/>
    </xf>
    <xf numFmtId="49" fontId="22" fillId="2" borderId="8" xfId="3" applyNumberFormat="1" applyFont="1" applyFill="1" applyBorder="1" applyAlignment="1">
      <alignment horizontal="left"/>
    </xf>
    <xf numFmtId="0" fontId="15" fillId="2" borderId="8" xfId="3" applyFont="1" applyFill="1" applyBorder="1" applyAlignment="1">
      <alignment horizontal="center"/>
    </xf>
    <xf numFmtId="49" fontId="24" fillId="2" borderId="8" xfId="3" applyNumberFormat="1" applyFont="1" applyFill="1" applyBorder="1" applyAlignment="1">
      <alignment horizontal="left"/>
    </xf>
    <xf numFmtId="164" fontId="15" fillId="2" borderId="8" xfId="3" applyNumberFormat="1" applyFont="1" applyFill="1" applyBorder="1" applyAlignment="1">
      <alignment horizontal="center"/>
    </xf>
    <xf numFmtId="49" fontId="22" fillId="2" borderId="8" xfId="3" applyNumberFormat="1" applyFont="1" applyFill="1" applyBorder="1" applyAlignment="1"/>
    <xf numFmtId="2" fontId="19" fillId="2" borderId="19" xfId="0" applyNumberFormat="1" applyFont="1" applyFill="1" applyBorder="1" applyAlignment="1">
      <alignment horizontal="center"/>
    </xf>
    <xf numFmtId="49" fontId="27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166" fontId="19" fillId="2" borderId="4" xfId="0" applyNumberFormat="1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7" fillId="2" borderId="23" xfId="0" applyFont="1" applyFill="1" applyBorder="1" applyAlignment="1">
      <alignment vertical="center"/>
    </xf>
    <xf numFmtId="49" fontId="25" fillId="2" borderId="23" xfId="0" applyNumberFormat="1" applyFont="1" applyFill="1" applyBorder="1" applyAlignment="1">
      <alignment horizontal="left" vertical="center"/>
    </xf>
    <xf numFmtId="49" fontId="26" fillId="2" borderId="23" xfId="0" applyNumberFormat="1" applyFont="1" applyFill="1" applyBorder="1" applyAlignment="1">
      <alignment horizontal="right" vertical="center"/>
    </xf>
    <xf numFmtId="0" fontId="17" fillId="2" borderId="39" xfId="0" applyNumberFormat="1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right"/>
    </xf>
    <xf numFmtId="0" fontId="16" fillId="2" borderId="46" xfId="0" applyFont="1" applyFill="1" applyBorder="1" applyAlignment="1">
      <alignment horizontal="left"/>
    </xf>
    <xf numFmtId="14" fontId="15" fillId="2" borderId="39" xfId="0" applyNumberFormat="1" applyFont="1" applyFill="1" applyBorder="1" applyAlignment="1">
      <alignment horizontal="center"/>
    </xf>
    <xf numFmtId="0" fontId="17" fillId="2" borderId="39" xfId="0" applyFont="1" applyFill="1" applyBorder="1" applyAlignment="1">
      <alignment horizontal="left"/>
    </xf>
    <xf numFmtId="49" fontId="21" fillId="0" borderId="39" xfId="0" applyNumberFormat="1" applyFont="1" applyBorder="1" applyAlignment="1">
      <alignment horizontal="left"/>
    </xf>
    <xf numFmtId="166" fontId="19" fillId="2" borderId="53" xfId="0" applyNumberFormat="1" applyFont="1" applyFill="1" applyBorder="1" applyAlignment="1">
      <alignment horizontal="center" vertical="center"/>
    </xf>
    <xf numFmtId="0" fontId="17" fillId="2" borderId="61" xfId="0" applyFont="1" applyFill="1" applyBorder="1" applyAlignment="1">
      <alignment horizontal="center"/>
    </xf>
    <xf numFmtId="49" fontId="19" fillId="2" borderId="67" xfId="0" applyNumberFormat="1" applyFont="1" applyFill="1" applyBorder="1" applyAlignment="1">
      <alignment horizontal="center" vertical="center"/>
    </xf>
    <xf numFmtId="49" fontId="19" fillId="2" borderId="68" xfId="0" applyNumberFormat="1" applyFont="1" applyFill="1" applyBorder="1" applyAlignment="1">
      <alignment horizontal="right" vertical="center"/>
    </xf>
    <xf numFmtId="49" fontId="19" fillId="2" borderId="49" xfId="0" applyNumberFormat="1" applyFont="1" applyFill="1" applyBorder="1" applyAlignment="1">
      <alignment horizontal="left" vertical="center"/>
    </xf>
    <xf numFmtId="49" fontId="19" fillId="2" borderId="50" xfId="0" applyNumberFormat="1" applyFont="1" applyFill="1" applyBorder="1" applyAlignment="1">
      <alignment horizontal="center" vertical="center"/>
    </xf>
    <xf numFmtId="49" fontId="18" fillId="2" borderId="50" xfId="0" applyNumberFormat="1" applyFont="1" applyFill="1" applyBorder="1" applyAlignment="1">
      <alignment horizontal="center" vertical="center"/>
    </xf>
    <xf numFmtId="49" fontId="18" fillId="2" borderId="62" xfId="0" applyNumberFormat="1" applyFont="1" applyFill="1" applyBorder="1" applyAlignment="1">
      <alignment horizontal="center" vertical="center"/>
    </xf>
    <xf numFmtId="2" fontId="34" fillId="2" borderId="44" xfId="3" applyNumberFormat="1" applyFont="1" applyFill="1" applyBorder="1" applyAlignment="1">
      <alignment horizontal="center" vertical="center"/>
    </xf>
    <xf numFmtId="0" fontId="15" fillId="2" borderId="60" xfId="3" applyFont="1" applyFill="1" applyBorder="1" applyAlignment="1">
      <alignment horizontal="right"/>
    </xf>
    <xf numFmtId="0" fontId="16" fillId="2" borderId="46" xfId="3" applyFont="1" applyFill="1" applyBorder="1" applyAlignment="1">
      <alignment horizontal="left"/>
    </xf>
    <xf numFmtId="164" fontId="17" fillId="2" borderId="39" xfId="3" applyNumberFormat="1" applyFont="1" applyFill="1" applyBorder="1" applyAlignment="1">
      <alignment horizontal="center"/>
    </xf>
    <xf numFmtId="0" fontId="21" fillId="2" borderId="39" xfId="3" applyFont="1" applyFill="1" applyBorder="1" applyAlignment="1">
      <alignment horizontal="center"/>
    </xf>
    <xf numFmtId="49" fontId="21" fillId="0" borderId="39" xfId="3" applyNumberFormat="1" applyFont="1" applyBorder="1" applyAlignment="1">
      <alignment horizontal="left"/>
    </xf>
    <xf numFmtId="2" fontId="15" fillId="2" borderId="39" xfId="3" applyNumberFormat="1" applyFont="1" applyFill="1" applyBorder="1" applyAlignment="1">
      <alignment horizontal="center" vertical="center"/>
    </xf>
    <xf numFmtId="2" fontId="30" fillId="2" borderId="39" xfId="3" applyNumberFormat="1" applyFont="1" applyFill="1" applyBorder="1" applyAlignment="1">
      <alignment horizontal="center" vertical="center"/>
    </xf>
    <xf numFmtId="1" fontId="15" fillId="2" borderId="52" xfId="3" applyNumberFormat="1" applyFont="1" applyFill="1" applyBorder="1" applyAlignment="1">
      <alignment horizontal="center" vertical="center"/>
    </xf>
    <xf numFmtId="1" fontId="15" fillId="2" borderId="50" xfId="3" applyNumberFormat="1" applyFont="1" applyFill="1" applyBorder="1" applyAlignment="1">
      <alignment horizontal="center" vertical="center"/>
    </xf>
    <xf numFmtId="49" fontId="15" fillId="2" borderId="50" xfId="3" applyNumberFormat="1" applyFont="1" applyFill="1" applyBorder="1" applyAlignment="1">
      <alignment horizontal="center" vertical="center"/>
    </xf>
    <xf numFmtId="1" fontId="15" fillId="2" borderId="51" xfId="3" applyNumberFormat="1" applyFont="1" applyFill="1" applyBorder="1" applyAlignment="1">
      <alignment horizontal="center" vertical="center"/>
    </xf>
    <xf numFmtId="49" fontId="30" fillId="2" borderId="52" xfId="3" applyNumberFormat="1" applyFont="1" applyFill="1" applyBorder="1" applyAlignment="1">
      <alignment horizontal="center" vertical="center"/>
    </xf>
    <xf numFmtId="14" fontId="9" fillId="2" borderId="8" xfId="0" applyNumberFormat="1" applyFont="1" applyFill="1" applyBorder="1" applyAlignment="1">
      <alignment horizontal="center" vertical="center"/>
    </xf>
    <xf numFmtId="14" fontId="23" fillId="2" borderId="8" xfId="0" applyNumberFormat="1" applyFont="1" applyFill="1" applyBorder="1" applyAlignment="1">
      <alignment horizontal="center" vertical="center"/>
    </xf>
    <xf numFmtId="14" fontId="23" fillId="2" borderId="66" xfId="3" applyNumberFormat="1" applyFont="1" applyFill="1" applyBorder="1" applyAlignment="1">
      <alignment horizontal="center" vertical="center"/>
    </xf>
    <xf numFmtId="49" fontId="22" fillId="2" borderId="66" xfId="3" applyNumberFormat="1" applyFont="1" applyFill="1" applyBorder="1" applyAlignment="1">
      <alignment horizontal="left" vertical="center"/>
    </xf>
    <xf numFmtId="0" fontId="24" fillId="2" borderId="66" xfId="3" applyFont="1" applyFill="1" applyBorder="1" applyAlignment="1">
      <alignment horizontal="left" vertical="center"/>
    </xf>
    <xf numFmtId="14" fontId="23" fillId="2" borderId="8" xfId="3" applyNumberFormat="1" applyFont="1" applyFill="1" applyBorder="1" applyAlignment="1">
      <alignment horizontal="center" vertical="center"/>
    </xf>
    <xf numFmtId="49" fontId="17" fillId="2" borderId="41" xfId="3" applyNumberFormat="1" applyFont="1" applyFill="1" applyBorder="1" applyAlignment="1">
      <alignment horizontal="center" vertical="center"/>
    </xf>
    <xf numFmtId="2" fontId="17" fillId="2" borderId="42" xfId="3" applyNumberFormat="1" applyFont="1" applyFill="1" applyBorder="1" applyAlignment="1">
      <alignment horizontal="center" vertical="center"/>
    </xf>
    <xf numFmtId="2" fontId="17" fillId="2" borderId="43" xfId="3" applyNumberFormat="1" applyFont="1" applyFill="1" applyBorder="1" applyAlignment="1">
      <alignment horizontal="center" vertical="center"/>
    </xf>
    <xf numFmtId="49" fontId="17" fillId="2" borderId="30" xfId="3" applyNumberFormat="1" applyFont="1" applyFill="1" applyBorder="1" applyAlignment="1">
      <alignment horizontal="center" vertical="center"/>
    </xf>
    <xf numFmtId="2" fontId="17" fillId="2" borderId="31" xfId="3" applyNumberFormat="1" applyFont="1" applyFill="1" applyBorder="1" applyAlignment="1">
      <alignment horizontal="center" vertical="center"/>
    </xf>
    <xf numFmtId="2" fontId="17" fillId="2" borderId="32" xfId="3" applyNumberFormat="1" applyFont="1" applyFill="1" applyBorder="1" applyAlignment="1">
      <alignment horizontal="center" vertical="center"/>
    </xf>
  </cellXfs>
  <cellStyles count="4">
    <cellStyle name="Įprastas 2" xfId="1"/>
    <cellStyle name="Įprastas 3" xfId="2"/>
    <cellStyle name="Įprastas 4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BDC0BF"/>
      <rgbColor rgb="FFA5A5A5"/>
      <rgbColor rgb="FFDBDBDB"/>
      <rgbColor rgb="FF515151"/>
      <rgbColor rgb="FF3F3F3F"/>
      <rgbColor rgb="FFAAAAAA"/>
      <rgbColor rgb="FFFFFF00"/>
      <rgbColor rgb="FFDD0806"/>
      <rgbColor rgb="FF3333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„Office“ 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„Office“ 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„Office“ 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workbookViewId="0">
      <selection activeCell="I33" sqref="I33"/>
    </sheetView>
  </sheetViews>
  <sheetFormatPr defaultColWidth="8.88671875" defaultRowHeight="12.75" customHeight="1" x14ac:dyDescent="0.25"/>
  <cols>
    <col min="1" max="1" width="5.88671875" style="8" customWidth="1"/>
    <col min="2" max="2" width="10.44140625" style="8" customWidth="1"/>
    <col min="3" max="3" width="17.33203125" style="8" customWidth="1"/>
    <col min="4" max="4" width="10.33203125" style="8" customWidth="1"/>
    <col min="5" max="5" width="12.33203125" style="8" customWidth="1"/>
    <col min="6" max="6" width="22.44140625" style="8" customWidth="1"/>
    <col min="7" max="7" width="5.6640625" style="8" customWidth="1"/>
    <col min="8" max="8" width="6.44140625" style="8" customWidth="1"/>
    <col min="9" max="9" width="8.88671875" style="8" customWidth="1"/>
    <col min="10" max="16384" width="8.88671875" style="8"/>
  </cols>
  <sheetData>
    <row r="1" spans="1:8" ht="18.45" customHeight="1" x14ac:dyDescent="0.35">
      <c r="A1" s="9" t="s">
        <v>337</v>
      </c>
      <c r="B1" s="10"/>
      <c r="C1" s="10"/>
      <c r="D1" s="11"/>
      <c r="E1" s="12"/>
      <c r="F1" s="11"/>
      <c r="G1" s="11"/>
      <c r="H1" s="11"/>
    </row>
    <row r="2" spans="1:8" ht="17.399999999999999" customHeight="1" x14ac:dyDescent="0.3">
      <c r="A2" s="425">
        <v>44573</v>
      </c>
      <c r="B2" s="425"/>
      <c r="C2" s="10"/>
      <c r="D2" s="11"/>
      <c r="E2" s="13" t="s">
        <v>338</v>
      </c>
      <c r="F2" s="11"/>
      <c r="G2" s="11"/>
      <c r="H2" s="11"/>
    </row>
    <row r="3" spans="1:8" ht="13.65" customHeight="1" x14ac:dyDescent="0.25">
      <c r="A3" s="11"/>
      <c r="B3" s="11"/>
      <c r="C3" s="11"/>
      <c r="D3" s="11"/>
      <c r="E3" s="11"/>
      <c r="F3" s="11"/>
      <c r="G3" s="11"/>
      <c r="H3" s="11"/>
    </row>
    <row r="4" spans="1:8" ht="18.45" customHeight="1" x14ac:dyDescent="0.35">
      <c r="A4" s="10"/>
      <c r="B4" s="14" t="s">
        <v>339</v>
      </c>
      <c r="C4" s="11"/>
      <c r="D4" s="11"/>
      <c r="E4" s="15">
        <v>1</v>
      </c>
      <c r="F4" s="16" t="s">
        <v>340</v>
      </c>
      <c r="G4" s="11"/>
      <c r="H4" s="11"/>
    </row>
    <row r="5" spans="1:8" ht="13.65" customHeight="1" x14ac:dyDescent="0.25">
      <c r="A5" s="17"/>
      <c r="B5" s="18"/>
      <c r="C5" s="19"/>
      <c r="D5" s="17"/>
      <c r="E5" s="17"/>
      <c r="F5" s="20"/>
      <c r="G5" s="17"/>
      <c r="H5" s="17"/>
    </row>
    <row r="6" spans="1:8" ht="13.5" customHeight="1" x14ac:dyDescent="0.25">
      <c r="A6" s="21" t="s">
        <v>341</v>
      </c>
      <c r="B6" s="22" t="s">
        <v>0</v>
      </c>
      <c r="C6" s="23" t="s">
        <v>1</v>
      </c>
      <c r="D6" s="21" t="s">
        <v>2</v>
      </c>
      <c r="E6" s="21" t="s">
        <v>3</v>
      </c>
      <c r="F6" s="21" t="s">
        <v>4</v>
      </c>
      <c r="G6" s="24" t="s">
        <v>342</v>
      </c>
      <c r="H6" s="24" t="s">
        <v>343</v>
      </c>
    </row>
    <row r="7" spans="1:8" ht="17.25" customHeight="1" x14ac:dyDescent="0.25">
      <c r="A7" s="25" t="s">
        <v>344</v>
      </c>
      <c r="B7" s="7" t="s">
        <v>5</v>
      </c>
      <c r="C7" s="6" t="s">
        <v>6</v>
      </c>
      <c r="D7" s="111">
        <v>40198</v>
      </c>
      <c r="E7" s="4" t="s">
        <v>7</v>
      </c>
      <c r="F7" s="5" t="s">
        <v>418</v>
      </c>
      <c r="G7" s="125" t="s">
        <v>436</v>
      </c>
      <c r="H7" s="31"/>
    </row>
    <row r="8" spans="1:8" ht="17.25" customHeight="1" x14ac:dyDescent="0.25">
      <c r="A8" s="25" t="s">
        <v>345</v>
      </c>
      <c r="B8" s="7" t="s">
        <v>133</v>
      </c>
      <c r="C8" s="6" t="s">
        <v>134</v>
      </c>
      <c r="D8" s="111">
        <v>39955</v>
      </c>
      <c r="E8" s="4" t="s">
        <v>82</v>
      </c>
      <c r="F8" s="5" t="s">
        <v>125</v>
      </c>
      <c r="G8" s="30">
        <v>10.51</v>
      </c>
      <c r="H8" s="31"/>
    </row>
    <row r="9" spans="1:8" ht="17.25" customHeight="1" x14ac:dyDescent="0.25">
      <c r="A9" s="25" t="s">
        <v>346</v>
      </c>
      <c r="B9" s="7" t="s">
        <v>168</v>
      </c>
      <c r="C9" s="6" t="s">
        <v>169</v>
      </c>
      <c r="D9" s="111">
        <v>41495</v>
      </c>
      <c r="E9" s="4" t="s">
        <v>82</v>
      </c>
      <c r="F9" s="5" t="s">
        <v>140</v>
      </c>
      <c r="G9" s="125" t="s">
        <v>436</v>
      </c>
      <c r="H9" s="31"/>
    </row>
    <row r="10" spans="1:8" ht="17.25" customHeight="1" x14ac:dyDescent="0.25">
      <c r="A10" s="25" t="s">
        <v>347</v>
      </c>
      <c r="B10" s="7" t="s">
        <v>228</v>
      </c>
      <c r="C10" s="6" t="s">
        <v>229</v>
      </c>
      <c r="D10" s="111">
        <v>39823</v>
      </c>
      <c r="E10" s="4" t="s">
        <v>82</v>
      </c>
      <c r="F10" s="5" t="s">
        <v>220</v>
      </c>
      <c r="G10" s="30">
        <v>8.8699999999999992</v>
      </c>
      <c r="H10" s="31"/>
    </row>
    <row r="11" spans="1:8" ht="17.25" customHeight="1" x14ac:dyDescent="0.25">
      <c r="A11" s="25" t="s">
        <v>348</v>
      </c>
      <c r="B11" s="7" t="s">
        <v>315</v>
      </c>
      <c r="C11" s="6" t="s">
        <v>316</v>
      </c>
      <c r="D11" s="111">
        <v>40586</v>
      </c>
      <c r="E11" s="4" t="s">
        <v>311</v>
      </c>
      <c r="F11" s="5" t="s">
        <v>312</v>
      </c>
      <c r="G11" s="30">
        <v>12.11</v>
      </c>
      <c r="H11" s="31"/>
    </row>
    <row r="12" spans="1:8" ht="17.25" customHeight="1" x14ac:dyDescent="0.25">
      <c r="A12" s="25" t="s">
        <v>349</v>
      </c>
      <c r="B12" s="7" t="s">
        <v>31</v>
      </c>
      <c r="C12" s="6" t="s">
        <v>383</v>
      </c>
      <c r="D12" s="111" t="s">
        <v>384</v>
      </c>
      <c r="E12" s="4" t="s">
        <v>375</v>
      </c>
      <c r="F12" s="5" t="s">
        <v>414</v>
      </c>
      <c r="G12" s="125" t="s">
        <v>436</v>
      </c>
      <c r="H12" s="31"/>
    </row>
    <row r="13" spans="1:8" ht="18.45" customHeight="1" x14ac:dyDescent="0.35">
      <c r="A13" s="33"/>
      <c r="B13" s="34"/>
      <c r="C13" s="35"/>
      <c r="D13" s="35"/>
      <c r="E13" s="36" t="s">
        <v>345</v>
      </c>
      <c r="F13" s="37" t="s">
        <v>340</v>
      </c>
      <c r="G13" s="35"/>
      <c r="H13" s="35"/>
    </row>
    <row r="14" spans="1:8" ht="17.25" customHeight="1" x14ac:dyDescent="0.25">
      <c r="A14" s="25" t="s">
        <v>344</v>
      </c>
      <c r="B14" s="7" t="s">
        <v>8</v>
      </c>
      <c r="C14" s="6" t="s">
        <v>9</v>
      </c>
      <c r="D14" s="111">
        <v>40181</v>
      </c>
      <c r="E14" s="4" t="s">
        <v>7</v>
      </c>
      <c r="F14" s="5" t="s">
        <v>418</v>
      </c>
      <c r="G14" s="30">
        <v>10.58</v>
      </c>
      <c r="H14" s="31"/>
    </row>
    <row r="15" spans="1:8" ht="17.25" customHeight="1" x14ac:dyDescent="0.25">
      <c r="A15" s="25" t="s">
        <v>345</v>
      </c>
      <c r="B15" s="7" t="s">
        <v>138</v>
      </c>
      <c r="C15" s="6" t="s">
        <v>139</v>
      </c>
      <c r="D15" s="111">
        <v>39979</v>
      </c>
      <c r="E15" s="4" t="s">
        <v>82</v>
      </c>
      <c r="F15" s="5" t="s">
        <v>140</v>
      </c>
      <c r="G15" s="30">
        <v>8.9499999999999993</v>
      </c>
      <c r="H15" s="31"/>
    </row>
    <row r="16" spans="1:8" ht="17.25" customHeight="1" x14ac:dyDescent="0.25">
      <c r="A16" s="25" t="s">
        <v>346</v>
      </c>
      <c r="B16" s="7" t="s">
        <v>5</v>
      </c>
      <c r="C16" s="6" t="s">
        <v>434</v>
      </c>
      <c r="D16" s="111">
        <v>40876</v>
      </c>
      <c r="E16" s="4" t="s">
        <v>82</v>
      </c>
      <c r="F16" s="5" t="s">
        <v>140</v>
      </c>
      <c r="G16" s="30">
        <v>11.87</v>
      </c>
      <c r="H16" s="31"/>
    </row>
    <row r="17" spans="1:8" ht="17.25" customHeight="1" x14ac:dyDescent="0.25">
      <c r="A17" s="25" t="s">
        <v>347</v>
      </c>
      <c r="B17" s="7" t="s">
        <v>138</v>
      </c>
      <c r="C17" s="6" t="s">
        <v>230</v>
      </c>
      <c r="D17" s="111">
        <v>39969</v>
      </c>
      <c r="E17" s="4" t="s">
        <v>82</v>
      </c>
      <c r="F17" s="5" t="s">
        <v>220</v>
      </c>
      <c r="G17" s="30">
        <v>10.08</v>
      </c>
      <c r="H17" s="31"/>
    </row>
    <row r="18" spans="1:8" ht="17.25" customHeight="1" x14ac:dyDescent="0.25">
      <c r="A18" s="25" t="s">
        <v>348</v>
      </c>
      <c r="B18" s="7" t="s">
        <v>102</v>
      </c>
      <c r="C18" s="6" t="s">
        <v>326</v>
      </c>
      <c r="D18" s="111" t="s">
        <v>327</v>
      </c>
      <c r="E18" s="4" t="s">
        <v>321</v>
      </c>
      <c r="F18" s="5" t="s">
        <v>322</v>
      </c>
      <c r="G18" s="30">
        <v>9.26</v>
      </c>
      <c r="H18" s="31"/>
    </row>
    <row r="19" spans="1:8" ht="17.25" customHeight="1" x14ac:dyDescent="0.25">
      <c r="A19" s="25" t="s">
        <v>349</v>
      </c>
      <c r="B19" s="7" t="s">
        <v>102</v>
      </c>
      <c r="C19" s="6" t="s">
        <v>390</v>
      </c>
      <c r="D19" s="111" t="s">
        <v>391</v>
      </c>
      <c r="E19" s="4" t="s">
        <v>375</v>
      </c>
      <c r="F19" s="5" t="s">
        <v>414</v>
      </c>
      <c r="G19" s="30">
        <v>12.24</v>
      </c>
      <c r="H19" s="25"/>
    </row>
    <row r="20" spans="1:8" ht="18.45" customHeight="1" x14ac:dyDescent="0.35">
      <c r="A20" s="33"/>
      <c r="B20" s="34"/>
      <c r="C20" s="35"/>
      <c r="D20" s="35"/>
      <c r="E20" s="36" t="s">
        <v>346</v>
      </c>
      <c r="F20" s="37" t="s">
        <v>340</v>
      </c>
      <c r="G20" s="35"/>
      <c r="H20" s="35"/>
    </row>
    <row r="21" spans="1:8" ht="17.25" customHeight="1" x14ac:dyDescent="0.25">
      <c r="A21" s="25" t="s">
        <v>344</v>
      </c>
      <c r="B21" s="7" t="s">
        <v>45</v>
      </c>
      <c r="C21" s="6" t="s">
        <v>46</v>
      </c>
      <c r="D21" s="111" t="s">
        <v>47</v>
      </c>
      <c r="E21" s="4" t="s">
        <v>34</v>
      </c>
      <c r="F21" s="5" t="s">
        <v>35</v>
      </c>
      <c r="G21" s="125" t="s">
        <v>436</v>
      </c>
      <c r="H21" s="31"/>
    </row>
    <row r="22" spans="1:8" ht="17.25" customHeight="1" x14ac:dyDescent="0.25">
      <c r="A22" s="25" t="s">
        <v>345</v>
      </c>
      <c r="B22" s="7" t="s">
        <v>141</v>
      </c>
      <c r="C22" s="6" t="s">
        <v>142</v>
      </c>
      <c r="D22" s="111">
        <v>40009</v>
      </c>
      <c r="E22" s="4" t="s">
        <v>82</v>
      </c>
      <c r="F22" s="5" t="s">
        <v>140</v>
      </c>
      <c r="G22" s="30">
        <v>10.23</v>
      </c>
      <c r="H22" s="31"/>
    </row>
    <row r="23" spans="1:8" ht="17.25" customHeight="1" x14ac:dyDescent="0.25">
      <c r="A23" s="25" t="s">
        <v>346</v>
      </c>
      <c r="B23" s="7" t="s">
        <v>174</v>
      </c>
      <c r="C23" s="6" t="s">
        <v>175</v>
      </c>
      <c r="D23" s="111">
        <v>39828</v>
      </c>
      <c r="E23" s="4" t="s">
        <v>82</v>
      </c>
      <c r="F23" s="5" t="s">
        <v>140</v>
      </c>
      <c r="G23" s="125" t="s">
        <v>436</v>
      </c>
      <c r="H23" s="31"/>
    </row>
    <row r="24" spans="1:8" ht="17.25" customHeight="1" x14ac:dyDescent="0.25">
      <c r="A24" s="25" t="s">
        <v>347</v>
      </c>
      <c r="B24" s="7" t="s">
        <v>51</v>
      </c>
      <c r="C24" s="6" t="s">
        <v>52</v>
      </c>
      <c r="D24" s="111" t="s">
        <v>53</v>
      </c>
      <c r="E24" s="4" t="s">
        <v>34</v>
      </c>
      <c r="F24" s="5" t="s">
        <v>35</v>
      </c>
      <c r="G24" s="30">
        <v>11.06</v>
      </c>
      <c r="H24" s="31"/>
    </row>
    <row r="25" spans="1:8" ht="17.25" customHeight="1" x14ac:dyDescent="0.25">
      <c r="A25" s="25" t="s">
        <v>348</v>
      </c>
      <c r="B25" s="7" t="s">
        <v>189</v>
      </c>
      <c r="C25" s="6" t="s">
        <v>328</v>
      </c>
      <c r="D25" s="111" t="s">
        <v>329</v>
      </c>
      <c r="E25" s="4" t="s">
        <v>321</v>
      </c>
      <c r="F25" s="5" t="s">
        <v>322</v>
      </c>
      <c r="G25" s="30">
        <v>8.86</v>
      </c>
      <c r="H25" s="31"/>
    </row>
    <row r="26" spans="1:8" ht="17.25" customHeight="1" x14ac:dyDescent="0.25">
      <c r="A26" s="25" t="s">
        <v>349</v>
      </c>
      <c r="B26" s="7" t="s">
        <v>401</v>
      </c>
      <c r="C26" s="6" t="s">
        <v>402</v>
      </c>
      <c r="D26" s="111" t="s">
        <v>403</v>
      </c>
      <c r="E26" s="4" t="s">
        <v>375</v>
      </c>
      <c r="F26" s="5" t="s">
        <v>415</v>
      </c>
      <c r="G26" s="30">
        <v>11.43</v>
      </c>
      <c r="H26" s="25"/>
    </row>
    <row r="27" spans="1:8" ht="18.45" customHeight="1" x14ac:dyDescent="0.35">
      <c r="A27" s="33"/>
      <c r="B27" s="34"/>
      <c r="C27" s="35"/>
      <c r="D27" s="35"/>
      <c r="E27" s="36" t="s">
        <v>347</v>
      </c>
      <c r="F27" s="37" t="s">
        <v>340</v>
      </c>
      <c r="G27" s="35"/>
      <c r="H27" s="35"/>
    </row>
    <row r="28" spans="1:8" ht="17.25" customHeight="1" x14ac:dyDescent="0.25">
      <c r="A28" s="25" t="s">
        <v>344</v>
      </c>
      <c r="B28" s="7" t="s">
        <v>99</v>
      </c>
      <c r="C28" s="6" t="s">
        <v>100</v>
      </c>
      <c r="D28" s="111">
        <v>40316</v>
      </c>
      <c r="E28" s="4" t="s">
        <v>82</v>
      </c>
      <c r="F28" s="5" t="s">
        <v>101</v>
      </c>
      <c r="G28" s="30">
        <v>9.15</v>
      </c>
      <c r="H28" s="31"/>
    </row>
    <row r="29" spans="1:8" ht="17.25" customHeight="1" x14ac:dyDescent="0.25">
      <c r="A29" s="25" t="s">
        <v>345</v>
      </c>
      <c r="B29" s="7" t="s">
        <v>147</v>
      </c>
      <c r="C29" s="6" t="s">
        <v>148</v>
      </c>
      <c r="D29" s="111">
        <v>40422</v>
      </c>
      <c r="E29" s="4" t="s">
        <v>82</v>
      </c>
      <c r="F29" s="5" t="s">
        <v>140</v>
      </c>
      <c r="G29" s="30">
        <v>9.82</v>
      </c>
      <c r="H29" s="31"/>
    </row>
    <row r="30" spans="1:8" ht="17.25" customHeight="1" x14ac:dyDescent="0.25">
      <c r="A30" s="25" t="s">
        <v>346</v>
      </c>
      <c r="B30" s="7" t="s">
        <v>162</v>
      </c>
      <c r="C30" s="6" t="s">
        <v>184</v>
      </c>
      <c r="D30" s="111">
        <v>39877</v>
      </c>
      <c r="E30" s="4" t="s">
        <v>185</v>
      </c>
      <c r="F30" s="5" t="s">
        <v>186</v>
      </c>
      <c r="G30" s="30">
        <v>9.27</v>
      </c>
      <c r="H30" s="31"/>
    </row>
    <row r="31" spans="1:8" ht="17.25" customHeight="1" x14ac:dyDescent="0.25">
      <c r="A31" s="25" t="s">
        <v>347</v>
      </c>
      <c r="B31" s="7" t="s">
        <v>248</v>
      </c>
      <c r="C31" s="6" t="s">
        <v>249</v>
      </c>
      <c r="D31" s="111" t="s">
        <v>250</v>
      </c>
      <c r="E31" s="4" t="s">
        <v>82</v>
      </c>
      <c r="F31" s="5" t="s">
        <v>220</v>
      </c>
      <c r="G31" s="30">
        <v>10.23</v>
      </c>
      <c r="H31" s="31"/>
    </row>
    <row r="32" spans="1:8" ht="17.25" customHeight="1" x14ac:dyDescent="0.25">
      <c r="A32" s="25" t="s">
        <v>348</v>
      </c>
      <c r="B32" s="7" t="s">
        <v>372</v>
      </c>
      <c r="C32" s="6" t="s">
        <v>373</v>
      </c>
      <c r="D32" s="111" t="s">
        <v>374</v>
      </c>
      <c r="E32" s="4" t="s">
        <v>375</v>
      </c>
      <c r="F32" s="5" t="s">
        <v>414</v>
      </c>
      <c r="G32" s="30">
        <v>10.050000000000001</v>
      </c>
      <c r="H32" s="25" t="str">
        <f>IF(ISBLANK(G32),"",IF(G32&lt;=7.7,"KSM",IF(G32&lt;=8,"I A",IF(G32&lt;=8.44,"II A",IF(G32&lt;=9.04,"III A",IF(G32&lt;=9.64,"I JA",IF(G32&lt;=10.04,"II JA",IF(G32&lt;=10.34,"III JA"))))))))</f>
        <v>III JA</v>
      </c>
    </row>
    <row r="33" spans="1:8" ht="17.25" customHeight="1" x14ac:dyDescent="0.25">
      <c r="A33" s="25" t="s">
        <v>349</v>
      </c>
      <c r="B33" s="7" t="s">
        <v>68</v>
      </c>
      <c r="C33" s="6" t="s">
        <v>412</v>
      </c>
      <c r="D33" s="111" t="s">
        <v>413</v>
      </c>
      <c r="E33" s="4" t="s">
        <v>82</v>
      </c>
      <c r="F33" s="5" t="s">
        <v>411</v>
      </c>
      <c r="G33" s="30">
        <v>9.8800000000000008</v>
      </c>
      <c r="H33" s="25" t="str">
        <f>IF(ISBLANK(G33),"",IF(G33&lt;=7.7,"KSM",IF(G33&lt;=8,"I A",IF(G33&lt;=8.44,"II A",IF(G33&lt;=9.04,"III A",IF(G33&lt;=9.64,"I JA",IF(G33&lt;=10.04,"II JA",IF(G33&lt;=10.34,"III JA"))))))))</f>
        <v>II JA</v>
      </c>
    </row>
    <row r="34" spans="1:8" ht="20.399999999999999" customHeight="1" x14ac:dyDescent="0.35">
      <c r="A34" s="33"/>
      <c r="B34" s="34"/>
      <c r="C34" s="35"/>
      <c r="D34" s="35"/>
      <c r="E34" s="36" t="s">
        <v>348</v>
      </c>
      <c r="F34" s="37" t="s">
        <v>340</v>
      </c>
      <c r="G34" s="35"/>
      <c r="H34" s="35"/>
    </row>
    <row r="35" spans="1:8" ht="20.399999999999999" customHeight="1" x14ac:dyDescent="0.25">
      <c r="A35" s="25" t="s">
        <v>344</v>
      </c>
      <c r="B35" s="7" t="s">
        <v>129</v>
      </c>
      <c r="C35" s="6" t="s">
        <v>130</v>
      </c>
      <c r="D35" s="111">
        <v>40025</v>
      </c>
      <c r="E35" s="4" t="s">
        <v>82</v>
      </c>
      <c r="F35" s="5" t="s">
        <v>125</v>
      </c>
      <c r="G35" s="126" t="s">
        <v>436</v>
      </c>
      <c r="H35" s="31"/>
    </row>
    <row r="36" spans="1:8" ht="20.399999999999999" customHeight="1" x14ac:dyDescent="0.25">
      <c r="A36" s="25" t="s">
        <v>345</v>
      </c>
      <c r="B36" s="7" t="s">
        <v>123</v>
      </c>
      <c r="C36" s="6" t="s">
        <v>161</v>
      </c>
      <c r="D36" s="111">
        <v>41578</v>
      </c>
      <c r="E36" s="4" t="s">
        <v>82</v>
      </c>
      <c r="F36" s="5" t="s">
        <v>140</v>
      </c>
      <c r="G36" s="30">
        <v>11.69</v>
      </c>
      <c r="H36" s="31"/>
    </row>
    <row r="37" spans="1:8" ht="20.399999999999999" customHeight="1" x14ac:dyDescent="0.25">
      <c r="A37" s="25" t="s">
        <v>346</v>
      </c>
      <c r="B37" s="7" t="s">
        <v>187</v>
      </c>
      <c r="C37" s="6" t="s">
        <v>188</v>
      </c>
      <c r="D37" s="111">
        <v>40067</v>
      </c>
      <c r="E37" s="4" t="s">
        <v>185</v>
      </c>
      <c r="F37" s="5" t="s">
        <v>186</v>
      </c>
      <c r="G37" s="30">
        <v>10.77</v>
      </c>
      <c r="H37" s="31"/>
    </row>
    <row r="38" spans="1:8" ht="20.399999999999999" customHeight="1" x14ac:dyDescent="0.25">
      <c r="A38" s="25" t="s">
        <v>347</v>
      </c>
      <c r="B38" s="7" t="s">
        <v>261</v>
      </c>
      <c r="C38" s="6" t="s">
        <v>262</v>
      </c>
      <c r="D38" s="111" t="s">
        <v>263</v>
      </c>
      <c r="E38" s="4" t="s">
        <v>254</v>
      </c>
      <c r="F38" s="5" t="s">
        <v>255</v>
      </c>
      <c r="G38" s="30">
        <v>9.76</v>
      </c>
      <c r="H38" s="31"/>
    </row>
    <row r="39" spans="1:8" ht="20.399999999999999" customHeight="1" x14ac:dyDescent="0.25">
      <c r="A39" s="25" t="s">
        <v>348</v>
      </c>
      <c r="B39" s="7" t="s">
        <v>377</v>
      </c>
      <c r="C39" s="6" t="s">
        <v>378</v>
      </c>
      <c r="D39" s="111" t="s">
        <v>379</v>
      </c>
      <c r="E39" s="4" t="s">
        <v>375</v>
      </c>
      <c r="F39" s="5" t="s">
        <v>414</v>
      </c>
      <c r="G39" s="30">
        <v>12</v>
      </c>
      <c r="H39" s="25"/>
    </row>
    <row r="40" spans="1:8" ht="20.399999999999999" customHeight="1" x14ac:dyDescent="0.25">
      <c r="A40" s="25" t="s">
        <v>349</v>
      </c>
      <c r="B40" s="7"/>
      <c r="C40" s="6"/>
      <c r="D40" s="111"/>
      <c r="E40" s="4"/>
      <c r="F40" s="5"/>
      <c r="G40" s="30"/>
      <c r="H40" s="25" t="str">
        <f>IF(ISBLANK(G40),"",IF(G40&lt;=7.7,"KSM",IF(G40&lt;=8,"I A",IF(G40&lt;=8.44,"II A",IF(G40&lt;=9.04,"III A",IF(G40&lt;=9.64,"I JA",IF(G40&lt;=10.04,"II JA",IF(G40&lt;=10.34,"III JA"))))))))</f>
        <v/>
      </c>
    </row>
    <row r="41" spans="1:8" ht="20.399999999999999" customHeight="1" x14ac:dyDescent="0.35">
      <c r="A41" s="33"/>
      <c r="B41" s="34"/>
      <c r="C41" s="35"/>
      <c r="D41" s="35"/>
      <c r="E41" s="36" t="s">
        <v>349</v>
      </c>
      <c r="F41" s="37" t="s">
        <v>340</v>
      </c>
      <c r="G41" s="35"/>
      <c r="H41" s="35"/>
    </row>
    <row r="42" spans="1:8" ht="20.399999999999999" customHeight="1" x14ac:dyDescent="0.25">
      <c r="A42" s="25" t="s">
        <v>344</v>
      </c>
      <c r="B42" s="7" t="s">
        <v>131</v>
      </c>
      <c r="C42" s="6" t="s">
        <v>132</v>
      </c>
      <c r="D42" s="111">
        <v>40155</v>
      </c>
      <c r="E42" s="4" t="s">
        <v>82</v>
      </c>
      <c r="F42" s="5" t="s">
        <v>125</v>
      </c>
      <c r="G42" s="126" t="s">
        <v>436</v>
      </c>
      <c r="H42" s="31"/>
    </row>
    <row r="43" spans="1:8" ht="20.399999999999999" customHeight="1" x14ac:dyDescent="0.25">
      <c r="A43" s="25" t="s">
        <v>345</v>
      </c>
      <c r="B43" s="7" t="s">
        <v>162</v>
      </c>
      <c r="C43" s="6" t="s">
        <v>163</v>
      </c>
      <c r="D43" s="111">
        <v>41576</v>
      </c>
      <c r="E43" s="4" t="s">
        <v>82</v>
      </c>
      <c r="F43" s="5" t="s">
        <v>140</v>
      </c>
      <c r="G43" s="30">
        <v>10.81</v>
      </c>
      <c r="H43" s="31"/>
    </row>
    <row r="44" spans="1:8" ht="20.399999999999999" customHeight="1" x14ac:dyDescent="0.25">
      <c r="A44" s="25" t="s">
        <v>346</v>
      </c>
      <c r="B44" s="7" t="s">
        <v>221</v>
      </c>
      <c r="C44" s="6" t="s">
        <v>222</v>
      </c>
      <c r="D44" s="111">
        <v>40011</v>
      </c>
      <c r="E44" s="4" t="s">
        <v>82</v>
      </c>
      <c r="F44" s="5" t="s">
        <v>220</v>
      </c>
      <c r="G44" s="30">
        <v>10.17</v>
      </c>
      <c r="H44" s="31"/>
    </row>
    <row r="45" spans="1:8" ht="20.399999999999999" customHeight="1" x14ac:dyDescent="0.25">
      <c r="A45" s="25" t="s">
        <v>347</v>
      </c>
      <c r="B45" s="7" t="s">
        <v>313</v>
      </c>
      <c r="C45" s="6" t="s">
        <v>314</v>
      </c>
      <c r="D45" s="111">
        <v>40365</v>
      </c>
      <c r="E45" s="4" t="s">
        <v>311</v>
      </c>
      <c r="F45" s="5" t="s">
        <v>312</v>
      </c>
      <c r="G45" s="125" t="s">
        <v>436</v>
      </c>
      <c r="H45" s="31"/>
    </row>
    <row r="46" spans="1:8" ht="20.399999999999999" customHeight="1" x14ac:dyDescent="0.25">
      <c r="A46" s="25" t="s">
        <v>348</v>
      </c>
      <c r="B46" s="7" t="s">
        <v>424</v>
      </c>
      <c r="C46" s="6" t="s">
        <v>425</v>
      </c>
      <c r="D46" s="111" t="s">
        <v>426</v>
      </c>
      <c r="E46" s="4" t="s">
        <v>422</v>
      </c>
      <c r="F46" s="5" t="s">
        <v>423</v>
      </c>
      <c r="G46" s="30">
        <v>10.17</v>
      </c>
      <c r="H46" s="25" t="str">
        <f>IF(ISBLANK(G46),"",IF(G46&lt;=7.7,"KSM",IF(G46&lt;=8,"I A",IF(G46&lt;=8.44,"II A",IF(G46&lt;=9.04,"III A",IF(G46&lt;=9.64,"I JA",IF(G46&lt;=10.04,"II JA",IF(G46&lt;=10.34,"III JA"))))))))</f>
        <v>III JA</v>
      </c>
    </row>
    <row r="47" spans="1:8" ht="20.399999999999999" customHeight="1" x14ac:dyDescent="0.25">
      <c r="A47" s="25" t="s">
        <v>349</v>
      </c>
      <c r="B47" s="7"/>
      <c r="C47" s="6"/>
      <c r="D47" s="111"/>
      <c r="E47" s="4"/>
      <c r="F47" s="5"/>
      <c r="G47" s="30"/>
      <c r="H47" s="25" t="str">
        <f>IF(ISBLANK(G47),"",IF(G47&lt;=7.7,"KSM",IF(G47&lt;=8,"I A",IF(G47&lt;=8.44,"II A",IF(G47&lt;=9.04,"III A",IF(G47&lt;=9.64,"I JA",IF(G47&lt;=10.04,"II JA",IF(G47&lt;=10.34,"III JA"))))))))</f>
        <v/>
      </c>
    </row>
  </sheetData>
  <mergeCells count="1">
    <mergeCell ref="A2:B2"/>
  </mergeCells>
  <pageMargins left="0.39370100000000002" right="0.39370100000000002" top="0.78740200000000005" bottom="0.39370100000000002" header="0.39370100000000002" footer="0.39370100000000002"/>
  <pageSetup scale="85" orientation="portrait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workbookViewId="0">
      <selection activeCell="H30" sqref="H30"/>
    </sheetView>
  </sheetViews>
  <sheetFormatPr defaultColWidth="8.88671875" defaultRowHeight="12.75" customHeight="1" x14ac:dyDescent="0.25"/>
  <cols>
    <col min="1" max="1" width="5.6640625" style="79" customWidth="1"/>
    <col min="2" max="2" width="11.33203125" style="79" customWidth="1"/>
    <col min="3" max="3" width="15.44140625" style="79" customWidth="1"/>
    <col min="4" max="4" width="10.6640625" style="79" customWidth="1"/>
    <col min="5" max="5" width="12.33203125" style="79" customWidth="1"/>
    <col min="6" max="6" width="22.33203125" style="79" customWidth="1"/>
    <col min="7" max="7" width="9.33203125" style="79" customWidth="1"/>
    <col min="8" max="8" width="7.88671875" style="79" customWidth="1"/>
    <col min="9" max="9" width="3.33203125" style="79" customWidth="1"/>
    <col min="10" max="10" width="8.88671875" style="79" customWidth="1"/>
    <col min="11" max="16384" width="8.88671875" style="79"/>
  </cols>
  <sheetData>
    <row r="1" spans="1:9" ht="18.45" customHeight="1" x14ac:dyDescent="0.25">
      <c r="A1" s="80" t="s">
        <v>337</v>
      </c>
      <c r="B1" s="81"/>
      <c r="C1" s="81"/>
      <c r="D1" s="82"/>
      <c r="E1" s="83"/>
      <c r="F1" s="82"/>
      <c r="G1" s="82"/>
      <c r="H1" s="82"/>
      <c r="I1" s="82"/>
    </row>
    <row r="2" spans="1:9" ht="17.399999999999999" customHeight="1" x14ac:dyDescent="0.25">
      <c r="A2" s="425">
        <v>44573</v>
      </c>
      <c r="B2" s="425"/>
      <c r="C2" s="81"/>
      <c r="D2" s="82"/>
      <c r="E2" s="84" t="s">
        <v>338</v>
      </c>
      <c r="F2" s="82"/>
      <c r="G2" s="82"/>
      <c r="H2" s="82"/>
      <c r="I2" s="82"/>
    </row>
    <row r="3" spans="1:9" ht="13.65" customHeight="1" x14ac:dyDescent="0.25">
      <c r="A3" s="82"/>
      <c r="B3" s="82"/>
      <c r="C3" s="82"/>
      <c r="D3" s="82"/>
      <c r="E3" s="82"/>
      <c r="F3" s="82"/>
      <c r="G3" s="82"/>
      <c r="H3" s="82"/>
      <c r="I3" s="82"/>
    </row>
    <row r="4" spans="1:9" ht="18.45" customHeight="1" x14ac:dyDescent="0.25">
      <c r="A4" s="81"/>
      <c r="B4" s="85" t="s">
        <v>355</v>
      </c>
      <c r="C4" s="82"/>
      <c r="D4" s="41" t="s">
        <v>344</v>
      </c>
      <c r="E4" s="16" t="s">
        <v>340</v>
      </c>
      <c r="F4" s="86"/>
      <c r="G4" s="82"/>
      <c r="H4" s="82"/>
      <c r="I4" s="82"/>
    </row>
    <row r="5" spans="1:9" ht="14.1" customHeight="1" thickBot="1" x14ac:dyDescent="0.3">
      <c r="A5" s="87"/>
      <c r="B5" s="88"/>
      <c r="C5" s="87"/>
      <c r="D5" s="87"/>
      <c r="E5" s="87"/>
      <c r="F5" s="89"/>
      <c r="G5" s="87"/>
      <c r="H5" s="87"/>
      <c r="I5" s="82"/>
    </row>
    <row r="6" spans="1:9" ht="18" customHeight="1" thickBot="1" x14ac:dyDescent="0.3">
      <c r="A6" s="138" t="s">
        <v>358</v>
      </c>
      <c r="B6" s="90" t="s">
        <v>0</v>
      </c>
      <c r="C6" s="91" t="s">
        <v>1</v>
      </c>
      <c r="D6" s="92" t="s">
        <v>2</v>
      </c>
      <c r="E6" s="92" t="s">
        <v>3</v>
      </c>
      <c r="F6" s="94" t="s">
        <v>4</v>
      </c>
      <c r="G6" s="93" t="s">
        <v>342</v>
      </c>
      <c r="H6" s="93" t="s">
        <v>343</v>
      </c>
      <c r="I6" s="95"/>
    </row>
    <row r="7" spans="1:9" ht="20.100000000000001" customHeight="1" x14ac:dyDescent="0.25">
      <c r="A7" s="96">
        <v>1</v>
      </c>
      <c r="B7" s="97" t="s">
        <v>298</v>
      </c>
      <c r="C7" s="98" t="s">
        <v>299</v>
      </c>
      <c r="D7" s="99" t="s">
        <v>300</v>
      </c>
      <c r="E7" s="100" t="s">
        <v>82</v>
      </c>
      <c r="F7" s="103" t="s">
        <v>281</v>
      </c>
      <c r="G7" s="101">
        <v>1.4605324074074076E-3</v>
      </c>
      <c r="H7" s="102"/>
      <c r="I7" s="104"/>
    </row>
    <row r="8" spans="1:9" ht="20.100000000000001" customHeight="1" x14ac:dyDescent="0.25">
      <c r="A8" s="1">
        <v>2</v>
      </c>
      <c r="B8" s="26" t="s">
        <v>14</v>
      </c>
      <c r="C8" s="27" t="s">
        <v>15</v>
      </c>
      <c r="D8" s="28">
        <v>40191</v>
      </c>
      <c r="E8" s="29" t="s">
        <v>7</v>
      </c>
      <c r="F8" s="3" t="s">
        <v>418</v>
      </c>
      <c r="G8" s="105">
        <v>1.4988425925925924E-3</v>
      </c>
      <c r="H8" s="106"/>
      <c r="I8" s="104"/>
    </row>
    <row r="9" spans="1:9" ht="20.100000000000001" customHeight="1" x14ac:dyDescent="0.25">
      <c r="A9" s="1">
        <v>3</v>
      </c>
      <c r="B9" s="26" t="s">
        <v>133</v>
      </c>
      <c r="C9" s="27" t="s">
        <v>157</v>
      </c>
      <c r="D9" s="28">
        <v>40327</v>
      </c>
      <c r="E9" s="29" t="s">
        <v>82</v>
      </c>
      <c r="F9" s="3" t="s">
        <v>140</v>
      </c>
      <c r="G9" s="105">
        <v>1.5310185185185186E-3</v>
      </c>
      <c r="H9" s="106"/>
      <c r="I9" s="104"/>
    </row>
    <row r="10" spans="1:9" ht="20.100000000000001" customHeight="1" x14ac:dyDescent="0.25">
      <c r="A10" s="1">
        <v>4</v>
      </c>
      <c r="B10" s="26" t="s">
        <v>5</v>
      </c>
      <c r="C10" s="27" t="s">
        <v>77</v>
      </c>
      <c r="D10" s="28" t="s">
        <v>78</v>
      </c>
      <c r="E10" s="29" t="s">
        <v>57</v>
      </c>
      <c r="F10" s="3" t="s">
        <v>58</v>
      </c>
      <c r="G10" s="105">
        <v>1.5709490740740738E-3</v>
      </c>
      <c r="H10" s="106"/>
      <c r="I10" s="104"/>
    </row>
    <row r="11" spans="1:9" ht="20.100000000000001" customHeight="1" x14ac:dyDescent="0.25">
      <c r="A11" s="1">
        <v>5</v>
      </c>
      <c r="B11" s="26" t="s">
        <v>305</v>
      </c>
      <c r="C11" s="27" t="s">
        <v>306</v>
      </c>
      <c r="D11" s="28">
        <v>40155</v>
      </c>
      <c r="E11" s="29" t="s">
        <v>82</v>
      </c>
      <c r="F11" s="3" t="s">
        <v>307</v>
      </c>
      <c r="G11" s="105">
        <v>1.5877314814814814E-3</v>
      </c>
      <c r="H11" s="106"/>
      <c r="I11" s="104"/>
    </row>
    <row r="12" spans="1:9" ht="20.100000000000001" customHeight="1" x14ac:dyDescent="0.25">
      <c r="A12" s="1">
        <v>6</v>
      </c>
      <c r="B12" s="26" t="s">
        <v>419</v>
      </c>
      <c r="C12" s="27" t="s">
        <v>420</v>
      </c>
      <c r="D12" s="28" t="s">
        <v>421</v>
      </c>
      <c r="E12" s="29" t="s">
        <v>422</v>
      </c>
      <c r="F12" s="3" t="s">
        <v>423</v>
      </c>
      <c r="G12" s="105">
        <v>1.604513888888889E-3</v>
      </c>
      <c r="H12" s="106"/>
      <c r="I12" s="104"/>
    </row>
    <row r="13" spans="1:9" ht="20.100000000000001" customHeight="1" x14ac:dyDescent="0.25">
      <c r="A13" s="1">
        <v>7</v>
      </c>
      <c r="B13" s="26" t="s">
        <v>334</v>
      </c>
      <c r="C13" s="27" t="s">
        <v>335</v>
      </c>
      <c r="D13" s="28" t="s">
        <v>336</v>
      </c>
      <c r="E13" s="29" t="s">
        <v>321</v>
      </c>
      <c r="F13" s="3" t="s">
        <v>322</v>
      </c>
      <c r="G13" s="105">
        <v>1.6428240740740741E-3</v>
      </c>
      <c r="H13" s="106"/>
      <c r="I13" s="107"/>
    </row>
    <row r="14" spans="1:9" ht="20.100000000000001" customHeight="1" x14ac:dyDescent="0.25">
      <c r="A14" s="134" t="s">
        <v>436</v>
      </c>
      <c r="B14" s="26" t="s">
        <v>10</v>
      </c>
      <c r="C14" s="27" t="s">
        <v>304</v>
      </c>
      <c r="D14" s="28">
        <v>40031</v>
      </c>
      <c r="E14" s="29" t="s">
        <v>82</v>
      </c>
      <c r="F14" s="3" t="s">
        <v>303</v>
      </c>
      <c r="G14" s="135" t="s">
        <v>436</v>
      </c>
      <c r="H14" s="106"/>
      <c r="I14" s="108"/>
    </row>
    <row r="15" spans="1:9" s="110" customFormat="1" ht="20.100000000000001" customHeight="1" x14ac:dyDescent="0.25">
      <c r="A15" s="1"/>
      <c r="B15" s="26"/>
      <c r="C15" s="27"/>
      <c r="D15" s="136"/>
      <c r="E15" s="137"/>
      <c r="F15" s="3"/>
      <c r="G15" s="105"/>
      <c r="H15" s="106"/>
      <c r="I15" s="108"/>
    </row>
    <row r="16" spans="1:9" ht="20.100000000000001" customHeight="1" thickBot="1" x14ac:dyDescent="0.3">
      <c r="A16" s="2"/>
      <c r="B16" s="26"/>
      <c r="C16" s="27"/>
      <c r="D16" s="36" t="s">
        <v>345</v>
      </c>
      <c r="E16" s="37" t="s">
        <v>340</v>
      </c>
      <c r="F16" s="3"/>
      <c r="G16" s="105"/>
      <c r="H16" s="106"/>
      <c r="I16" s="109"/>
    </row>
    <row r="17" spans="1:9" ht="20.100000000000001" customHeight="1" thickBot="1" x14ac:dyDescent="0.3">
      <c r="A17" s="138" t="s">
        <v>358</v>
      </c>
      <c r="B17" s="90" t="s">
        <v>0</v>
      </c>
      <c r="C17" s="91" t="s">
        <v>1</v>
      </c>
      <c r="D17" s="92" t="s">
        <v>2</v>
      </c>
      <c r="E17" s="92" t="s">
        <v>3</v>
      </c>
      <c r="F17" s="94" t="s">
        <v>4</v>
      </c>
      <c r="G17" s="93" t="s">
        <v>342</v>
      </c>
      <c r="H17" s="93" t="s">
        <v>343</v>
      </c>
      <c r="I17" s="104"/>
    </row>
    <row r="18" spans="1:9" ht="21" customHeight="1" x14ac:dyDescent="0.25">
      <c r="A18" s="96">
        <v>1</v>
      </c>
      <c r="B18" s="97" t="s">
        <v>74</v>
      </c>
      <c r="C18" s="98" t="s">
        <v>75</v>
      </c>
      <c r="D18" s="99" t="s">
        <v>76</v>
      </c>
      <c r="E18" s="100" t="s">
        <v>57</v>
      </c>
      <c r="F18" s="103" t="s">
        <v>58</v>
      </c>
      <c r="G18" s="101">
        <v>1.2780092592592593E-3</v>
      </c>
      <c r="H18" s="102"/>
      <c r="I18" s="104"/>
    </row>
    <row r="19" spans="1:9" ht="21" customHeight="1" x14ac:dyDescent="0.25">
      <c r="A19" s="1">
        <v>2</v>
      </c>
      <c r="B19" s="26" t="s">
        <v>85</v>
      </c>
      <c r="C19" s="27" t="s">
        <v>86</v>
      </c>
      <c r="D19" s="28">
        <v>39900</v>
      </c>
      <c r="E19" s="29" t="s">
        <v>82</v>
      </c>
      <c r="F19" s="3" t="s">
        <v>84</v>
      </c>
      <c r="G19" s="105">
        <v>1.3001157407407408E-3</v>
      </c>
      <c r="H19" s="106"/>
      <c r="I19" s="104"/>
    </row>
    <row r="20" spans="1:9" ht="21" customHeight="1" x14ac:dyDescent="0.25">
      <c r="A20" s="1">
        <v>3</v>
      </c>
      <c r="B20" s="26" t="s">
        <v>301</v>
      </c>
      <c r="C20" s="27" t="s">
        <v>302</v>
      </c>
      <c r="D20" s="28">
        <v>40131</v>
      </c>
      <c r="E20" s="29" t="s">
        <v>82</v>
      </c>
      <c r="F20" s="3" t="s">
        <v>303</v>
      </c>
      <c r="G20" s="105">
        <v>1.3318287037037038E-3</v>
      </c>
      <c r="H20" s="106"/>
      <c r="I20" s="104"/>
    </row>
    <row r="21" spans="1:9" ht="21" customHeight="1" x14ac:dyDescent="0.25">
      <c r="A21" s="1">
        <v>4</v>
      </c>
      <c r="B21" s="26" t="s">
        <v>278</v>
      </c>
      <c r="C21" s="27" t="s">
        <v>279</v>
      </c>
      <c r="D21" s="28" t="s">
        <v>280</v>
      </c>
      <c r="E21" s="29" t="s">
        <v>82</v>
      </c>
      <c r="F21" s="3" t="s">
        <v>281</v>
      </c>
      <c r="G21" s="105">
        <v>1.3622685185185185E-3</v>
      </c>
      <c r="H21" s="106"/>
      <c r="I21" s="104"/>
    </row>
    <row r="22" spans="1:9" ht="21" customHeight="1" x14ac:dyDescent="0.25">
      <c r="A22" s="1">
        <v>5</v>
      </c>
      <c r="B22" s="26" t="s">
        <v>74</v>
      </c>
      <c r="C22" s="27" t="s">
        <v>226</v>
      </c>
      <c r="D22" s="28">
        <v>41096</v>
      </c>
      <c r="E22" s="29" t="s">
        <v>82</v>
      </c>
      <c r="F22" s="3" t="s">
        <v>220</v>
      </c>
      <c r="G22" s="105">
        <v>1.363773148148148E-3</v>
      </c>
      <c r="H22" s="106"/>
      <c r="I22" s="104"/>
    </row>
    <row r="23" spans="1:9" ht="21" customHeight="1" x14ac:dyDescent="0.25">
      <c r="A23" s="1">
        <v>6</v>
      </c>
      <c r="B23" s="26" t="s">
        <v>318</v>
      </c>
      <c r="C23" s="27" t="s">
        <v>319</v>
      </c>
      <c r="D23" s="28" t="s">
        <v>320</v>
      </c>
      <c r="E23" s="29" t="s">
        <v>321</v>
      </c>
      <c r="F23" s="3" t="s">
        <v>322</v>
      </c>
      <c r="G23" s="105">
        <v>1.3944444444444445E-3</v>
      </c>
      <c r="H23" s="106"/>
      <c r="I23" s="104"/>
    </row>
    <row r="24" spans="1:9" ht="21" customHeight="1" x14ac:dyDescent="0.25">
      <c r="A24" s="134" t="s">
        <v>438</v>
      </c>
      <c r="B24" s="26" t="s">
        <v>198</v>
      </c>
      <c r="C24" s="27" t="s">
        <v>199</v>
      </c>
      <c r="D24" s="28">
        <v>40127</v>
      </c>
      <c r="E24" s="29" t="s">
        <v>193</v>
      </c>
      <c r="F24" s="3" t="s">
        <v>416</v>
      </c>
      <c r="G24" s="135" t="s">
        <v>438</v>
      </c>
      <c r="H24" s="106"/>
      <c r="I24" s="104"/>
    </row>
  </sheetData>
  <mergeCells count="1">
    <mergeCell ref="A2:B2"/>
  </mergeCells>
  <pageMargins left="0.39370100000000002" right="0" top="0.15748000000000001" bottom="0.19685" header="0.15748000000000001" footer="0.19685"/>
  <pageSetup orientation="portrait" r:id="rId1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workbookViewId="0">
      <selection activeCell="G30" sqref="G30"/>
    </sheetView>
  </sheetViews>
  <sheetFormatPr defaultColWidth="8.88671875" defaultRowHeight="12.75" customHeight="1" x14ac:dyDescent="0.25"/>
  <cols>
    <col min="1" max="1" width="5.6640625" style="157" customWidth="1"/>
    <col min="2" max="2" width="11.33203125" style="157" customWidth="1"/>
    <col min="3" max="3" width="15.44140625" style="157" customWidth="1"/>
    <col min="4" max="4" width="10.6640625" style="157" customWidth="1"/>
    <col min="5" max="5" width="12.33203125" style="157" customWidth="1"/>
    <col min="6" max="6" width="22.33203125" style="157" customWidth="1"/>
    <col min="7" max="7" width="9.33203125" style="157" customWidth="1"/>
    <col min="8" max="8" width="7.88671875" style="157" customWidth="1"/>
    <col min="9" max="9" width="3.33203125" style="157" customWidth="1"/>
    <col min="10" max="10" width="8.88671875" style="157" customWidth="1"/>
    <col min="11" max="16384" width="8.88671875" style="157"/>
  </cols>
  <sheetData>
    <row r="1" spans="1:9" ht="18.45" customHeight="1" x14ac:dyDescent="0.25">
      <c r="A1" s="193" t="s">
        <v>337</v>
      </c>
      <c r="B1" s="194"/>
      <c r="C1" s="194"/>
      <c r="D1" s="195"/>
      <c r="E1" s="196"/>
      <c r="F1" s="195"/>
      <c r="G1" s="195"/>
      <c r="H1" s="195"/>
      <c r="I1" s="195"/>
    </row>
    <row r="2" spans="1:9" ht="17.399999999999999" customHeight="1" x14ac:dyDescent="0.25">
      <c r="A2" s="426">
        <v>44573</v>
      </c>
      <c r="B2" s="426"/>
      <c r="C2" s="194"/>
      <c r="D2" s="195"/>
      <c r="E2" s="197" t="s">
        <v>338</v>
      </c>
      <c r="F2" s="195"/>
      <c r="G2" s="195"/>
      <c r="H2" s="195"/>
      <c r="I2" s="195"/>
    </row>
    <row r="3" spans="1:9" ht="13.65" customHeight="1" x14ac:dyDescent="0.25">
      <c r="A3" s="195"/>
      <c r="B3" s="195"/>
      <c r="C3" s="195"/>
      <c r="D3" s="195"/>
      <c r="E3" s="195"/>
      <c r="F3" s="195"/>
      <c r="G3" s="195"/>
      <c r="H3" s="195"/>
      <c r="I3" s="195"/>
    </row>
    <row r="4" spans="1:9" ht="18.45" customHeight="1" x14ac:dyDescent="0.25">
      <c r="A4" s="194"/>
      <c r="B4" s="198" t="s">
        <v>355</v>
      </c>
      <c r="C4" s="195"/>
      <c r="D4" s="172"/>
      <c r="E4" s="161"/>
      <c r="F4" s="199"/>
      <c r="G4" s="195"/>
      <c r="H4" s="195"/>
      <c r="I4" s="195"/>
    </row>
    <row r="5" spans="1:9" ht="14.1" customHeight="1" thickBot="1" x14ac:dyDescent="0.3">
      <c r="A5" s="200"/>
      <c r="B5" s="201"/>
      <c r="C5" s="200"/>
      <c r="D5" s="200"/>
      <c r="E5" s="200"/>
      <c r="F5" s="202"/>
      <c r="G5" s="200"/>
      <c r="H5" s="200"/>
      <c r="I5" s="195"/>
    </row>
    <row r="6" spans="1:9" ht="18" customHeight="1" thickBot="1" x14ac:dyDescent="0.3">
      <c r="A6" s="138" t="s">
        <v>358</v>
      </c>
      <c r="B6" s="203" t="s">
        <v>0</v>
      </c>
      <c r="C6" s="204" t="s">
        <v>1</v>
      </c>
      <c r="D6" s="205" t="s">
        <v>2</v>
      </c>
      <c r="E6" s="205" t="s">
        <v>3</v>
      </c>
      <c r="F6" s="206" t="s">
        <v>4</v>
      </c>
      <c r="G6" s="207" t="s">
        <v>342</v>
      </c>
      <c r="H6" s="207" t="s">
        <v>343</v>
      </c>
      <c r="I6" s="208"/>
    </row>
    <row r="7" spans="1:9" ht="20.100000000000001" customHeight="1" x14ac:dyDescent="0.25">
      <c r="A7" s="209">
        <v>1</v>
      </c>
      <c r="B7" s="210" t="s">
        <v>74</v>
      </c>
      <c r="C7" s="211" t="s">
        <v>75</v>
      </c>
      <c r="D7" s="212" t="s">
        <v>76</v>
      </c>
      <c r="E7" s="213" t="s">
        <v>57</v>
      </c>
      <c r="F7" s="214" t="s">
        <v>58</v>
      </c>
      <c r="G7" s="215">
        <v>1.2780092592592593E-3</v>
      </c>
      <c r="H7" s="216" t="s">
        <v>439</v>
      </c>
      <c r="I7" s="217"/>
    </row>
    <row r="8" spans="1:9" ht="20.100000000000001" customHeight="1" x14ac:dyDescent="0.25">
      <c r="A8" s="134">
        <v>2</v>
      </c>
      <c r="B8" s="218" t="s">
        <v>85</v>
      </c>
      <c r="C8" s="219" t="s">
        <v>86</v>
      </c>
      <c r="D8" s="220">
        <v>39900</v>
      </c>
      <c r="E8" s="221" t="s">
        <v>82</v>
      </c>
      <c r="F8" s="222" t="s">
        <v>84</v>
      </c>
      <c r="G8" s="135">
        <v>1.3001157407407408E-3</v>
      </c>
      <c r="H8" s="140" t="s">
        <v>439</v>
      </c>
      <c r="I8" s="217"/>
    </row>
    <row r="9" spans="1:9" ht="20.100000000000001" customHeight="1" x14ac:dyDescent="0.25">
      <c r="A9" s="134">
        <v>3</v>
      </c>
      <c r="B9" s="218" t="s">
        <v>301</v>
      </c>
      <c r="C9" s="219" t="s">
        <v>302</v>
      </c>
      <c r="D9" s="220">
        <v>40131</v>
      </c>
      <c r="E9" s="221" t="s">
        <v>82</v>
      </c>
      <c r="F9" s="222" t="s">
        <v>303</v>
      </c>
      <c r="G9" s="135">
        <v>1.3318287037037038E-3</v>
      </c>
      <c r="H9" s="140" t="s">
        <v>439</v>
      </c>
      <c r="I9" s="217"/>
    </row>
    <row r="10" spans="1:9" ht="20.100000000000001" customHeight="1" x14ac:dyDescent="0.25">
      <c r="A10" s="134">
        <v>4</v>
      </c>
      <c r="B10" s="218" t="s">
        <v>278</v>
      </c>
      <c r="C10" s="219" t="s">
        <v>279</v>
      </c>
      <c r="D10" s="220" t="s">
        <v>280</v>
      </c>
      <c r="E10" s="221" t="s">
        <v>82</v>
      </c>
      <c r="F10" s="222" t="s">
        <v>281</v>
      </c>
      <c r="G10" s="135">
        <v>1.3622685185185185E-3</v>
      </c>
      <c r="H10" s="140" t="s">
        <v>440</v>
      </c>
      <c r="I10" s="217"/>
    </row>
    <row r="11" spans="1:9" ht="20.100000000000001" customHeight="1" x14ac:dyDescent="0.25">
      <c r="A11" s="134">
        <v>5</v>
      </c>
      <c r="B11" s="218" t="s">
        <v>74</v>
      </c>
      <c r="C11" s="219" t="s">
        <v>226</v>
      </c>
      <c r="D11" s="220">
        <v>41096</v>
      </c>
      <c r="E11" s="221" t="s">
        <v>82</v>
      </c>
      <c r="F11" s="222" t="s">
        <v>220</v>
      </c>
      <c r="G11" s="135">
        <v>1.363773148148148E-3</v>
      </c>
      <c r="H11" s="140" t="s">
        <v>440</v>
      </c>
      <c r="I11" s="217"/>
    </row>
    <row r="12" spans="1:9" ht="20.100000000000001" customHeight="1" x14ac:dyDescent="0.25">
      <c r="A12" s="134">
        <v>6</v>
      </c>
      <c r="B12" s="218" t="s">
        <v>318</v>
      </c>
      <c r="C12" s="219" t="s">
        <v>319</v>
      </c>
      <c r="D12" s="220" t="s">
        <v>320</v>
      </c>
      <c r="E12" s="221" t="s">
        <v>321</v>
      </c>
      <c r="F12" s="222" t="s">
        <v>322</v>
      </c>
      <c r="G12" s="135">
        <v>1.3944444444444445E-3</v>
      </c>
      <c r="H12" s="140" t="s">
        <v>440</v>
      </c>
      <c r="I12" s="217"/>
    </row>
    <row r="13" spans="1:9" ht="20.100000000000001" customHeight="1" x14ac:dyDescent="0.25">
      <c r="A13" s="134">
        <v>7</v>
      </c>
      <c r="B13" s="218" t="s">
        <v>298</v>
      </c>
      <c r="C13" s="219" t="s">
        <v>299</v>
      </c>
      <c r="D13" s="220" t="s">
        <v>300</v>
      </c>
      <c r="E13" s="221" t="s">
        <v>82</v>
      </c>
      <c r="F13" s="222" t="s">
        <v>281</v>
      </c>
      <c r="G13" s="135">
        <v>1.4605324074074076E-3</v>
      </c>
      <c r="H13" s="140" t="s">
        <v>440</v>
      </c>
      <c r="I13" s="223"/>
    </row>
    <row r="14" spans="1:9" ht="20.100000000000001" customHeight="1" x14ac:dyDescent="0.25">
      <c r="A14" s="134">
        <v>8</v>
      </c>
      <c r="B14" s="218" t="s">
        <v>14</v>
      </c>
      <c r="C14" s="219" t="s">
        <v>15</v>
      </c>
      <c r="D14" s="220">
        <v>40191</v>
      </c>
      <c r="E14" s="221" t="s">
        <v>7</v>
      </c>
      <c r="F14" s="222" t="s">
        <v>418</v>
      </c>
      <c r="G14" s="135">
        <v>1.4988425925925924E-3</v>
      </c>
      <c r="H14" s="140" t="s">
        <v>441</v>
      </c>
      <c r="I14" s="224"/>
    </row>
    <row r="15" spans="1:9" ht="21" customHeight="1" x14ac:dyDescent="0.25">
      <c r="A15" s="134">
        <v>9</v>
      </c>
      <c r="B15" s="218" t="s">
        <v>133</v>
      </c>
      <c r="C15" s="219" t="s">
        <v>157</v>
      </c>
      <c r="D15" s="220">
        <v>40327</v>
      </c>
      <c r="E15" s="221" t="s">
        <v>82</v>
      </c>
      <c r="F15" s="222" t="s">
        <v>140</v>
      </c>
      <c r="G15" s="135">
        <v>1.5310185185185186E-3</v>
      </c>
      <c r="H15" s="140" t="s">
        <v>441</v>
      </c>
      <c r="I15" s="217"/>
    </row>
    <row r="16" spans="1:9" ht="21" customHeight="1" x14ac:dyDescent="0.25">
      <c r="A16" s="134">
        <v>10</v>
      </c>
      <c r="B16" s="218" t="s">
        <v>5</v>
      </c>
      <c r="C16" s="219" t="s">
        <v>77</v>
      </c>
      <c r="D16" s="220" t="s">
        <v>78</v>
      </c>
      <c r="E16" s="221" t="s">
        <v>57</v>
      </c>
      <c r="F16" s="222" t="s">
        <v>58</v>
      </c>
      <c r="G16" s="135">
        <v>1.5709490740740738E-3</v>
      </c>
      <c r="H16" s="140" t="s">
        <v>441</v>
      </c>
      <c r="I16" s="217"/>
    </row>
    <row r="17" spans="1:9" ht="21" customHeight="1" x14ac:dyDescent="0.25">
      <c r="A17" s="134">
        <v>11</v>
      </c>
      <c r="B17" s="218" t="s">
        <v>305</v>
      </c>
      <c r="C17" s="219" t="s">
        <v>306</v>
      </c>
      <c r="D17" s="220">
        <v>40155</v>
      </c>
      <c r="E17" s="221" t="s">
        <v>82</v>
      </c>
      <c r="F17" s="222" t="s">
        <v>307</v>
      </c>
      <c r="G17" s="135">
        <v>1.5877314814814814E-3</v>
      </c>
      <c r="H17" s="140" t="s">
        <v>441</v>
      </c>
      <c r="I17" s="217"/>
    </row>
    <row r="18" spans="1:9" ht="21" customHeight="1" x14ac:dyDescent="0.25">
      <c r="A18" s="134">
        <v>12</v>
      </c>
      <c r="B18" s="218" t="s">
        <v>419</v>
      </c>
      <c r="C18" s="219" t="s">
        <v>420</v>
      </c>
      <c r="D18" s="220" t="s">
        <v>421</v>
      </c>
      <c r="E18" s="221" t="s">
        <v>422</v>
      </c>
      <c r="F18" s="222" t="s">
        <v>423</v>
      </c>
      <c r="G18" s="135">
        <v>1.604513888888889E-3</v>
      </c>
      <c r="H18" s="140" t="s">
        <v>442</v>
      </c>
      <c r="I18" s="217"/>
    </row>
    <row r="19" spans="1:9" ht="21" customHeight="1" x14ac:dyDescent="0.25">
      <c r="A19" s="134">
        <v>13</v>
      </c>
      <c r="B19" s="218" t="s">
        <v>334</v>
      </c>
      <c r="C19" s="219" t="s">
        <v>335</v>
      </c>
      <c r="D19" s="220" t="s">
        <v>336</v>
      </c>
      <c r="E19" s="221" t="s">
        <v>321</v>
      </c>
      <c r="F19" s="222" t="s">
        <v>322</v>
      </c>
      <c r="G19" s="135">
        <v>1.6428240740740741E-3</v>
      </c>
      <c r="H19" s="140" t="s">
        <v>442</v>
      </c>
      <c r="I19" s="217"/>
    </row>
    <row r="20" spans="1:9" ht="21" customHeight="1" x14ac:dyDescent="0.25">
      <c r="A20" s="134"/>
      <c r="B20" s="218" t="s">
        <v>198</v>
      </c>
      <c r="C20" s="219" t="s">
        <v>199</v>
      </c>
      <c r="D20" s="220">
        <v>40127</v>
      </c>
      <c r="E20" s="221" t="s">
        <v>193</v>
      </c>
      <c r="F20" s="222" t="s">
        <v>416</v>
      </c>
      <c r="G20" s="135" t="s">
        <v>438</v>
      </c>
      <c r="H20" s="225"/>
      <c r="I20" s="217"/>
    </row>
    <row r="21" spans="1:9" ht="21" customHeight="1" x14ac:dyDescent="0.25">
      <c r="A21" s="134"/>
      <c r="B21" s="218" t="s">
        <v>10</v>
      </c>
      <c r="C21" s="219" t="s">
        <v>304</v>
      </c>
      <c r="D21" s="220">
        <v>40031</v>
      </c>
      <c r="E21" s="221" t="s">
        <v>82</v>
      </c>
      <c r="F21" s="222" t="s">
        <v>303</v>
      </c>
      <c r="G21" s="135" t="s">
        <v>436</v>
      </c>
      <c r="H21" s="225"/>
      <c r="I21" s="217"/>
    </row>
  </sheetData>
  <mergeCells count="1">
    <mergeCell ref="A2:B2"/>
  </mergeCells>
  <pageMargins left="0.39370100000000002" right="0" top="0.15748000000000001" bottom="0.19685" header="0.15748000000000001" footer="0.19685"/>
  <pageSetup orientation="portrait" r:id="rId1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showGridLines="0" workbookViewId="0">
      <selection activeCell="E31" sqref="E31"/>
    </sheetView>
  </sheetViews>
  <sheetFormatPr defaultColWidth="8.88671875" defaultRowHeight="12.75" customHeight="1" x14ac:dyDescent="0.25"/>
  <cols>
    <col min="1" max="1" width="5.6640625" style="157" customWidth="1"/>
    <col min="2" max="2" width="10.33203125" style="157" customWidth="1"/>
    <col min="3" max="3" width="14.33203125" style="157" customWidth="1"/>
    <col min="4" max="4" width="10.6640625" style="157" customWidth="1"/>
    <col min="5" max="5" width="12.33203125" style="157" customWidth="1"/>
    <col min="6" max="6" width="16.33203125" style="157" customWidth="1"/>
    <col min="7" max="7" width="8.33203125" style="157" customWidth="1"/>
    <col min="8" max="8" width="7.44140625" style="157" customWidth="1"/>
    <col min="9" max="9" width="8.88671875" style="157" customWidth="1"/>
    <col min="10" max="16384" width="8.88671875" style="157"/>
  </cols>
  <sheetData>
    <row r="1" spans="1:8" ht="18.45" customHeight="1" x14ac:dyDescent="0.25">
      <c r="A1" s="193" t="s">
        <v>337</v>
      </c>
      <c r="B1" s="194"/>
      <c r="C1" s="194"/>
      <c r="D1" s="195"/>
      <c r="E1" s="196"/>
      <c r="F1" s="195"/>
      <c r="G1" s="195"/>
      <c r="H1" s="195"/>
    </row>
    <row r="2" spans="1:8" ht="17.399999999999999" customHeight="1" x14ac:dyDescent="0.25">
      <c r="A2" s="426">
        <v>44573</v>
      </c>
      <c r="B2" s="426"/>
      <c r="C2" s="194"/>
      <c r="D2" s="195"/>
      <c r="E2" s="197" t="s">
        <v>338</v>
      </c>
      <c r="F2" s="195"/>
      <c r="G2" s="195"/>
      <c r="H2" s="195"/>
    </row>
    <row r="3" spans="1:8" ht="13.65" customHeight="1" x14ac:dyDescent="0.25">
      <c r="A3" s="195"/>
      <c r="B3" s="195"/>
      <c r="C3" s="195"/>
      <c r="D3" s="195"/>
      <c r="E3" s="195"/>
      <c r="F3" s="195"/>
      <c r="G3" s="195"/>
      <c r="H3" s="195"/>
    </row>
    <row r="4" spans="1:8" ht="18.45" customHeight="1" x14ac:dyDescent="0.25">
      <c r="A4" s="194"/>
      <c r="B4" s="198" t="s">
        <v>357</v>
      </c>
      <c r="C4" s="195"/>
      <c r="D4" s="195"/>
      <c r="E4" s="226"/>
      <c r="F4" s="199"/>
      <c r="G4" s="195"/>
      <c r="H4" s="195"/>
    </row>
    <row r="5" spans="1:8" ht="14.1" customHeight="1" thickBot="1" x14ac:dyDescent="0.3">
      <c r="A5" s="395"/>
      <c r="B5" s="396"/>
      <c r="C5" s="395"/>
      <c r="D5" s="395"/>
      <c r="E5" s="395"/>
      <c r="F5" s="397"/>
      <c r="G5" s="395"/>
      <c r="H5" s="395"/>
    </row>
    <row r="6" spans="1:8" ht="17.25" customHeight="1" thickBot="1" x14ac:dyDescent="0.3">
      <c r="A6" s="406" t="s">
        <v>358</v>
      </c>
      <c r="B6" s="407" t="s">
        <v>0</v>
      </c>
      <c r="C6" s="408" t="s">
        <v>1</v>
      </c>
      <c r="D6" s="409" t="s">
        <v>2</v>
      </c>
      <c r="E6" s="409" t="s">
        <v>3</v>
      </c>
      <c r="F6" s="409" t="s">
        <v>4</v>
      </c>
      <c r="G6" s="410" t="s">
        <v>342</v>
      </c>
      <c r="H6" s="411" t="s">
        <v>343</v>
      </c>
    </row>
    <row r="7" spans="1:8" ht="18" customHeight="1" x14ac:dyDescent="0.25">
      <c r="A7" s="398">
        <v>1</v>
      </c>
      <c r="B7" s="399" t="s">
        <v>25</v>
      </c>
      <c r="C7" s="400" t="s">
        <v>26</v>
      </c>
      <c r="D7" s="401" t="s">
        <v>27</v>
      </c>
      <c r="E7" s="402" t="s">
        <v>7</v>
      </c>
      <c r="F7" s="403" t="s">
        <v>418</v>
      </c>
      <c r="G7" s="404">
        <v>1.3542824074074073E-3</v>
      </c>
      <c r="H7" s="405" t="s">
        <v>448</v>
      </c>
    </row>
    <row r="8" spans="1:8" ht="18" customHeight="1" x14ac:dyDescent="0.25">
      <c r="A8" s="134">
        <v>2</v>
      </c>
      <c r="B8" s="121" t="s">
        <v>323</v>
      </c>
      <c r="C8" s="122" t="s">
        <v>324</v>
      </c>
      <c r="D8" s="227" t="s">
        <v>325</v>
      </c>
      <c r="E8" s="228" t="s">
        <v>321</v>
      </c>
      <c r="F8" s="171" t="s">
        <v>322</v>
      </c>
      <c r="G8" s="392">
        <v>1.361226851851852E-3</v>
      </c>
      <c r="H8" s="394" t="s">
        <v>448</v>
      </c>
    </row>
    <row r="9" spans="1:8" ht="18" customHeight="1" x14ac:dyDescent="0.25">
      <c r="A9" s="134">
        <v>3</v>
      </c>
      <c r="B9" s="121" t="s">
        <v>54</v>
      </c>
      <c r="C9" s="122" t="s">
        <v>55</v>
      </c>
      <c r="D9" s="227" t="s">
        <v>56</v>
      </c>
      <c r="E9" s="228" t="s">
        <v>57</v>
      </c>
      <c r="F9" s="171" t="s">
        <v>58</v>
      </c>
      <c r="G9" s="392">
        <v>1.4384259259259261E-3</v>
      </c>
      <c r="H9" s="394" t="s">
        <v>448</v>
      </c>
    </row>
    <row r="10" spans="1:8" ht="18" customHeight="1" x14ac:dyDescent="0.25">
      <c r="A10" s="134">
        <v>4</v>
      </c>
      <c r="B10" s="121" t="s">
        <v>231</v>
      </c>
      <c r="C10" s="122" t="s">
        <v>232</v>
      </c>
      <c r="D10" s="227" t="s">
        <v>233</v>
      </c>
      <c r="E10" s="228" t="s">
        <v>82</v>
      </c>
      <c r="F10" s="171" t="s">
        <v>220</v>
      </c>
      <c r="G10" s="392">
        <v>1.4699074074074074E-3</v>
      </c>
      <c r="H10" s="394" t="s">
        <v>448</v>
      </c>
    </row>
    <row r="11" spans="1:8" ht="18" customHeight="1" x14ac:dyDescent="0.25">
      <c r="A11" s="134">
        <v>5</v>
      </c>
      <c r="B11" s="121" t="s">
        <v>152</v>
      </c>
      <c r="C11" s="122" t="s">
        <v>292</v>
      </c>
      <c r="D11" s="227" t="s">
        <v>293</v>
      </c>
      <c r="E11" s="229" t="s">
        <v>82</v>
      </c>
      <c r="F11" s="171" t="s">
        <v>281</v>
      </c>
      <c r="G11" s="392">
        <v>1.573726851851852E-3</v>
      </c>
      <c r="H11" s="394" t="s">
        <v>443</v>
      </c>
    </row>
    <row r="12" spans="1:8" ht="18" customHeight="1" x14ac:dyDescent="0.25">
      <c r="A12" s="134">
        <v>6</v>
      </c>
      <c r="B12" s="121" t="s">
        <v>118</v>
      </c>
      <c r="C12" s="122" t="s">
        <v>149</v>
      </c>
      <c r="D12" s="227">
        <v>41021</v>
      </c>
      <c r="E12" s="228" t="s">
        <v>82</v>
      </c>
      <c r="F12" s="171" t="s">
        <v>140</v>
      </c>
      <c r="G12" s="135">
        <v>1.5901620370370368E-3</v>
      </c>
      <c r="H12" s="393"/>
    </row>
    <row r="13" spans="1:8" ht="18" customHeight="1" x14ac:dyDescent="0.25">
      <c r="A13" s="134">
        <v>7</v>
      </c>
      <c r="B13" s="121" t="s">
        <v>203</v>
      </c>
      <c r="C13" s="122" t="s">
        <v>204</v>
      </c>
      <c r="D13" s="227">
        <v>39847</v>
      </c>
      <c r="E13" s="228" t="s">
        <v>193</v>
      </c>
      <c r="F13" s="171" t="s">
        <v>416</v>
      </c>
      <c r="G13" s="135">
        <v>1.5940972222222222E-3</v>
      </c>
      <c r="H13" s="140"/>
    </row>
  </sheetData>
  <mergeCells count="1">
    <mergeCell ref="A2:B2"/>
  </mergeCells>
  <pageMargins left="0.39370100000000002" right="0" top="0.15748000000000001" bottom="0.19685" header="0.15748000000000001" footer="0.19685"/>
  <pageSetup orientation="portrait" r:id="rId1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workbookViewId="0">
      <selection activeCell="G30" sqref="G30"/>
    </sheetView>
  </sheetViews>
  <sheetFormatPr defaultColWidth="9.33203125" defaultRowHeight="15.9" customHeight="1" x14ac:dyDescent="0.25"/>
  <cols>
    <col min="1" max="1" width="5.44140625" style="230" customWidth="1"/>
    <col min="2" max="2" width="11.44140625" style="230" customWidth="1"/>
    <col min="3" max="3" width="13.6640625" style="230" customWidth="1"/>
    <col min="4" max="4" width="12.44140625" style="230" customWidth="1"/>
    <col min="5" max="5" width="8" style="230" customWidth="1"/>
    <col min="6" max="6" width="10.109375" style="230" customWidth="1"/>
    <col min="7" max="14" width="5.33203125" style="230" customWidth="1"/>
    <col min="15" max="15" width="8.6640625" style="230" customWidth="1"/>
    <col min="16" max="16" width="6.88671875" style="230" customWidth="1"/>
    <col min="17" max="17" width="9.33203125" style="230" customWidth="1"/>
    <col min="18" max="16384" width="9.33203125" style="230"/>
  </cols>
  <sheetData>
    <row r="1" spans="1:16" ht="15.9" customHeight="1" x14ac:dyDescent="0.25">
      <c r="A1" s="355" t="s">
        <v>337</v>
      </c>
      <c r="B1" s="354"/>
      <c r="C1" s="351"/>
      <c r="D1" s="348"/>
      <c r="E1" s="353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1:16" ht="15.9" customHeight="1" x14ac:dyDescent="0.25">
      <c r="A2" s="427">
        <v>44573</v>
      </c>
      <c r="B2" s="427"/>
      <c r="C2" s="351"/>
      <c r="D2" s="348"/>
      <c r="E2" s="352" t="s">
        <v>338</v>
      </c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</row>
    <row r="3" spans="1:16" ht="15.9" customHeight="1" x14ac:dyDescent="0.25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</row>
    <row r="4" spans="1:16" ht="15.9" customHeight="1" x14ac:dyDescent="0.25">
      <c r="A4" s="351"/>
      <c r="B4" s="428" t="s">
        <v>368</v>
      </c>
      <c r="C4" s="429"/>
      <c r="D4" s="348"/>
      <c r="E4" s="350"/>
      <c r="F4" s="348"/>
      <c r="G4" s="349"/>
      <c r="H4" s="348"/>
      <c r="I4" s="348"/>
      <c r="J4" s="348"/>
      <c r="K4" s="348"/>
      <c r="L4" s="348"/>
      <c r="M4" s="348"/>
      <c r="N4" s="348"/>
      <c r="O4" s="348"/>
      <c r="P4" s="348"/>
    </row>
    <row r="5" spans="1:16" ht="15.9" customHeight="1" thickBot="1" x14ac:dyDescent="0.3">
      <c r="A5" s="345"/>
      <c r="B5" s="347"/>
      <c r="C5" s="345"/>
      <c r="D5" s="345"/>
      <c r="E5" s="345"/>
      <c r="F5" s="345"/>
      <c r="G5" s="346"/>
      <c r="H5" s="345"/>
      <c r="I5" s="345"/>
      <c r="J5" s="345"/>
      <c r="K5" s="345"/>
      <c r="L5" s="345"/>
      <c r="M5" s="345"/>
      <c r="N5" s="345"/>
      <c r="O5" s="345"/>
      <c r="P5" s="345"/>
    </row>
    <row r="6" spans="1:16" ht="15.9" customHeight="1" thickBot="1" x14ac:dyDescent="0.3">
      <c r="A6" s="342" t="s">
        <v>358</v>
      </c>
      <c r="B6" s="344" t="s">
        <v>0</v>
      </c>
      <c r="C6" s="343" t="s">
        <v>1</v>
      </c>
      <c r="D6" s="341" t="s">
        <v>361</v>
      </c>
      <c r="E6" s="341" t="s">
        <v>3</v>
      </c>
      <c r="F6" s="343" t="s">
        <v>4</v>
      </c>
      <c r="G6" s="342" t="s">
        <v>480</v>
      </c>
      <c r="H6" s="342" t="s">
        <v>479</v>
      </c>
      <c r="I6" s="342" t="s">
        <v>478</v>
      </c>
      <c r="J6" s="342" t="s">
        <v>470</v>
      </c>
      <c r="K6" s="342" t="s">
        <v>477</v>
      </c>
      <c r="L6" s="342" t="s">
        <v>476</v>
      </c>
      <c r="M6" s="342" t="s">
        <v>475</v>
      </c>
      <c r="N6" s="342" t="s">
        <v>474</v>
      </c>
      <c r="O6" s="341" t="s">
        <v>369</v>
      </c>
      <c r="P6" s="341" t="s">
        <v>370</v>
      </c>
    </row>
    <row r="7" spans="1:16" ht="20.100000000000001" customHeight="1" x14ac:dyDescent="0.25">
      <c r="A7" s="319">
        <v>1</v>
      </c>
      <c r="B7" s="340" t="s">
        <v>256</v>
      </c>
      <c r="C7" s="339" t="s">
        <v>257</v>
      </c>
      <c r="D7" s="337" t="s">
        <v>258</v>
      </c>
      <c r="E7" s="338" t="s">
        <v>254</v>
      </c>
      <c r="F7" s="338" t="s">
        <v>255</v>
      </c>
      <c r="G7" s="335"/>
      <c r="H7" s="335"/>
      <c r="I7" s="337" t="s">
        <v>472</v>
      </c>
      <c r="J7" s="337" t="s">
        <v>472</v>
      </c>
      <c r="K7" s="337" t="s">
        <v>472</v>
      </c>
      <c r="L7" s="337" t="s">
        <v>472</v>
      </c>
      <c r="M7" s="337" t="s">
        <v>469</v>
      </c>
      <c r="N7" s="337" t="s">
        <v>473</v>
      </c>
      <c r="O7" s="336">
        <v>1.25</v>
      </c>
      <c r="P7" s="335" t="s">
        <v>454</v>
      </c>
    </row>
    <row r="8" spans="1:16" ht="20.100000000000001" customHeight="1" x14ac:dyDescent="0.25">
      <c r="A8" s="277">
        <v>2</v>
      </c>
      <c r="B8" s="332" t="s">
        <v>392</v>
      </c>
      <c r="C8" s="331" t="s">
        <v>393</v>
      </c>
      <c r="D8" s="329" t="s">
        <v>394</v>
      </c>
      <c r="E8" s="330" t="s">
        <v>375</v>
      </c>
      <c r="F8" s="330" t="s">
        <v>415</v>
      </c>
      <c r="G8" s="243"/>
      <c r="H8" s="329" t="s">
        <v>472</v>
      </c>
      <c r="I8" s="329" t="s">
        <v>469</v>
      </c>
      <c r="J8" s="329" t="s">
        <v>472</v>
      </c>
      <c r="K8" s="329" t="s">
        <v>469</v>
      </c>
      <c r="L8" s="329" t="s">
        <v>472</v>
      </c>
      <c r="M8" s="329" t="s">
        <v>468</v>
      </c>
      <c r="N8" s="243"/>
      <c r="O8" s="328">
        <v>1.2</v>
      </c>
      <c r="P8" s="243" t="s">
        <v>453</v>
      </c>
    </row>
    <row r="9" spans="1:16" ht="20.100000000000001" customHeight="1" x14ac:dyDescent="0.25">
      <c r="A9" s="277">
        <v>3</v>
      </c>
      <c r="B9" s="332" t="s">
        <v>31</v>
      </c>
      <c r="C9" s="331" t="s">
        <v>32</v>
      </c>
      <c r="D9" s="329" t="s">
        <v>33</v>
      </c>
      <c r="E9" s="330" t="s">
        <v>34</v>
      </c>
      <c r="F9" s="330" t="s">
        <v>35</v>
      </c>
      <c r="G9" s="329" t="s">
        <v>472</v>
      </c>
      <c r="H9" s="329" t="s">
        <v>472</v>
      </c>
      <c r="I9" s="329" t="s">
        <v>472</v>
      </c>
      <c r="J9" s="329" t="s">
        <v>472</v>
      </c>
      <c r="K9" s="329" t="s">
        <v>472</v>
      </c>
      <c r="L9" s="329" t="s">
        <v>469</v>
      </c>
      <c r="M9" s="329" t="s">
        <v>468</v>
      </c>
      <c r="N9" s="243"/>
      <c r="O9" s="328">
        <v>1.2</v>
      </c>
      <c r="P9" s="243" t="s">
        <v>453</v>
      </c>
    </row>
    <row r="10" spans="1:16" ht="20.100000000000001" customHeight="1" x14ac:dyDescent="0.25">
      <c r="A10" s="277">
        <v>4</v>
      </c>
      <c r="B10" s="332" t="s">
        <v>36</v>
      </c>
      <c r="C10" s="331" t="s">
        <v>37</v>
      </c>
      <c r="D10" s="329" t="s">
        <v>38</v>
      </c>
      <c r="E10" s="330" t="s">
        <v>34</v>
      </c>
      <c r="F10" s="330" t="s">
        <v>35</v>
      </c>
      <c r="G10" s="243"/>
      <c r="H10" s="329" t="s">
        <v>472</v>
      </c>
      <c r="I10" s="329" t="s">
        <v>472</v>
      </c>
      <c r="J10" s="329" t="s">
        <v>472</v>
      </c>
      <c r="K10" s="329" t="s">
        <v>472</v>
      </c>
      <c r="L10" s="329" t="s">
        <v>468</v>
      </c>
      <c r="M10" s="243"/>
      <c r="N10" s="243"/>
      <c r="O10" s="328">
        <v>1.1499999999999999</v>
      </c>
      <c r="P10" s="243" t="s">
        <v>453</v>
      </c>
    </row>
    <row r="11" spans="1:16" ht="20.100000000000001" customHeight="1" x14ac:dyDescent="0.25">
      <c r="A11" s="277">
        <v>5</v>
      </c>
      <c r="B11" s="332" t="s">
        <v>196</v>
      </c>
      <c r="C11" s="331" t="s">
        <v>197</v>
      </c>
      <c r="D11" s="274">
        <v>40276</v>
      </c>
      <c r="E11" s="330" t="s">
        <v>193</v>
      </c>
      <c r="F11" s="330" t="s">
        <v>417</v>
      </c>
      <c r="G11" s="329" t="s">
        <v>469</v>
      </c>
      <c r="H11" s="329" t="s">
        <v>472</v>
      </c>
      <c r="I11" s="329" t="s">
        <v>472</v>
      </c>
      <c r="J11" s="329" t="s">
        <v>472</v>
      </c>
      <c r="K11" s="329" t="s">
        <v>472</v>
      </c>
      <c r="L11" s="329" t="s">
        <v>468</v>
      </c>
      <c r="M11" s="243"/>
      <c r="N11" s="243"/>
      <c r="O11" s="328">
        <v>1.1499999999999999</v>
      </c>
      <c r="P11" s="243" t="s">
        <v>453</v>
      </c>
    </row>
    <row r="12" spans="1:16" ht="20.100000000000001" customHeight="1" x14ac:dyDescent="0.25">
      <c r="A12" s="277">
        <v>6</v>
      </c>
      <c r="B12" s="332" t="s">
        <v>45</v>
      </c>
      <c r="C12" s="331" t="s">
        <v>178</v>
      </c>
      <c r="D12" s="329" t="s">
        <v>179</v>
      </c>
      <c r="E12" s="330" t="s">
        <v>180</v>
      </c>
      <c r="F12" s="330" t="s">
        <v>181</v>
      </c>
      <c r="G12" s="329" t="s">
        <v>472</v>
      </c>
      <c r="H12" s="329" t="s">
        <v>472</v>
      </c>
      <c r="I12" s="329" t="s">
        <v>472</v>
      </c>
      <c r="J12" s="329" t="s">
        <v>472</v>
      </c>
      <c r="K12" s="329" t="s">
        <v>468</v>
      </c>
      <c r="L12" s="243"/>
      <c r="M12" s="243"/>
      <c r="N12" s="243"/>
      <c r="O12" s="328">
        <v>1.1000000000000001</v>
      </c>
      <c r="P12" s="243"/>
    </row>
    <row r="13" spans="1:16" ht="20.100000000000001" customHeight="1" x14ac:dyDescent="0.25">
      <c r="A13" s="277">
        <v>7</v>
      </c>
      <c r="B13" s="332" t="s">
        <v>102</v>
      </c>
      <c r="C13" s="331" t="s">
        <v>103</v>
      </c>
      <c r="D13" s="274">
        <v>40498</v>
      </c>
      <c r="E13" s="330" t="s">
        <v>82</v>
      </c>
      <c r="F13" s="330" t="s">
        <v>101</v>
      </c>
      <c r="G13" s="243"/>
      <c r="H13" s="243"/>
      <c r="I13" s="329" t="s">
        <v>472</v>
      </c>
      <c r="J13" s="329" t="s">
        <v>469</v>
      </c>
      <c r="K13" s="329" t="s">
        <v>468</v>
      </c>
      <c r="L13" s="243"/>
      <c r="M13" s="243"/>
      <c r="N13" s="243"/>
      <c r="O13" s="328">
        <v>1.1000000000000001</v>
      </c>
      <c r="P13" s="243"/>
    </row>
    <row r="14" spans="1:16" ht="20.100000000000001" customHeight="1" x14ac:dyDescent="0.25">
      <c r="A14" s="277">
        <v>8</v>
      </c>
      <c r="B14" s="332" t="s">
        <v>87</v>
      </c>
      <c r="C14" s="331" t="s">
        <v>88</v>
      </c>
      <c r="D14" s="274">
        <v>40515</v>
      </c>
      <c r="E14" s="334" t="s">
        <v>82</v>
      </c>
      <c r="F14" s="330" t="s">
        <v>89</v>
      </c>
      <c r="G14" s="243"/>
      <c r="H14" s="329" t="s">
        <v>471</v>
      </c>
      <c r="I14" s="329" t="s">
        <v>469</v>
      </c>
      <c r="J14" s="329" t="s">
        <v>469</v>
      </c>
      <c r="K14" s="329" t="s">
        <v>468</v>
      </c>
      <c r="L14" s="243"/>
      <c r="M14" s="243"/>
      <c r="N14" s="243"/>
      <c r="O14" s="333" t="s">
        <v>470</v>
      </c>
      <c r="P14" s="243"/>
    </row>
    <row r="15" spans="1:16" ht="21" customHeight="1" x14ac:dyDescent="0.25">
      <c r="A15" s="277">
        <v>9</v>
      </c>
      <c r="B15" s="332" t="s">
        <v>182</v>
      </c>
      <c r="C15" s="331" t="s">
        <v>183</v>
      </c>
      <c r="D15" s="274">
        <v>40414</v>
      </c>
      <c r="E15" s="330" t="s">
        <v>180</v>
      </c>
      <c r="F15" s="330" t="s">
        <v>181</v>
      </c>
      <c r="G15" s="329" t="s">
        <v>469</v>
      </c>
      <c r="H15" s="329" t="s">
        <v>468</v>
      </c>
      <c r="I15" s="243"/>
      <c r="J15" s="243"/>
      <c r="K15" s="243"/>
      <c r="L15" s="243"/>
      <c r="M15" s="243"/>
      <c r="N15" s="243"/>
      <c r="O15" s="328">
        <v>0.95</v>
      </c>
      <c r="P15" s="327"/>
    </row>
  </sheetData>
  <mergeCells count="2">
    <mergeCell ref="A2:B2"/>
    <mergeCell ref="B4:C4"/>
  </mergeCells>
  <pageMargins left="0.15748000000000001" right="0.15748000000000001" top="0.78740200000000005" bottom="0.39370100000000002" header="0.39370100000000002" footer="0.39370100000000002"/>
  <pageSetup orientation="landscape" r:id="rId1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workbookViewId="0">
      <selection activeCell="I21" sqref="I21"/>
    </sheetView>
  </sheetViews>
  <sheetFormatPr defaultColWidth="12.44140625" defaultRowHeight="12.75" customHeight="1" x14ac:dyDescent="0.25"/>
  <cols>
    <col min="1" max="1" width="5.44140625" style="230" customWidth="1"/>
    <col min="2" max="2" width="11.88671875" style="230" customWidth="1"/>
    <col min="3" max="3" width="15.33203125" style="230" customWidth="1"/>
    <col min="4" max="4" width="12.44140625" style="230" customWidth="1"/>
    <col min="5" max="5" width="9.88671875" style="230" customWidth="1"/>
    <col min="6" max="6" width="21.88671875" style="230" customWidth="1"/>
    <col min="7" max="13" width="5.88671875" style="230" customWidth="1"/>
    <col min="14" max="15" width="6.44140625" style="230" customWidth="1"/>
    <col min="16" max="16" width="12.44140625" style="230" customWidth="1"/>
    <col min="17" max="16384" width="12.44140625" style="230"/>
  </cols>
  <sheetData>
    <row r="1" spans="1:15" ht="18.45" customHeight="1" x14ac:dyDescent="0.35">
      <c r="A1" s="388" t="s">
        <v>337</v>
      </c>
      <c r="B1" s="385"/>
      <c r="C1" s="385"/>
      <c r="D1" s="381"/>
      <c r="E1" s="387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5" ht="17.399999999999999" customHeight="1" x14ac:dyDescent="0.3">
      <c r="A2" s="430">
        <v>44573</v>
      </c>
      <c r="B2" s="430"/>
      <c r="C2" s="385"/>
      <c r="D2" s="381"/>
      <c r="E2" s="386" t="s">
        <v>338</v>
      </c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5" ht="13.65" customHeight="1" x14ac:dyDescent="0.25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</row>
    <row r="4" spans="1:15" ht="18.45" customHeight="1" x14ac:dyDescent="0.35">
      <c r="A4" s="385"/>
      <c r="B4" s="384" t="s">
        <v>371</v>
      </c>
      <c r="C4" s="381"/>
      <c r="D4" s="381"/>
      <c r="E4" s="383"/>
      <c r="F4" s="381"/>
      <c r="G4" s="382"/>
      <c r="H4" s="382"/>
      <c r="I4" s="382"/>
      <c r="J4" s="382"/>
      <c r="K4" s="381"/>
      <c r="L4" s="381"/>
      <c r="M4" s="381"/>
      <c r="N4" s="381"/>
      <c r="O4" s="381"/>
    </row>
    <row r="5" spans="1:15" ht="14.1" customHeight="1" thickBot="1" x14ac:dyDescent="0.3">
      <c r="A5" s="378"/>
      <c r="B5" s="380"/>
      <c r="C5" s="378"/>
      <c r="D5" s="378"/>
      <c r="E5" s="378"/>
      <c r="F5" s="378"/>
      <c r="G5" s="379"/>
      <c r="H5" s="379"/>
      <c r="I5" s="379"/>
      <c r="J5" s="379"/>
      <c r="K5" s="378"/>
      <c r="L5" s="378"/>
      <c r="M5" s="378"/>
      <c r="N5" s="378"/>
      <c r="O5" s="378"/>
    </row>
    <row r="6" spans="1:15" ht="20.100000000000001" customHeight="1" thickBot="1" x14ac:dyDescent="0.3">
      <c r="A6" s="377" t="s">
        <v>358</v>
      </c>
      <c r="B6" s="376" t="s">
        <v>0</v>
      </c>
      <c r="C6" s="375" t="s">
        <v>1</v>
      </c>
      <c r="D6" s="373" t="s">
        <v>361</v>
      </c>
      <c r="E6" s="373" t="s">
        <v>3</v>
      </c>
      <c r="F6" s="375" t="s">
        <v>4</v>
      </c>
      <c r="G6" s="374" t="s">
        <v>481</v>
      </c>
      <c r="H6" s="374" t="s">
        <v>478</v>
      </c>
      <c r="I6" s="374" t="s">
        <v>470</v>
      </c>
      <c r="J6" s="374" t="s">
        <v>477</v>
      </c>
      <c r="K6" s="374" t="s">
        <v>476</v>
      </c>
      <c r="L6" s="374" t="s">
        <v>475</v>
      </c>
      <c r="M6" s="374" t="s">
        <v>474</v>
      </c>
      <c r="N6" s="373" t="s">
        <v>369</v>
      </c>
      <c r="O6" s="372" t="s">
        <v>370</v>
      </c>
    </row>
    <row r="7" spans="1:15" ht="20.100000000000001" customHeight="1" x14ac:dyDescent="0.25">
      <c r="A7" s="371">
        <v>1</v>
      </c>
      <c r="B7" s="370" t="s">
        <v>18</v>
      </c>
      <c r="C7" s="369" t="s">
        <v>192</v>
      </c>
      <c r="D7" s="368">
        <v>39925</v>
      </c>
      <c r="E7" s="367" t="s">
        <v>193</v>
      </c>
      <c r="F7" s="367" t="s">
        <v>416</v>
      </c>
      <c r="G7" s="366" t="s">
        <v>472</v>
      </c>
      <c r="H7" s="366" t="s">
        <v>472</v>
      </c>
      <c r="I7" s="366" t="s">
        <v>472</v>
      </c>
      <c r="J7" s="366" t="s">
        <v>472</v>
      </c>
      <c r="K7" s="366" t="s">
        <v>469</v>
      </c>
      <c r="L7" s="366" t="s">
        <v>472</v>
      </c>
      <c r="M7" s="366" t="s">
        <v>468</v>
      </c>
      <c r="N7" s="365">
        <v>1.25</v>
      </c>
      <c r="O7" s="364" t="s">
        <v>453</v>
      </c>
    </row>
    <row r="8" spans="1:15" ht="20.100000000000001" customHeight="1" x14ac:dyDescent="0.25">
      <c r="A8" s="363">
        <v>2</v>
      </c>
      <c r="B8" s="362" t="s">
        <v>212</v>
      </c>
      <c r="C8" s="361" t="s">
        <v>213</v>
      </c>
      <c r="D8" s="360">
        <v>40386</v>
      </c>
      <c r="E8" s="359" t="s">
        <v>193</v>
      </c>
      <c r="F8" s="359" t="s">
        <v>416</v>
      </c>
      <c r="G8" s="358" t="s">
        <v>472</v>
      </c>
      <c r="H8" s="358" t="s">
        <v>472</v>
      </c>
      <c r="I8" s="358" t="s">
        <v>469</v>
      </c>
      <c r="J8" s="358" t="s">
        <v>472</v>
      </c>
      <c r="K8" s="358" t="s">
        <v>468</v>
      </c>
      <c r="L8" s="356"/>
      <c r="M8" s="356"/>
      <c r="N8" s="357">
        <v>1.1499999999999999</v>
      </c>
      <c r="O8" s="356"/>
    </row>
    <row r="9" spans="1:15" ht="20.100000000000001" customHeight="1" x14ac:dyDescent="0.25">
      <c r="A9" s="363">
        <v>3</v>
      </c>
      <c r="B9" s="362" t="s">
        <v>214</v>
      </c>
      <c r="C9" s="361" t="s">
        <v>215</v>
      </c>
      <c r="D9" s="360">
        <v>40477</v>
      </c>
      <c r="E9" s="359" t="s">
        <v>193</v>
      </c>
      <c r="F9" s="359" t="s">
        <v>416</v>
      </c>
      <c r="G9" s="358" t="s">
        <v>472</v>
      </c>
      <c r="H9" s="358" t="s">
        <v>469</v>
      </c>
      <c r="I9" s="358" t="s">
        <v>469</v>
      </c>
      <c r="J9" s="358" t="s">
        <v>468</v>
      </c>
      <c r="K9" s="356"/>
      <c r="L9" s="356"/>
      <c r="M9" s="356"/>
      <c r="N9" s="357">
        <v>1.1000000000000001</v>
      </c>
      <c r="O9" s="356"/>
    </row>
    <row r="10" spans="1:15" ht="20.100000000000001" customHeight="1" x14ac:dyDescent="0.25">
      <c r="A10" s="363">
        <v>4</v>
      </c>
      <c r="B10" s="362" t="s">
        <v>216</v>
      </c>
      <c r="C10" s="361" t="s">
        <v>217</v>
      </c>
      <c r="D10" s="360">
        <v>40324</v>
      </c>
      <c r="E10" s="359" t="s">
        <v>193</v>
      </c>
      <c r="F10" s="359" t="s">
        <v>416</v>
      </c>
      <c r="G10" s="358" t="s">
        <v>472</v>
      </c>
      <c r="H10" s="358" t="s">
        <v>468</v>
      </c>
      <c r="I10" s="356"/>
      <c r="J10" s="356"/>
      <c r="K10" s="356"/>
      <c r="L10" s="356"/>
      <c r="M10" s="356"/>
      <c r="N10" s="357">
        <v>1</v>
      </c>
      <c r="O10" s="356"/>
    </row>
  </sheetData>
  <mergeCells count="1">
    <mergeCell ref="A2:B2"/>
  </mergeCells>
  <pageMargins left="0.15748000000000001" right="0.15748000000000001" top="0.78740200000000005" bottom="0.39370100000000002" header="0.39370100000000002" footer="0.39370100000000002"/>
  <pageSetup orientation="landscape" r:id="rId1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B27" sqref="B27"/>
    </sheetView>
  </sheetViews>
  <sheetFormatPr defaultColWidth="0" defaultRowHeight="15" customHeight="1" x14ac:dyDescent="0.25"/>
  <cols>
    <col min="1" max="1" width="5.33203125" style="230" customWidth="1"/>
    <col min="2" max="2" width="11.33203125" style="230" customWidth="1"/>
    <col min="3" max="3" width="16.33203125" style="230" customWidth="1"/>
    <col min="4" max="4" width="10.6640625" style="230" customWidth="1"/>
    <col min="5" max="5" width="10.33203125" style="230" customWidth="1"/>
    <col min="6" max="6" width="21.44140625" style="230" customWidth="1"/>
    <col min="7" max="9" width="4.6640625" style="230" customWidth="1"/>
    <col min="10" max="10" width="4.6640625" style="230" hidden="1" customWidth="1"/>
    <col min="11" max="13" width="4.6640625" style="230" customWidth="1"/>
    <col min="14" max="14" width="10.109375" style="230" customWidth="1"/>
    <col min="15" max="15" width="6.44140625" style="230" customWidth="1"/>
    <col min="16" max="16" width="0" style="230" hidden="1" customWidth="1"/>
    <col min="17" max="16384" width="0" style="230" hidden="1"/>
  </cols>
  <sheetData>
    <row r="1" spans="1:15" ht="18.45" customHeight="1" x14ac:dyDescent="0.25">
      <c r="A1" s="265" t="s">
        <v>337</v>
      </c>
      <c r="B1" s="266"/>
      <c r="C1" s="266"/>
      <c r="D1" s="258"/>
      <c r="E1" s="269"/>
      <c r="F1" s="258"/>
      <c r="G1" s="258"/>
      <c r="H1" s="258"/>
      <c r="I1" s="258"/>
      <c r="J1" s="258"/>
      <c r="K1" s="258"/>
      <c r="L1" s="258"/>
      <c r="M1" s="258"/>
      <c r="N1" s="262"/>
      <c r="O1" s="258"/>
    </row>
    <row r="2" spans="1:15" ht="17.399999999999999" customHeight="1" x14ac:dyDescent="0.25">
      <c r="A2" s="430">
        <v>44573</v>
      </c>
      <c r="B2" s="430"/>
      <c r="C2" s="266"/>
      <c r="D2" s="258"/>
      <c r="E2" s="268" t="s">
        <v>338</v>
      </c>
      <c r="F2" s="258"/>
      <c r="G2" s="258"/>
      <c r="H2" s="258"/>
      <c r="I2" s="258"/>
      <c r="J2" s="258"/>
      <c r="K2" s="258"/>
      <c r="L2" s="258"/>
      <c r="M2" s="258"/>
      <c r="N2" s="262"/>
      <c r="O2" s="258"/>
    </row>
    <row r="3" spans="1:15" ht="13.65" customHeight="1" x14ac:dyDescent="0.2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67"/>
      <c r="O3" s="258"/>
    </row>
    <row r="4" spans="1:15" ht="18.45" customHeight="1" x14ac:dyDescent="0.25">
      <c r="A4" s="266"/>
      <c r="B4" s="265" t="s">
        <v>359</v>
      </c>
      <c r="C4" s="258"/>
      <c r="D4" s="264"/>
      <c r="E4" s="258"/>
      <c r="F4" s="258"/>
      <c r="G4" s="263"/>
      <c r="H4" s="258"/>
      <c r="I4" s="258"/>
      <c r="J4" s="258"/>
      <c r="K4" s="258"/>
      <c r="L4" s="258"/>
      <c r="M4" s="258"/>
      <c r="N4" s="262"/>
      <c r="O4" s="258"/>
    </row>
    <row r="5" spans="1:15" ht="14.1" customHeight="1" thickBot="1" x14ac:dyDescent="0.3">
      <c r="A5" s="258"/>
      <c r="B5" s="261"/>
      <c r="C5" s="261"/>
      <c r="D5" s="258"/>
      <c r="E5" s="258"/>
      <c r="F5" s="258"/>
      <c r="G5" s="260"/>
      <c r="H5" s="255"/>
      <c r="I5" s="255"/>
      <c r="J5" s="255"/>
      <c r="K5" s="255"/>
      <c r="L5" s="255"/>
      <c r="M5" s="255"/>
      <c r="N5" s="259"/>
      <c r="O5" s="258"/>
    </row>
    <row r="6" spans="1:15" ht="15.45" customHeight="1" thickBot="1" x14ac:dyDescent="0.3">
      <c r="A6" s="304"/>
      <c r="B6" s="306"/>
      <c r="C6" s="306"/>
      <c r="D6" s="305"/>
      <c r="E6" s="304"/>
      <c r="F6" s="303"/>
      <c r="G6" s="431" t="s">
        <v>360</v>
      </c>
      <c r="H6" s="432"/>
      <c r="I6" s="432"/>
      <c r="J6" s="432"/>
      <c r="K6" s="432"/>
      <c r="L6" s="432"/>
      <c r="M6" s="433"/>
      <c r="N6" s="412"/>
      <c r="O6" s="301"/>
    </row>
    <row r="7" spans="1:15" ht="21" customHeight="1" thickBot="1" x14ac:dyDescent="0.3">
      <c r="A7" s="300" t="s">
        <v>358</v>
      </c>
      <c r="B7" s="299" t="s">
        <v>0</v>
      </c>
      <c r="C7" s="298" t="s">
        <v>1</v>
      </c>
      <c r="D7" s="295" t="s">
        <v>361</v>
      </c>
      <c r="E7" s="295" t="s">
        <v>3</v>
      </c>
      <c r="F7" s="297" t="s">
        <v>4</v>
      </c>
      <c r="G7" s="420">
        <v>1</v>
      </c>
      <c r="H7" s="421">
        <v>2</v>
      </c>
      <c r="I7" s="421">
        <v>3</v>
      </c>
      <c r="J7" s="422" t="s">
        <v>356</v>
      </c>
      <c r="K7" s="421">
        <v>4</v>
      </c>
      <c r="L7" s="421">
        <v>5</v>
      </c>
      <c r="M7" s="423">
        <v>6</v>
      </c>
      <c r="N7" s="424" t="s">
        <v>362</v>
      </c>
      <c r="O7" s="317" t="s">
        <v>343</v>
      </c>
    </row>
    <row r="8" spans="1:15" ht="23.4" customHeight="1" x14ac:dyDescent="0.25">
      <c r="A8" s="316">
        <v>1</v>
      </c>
      <c r="B8" s="413" t="s">
        <v>123</v>
      </c>
      <c r="C8" s="414" t="s">
        <v>124</v>
      </c>
      <c r="D8" s="415">
        <v>39851</v>
      </c>
      <c r="E8" s="416" t="s">
        <v>82</v>
      </c>
      <c r="F8" s="417" t="s">
        <v>125</v>
      </c>
      <c r="G8" s="418">
        <v>3.96</v>
      </c>
      <c r="H8" s="418">
        <v>4.03</v>
      </c>
      <c r="I8" s="418">
        <v>3.89</v>
      </c>
      <c r="J8" s="418"/>
      <c r="K8" s="418">
        <v>3.87</v>
      </c>
      <c r="L8" s="418" t="s">
        <v>451</v>
      </c>
      <c r="M8" s="418">
        <v>3.61</v>
      </c>
      <c r="N8" s="419">
        <v>4.03</v>
      </c>
      <c r="O8" s="287" t="s">
        <v>454</v>
      </c>
    </row>
    <row r="9" spans="1:15" ht="23.4" customHeight="1" x14ac:dyDescent="0.25">
      <c r="A9" s="242">
        <v>2</v>
      </c>
      <c r="B9" s="241" t="s">
        <v>42</v>
      </c>
      <c r="C9" s="238" t="s">
        <v>43</v>
      </c>
      <c r="D9" s="237" t="s">
        <v>44</v>
      </c>
      <c r="E9" s="236" t="s">
        <v>34</v>
      </c>
      <c r="F9" s="235" t="s">
        <v>35</v>
      </c>
      <c r="G9" s="234">
        <v>3.76</v>
      </c>
      <c r="H9" s="234">
        <v>3.6</v>
      </c>
      <c r="I9" s="234">
        <v>3.92</v>
      </c>
      <c r="J9" s="234"/>
      <c r="K9" s="234">
        <v>3.68</v>
      </c>
      <c r="L9" s="234">
        <v>3.47</v>
      </c>
      <c r="M9" s="234">
        <v>3.67</v>
      </c>
      <c r="N9" s="233">
        <v>3.92</v>
      </c>
      <c r="O9" s="243" t="s">
        <v>454</v>
      </c>
    </row>
    <row r="10" spans="1:15" ht="23.4" customHeight="1" x14ac:dyDescent="0.25">
      <c r="A10" s="242">
        <v>3</v>
      </c>
      <c r="B10" s="241" t="s">
        <v>102</v>
      </c>
      <c r="C10" s="238" t="s">
        <v>269</v>
      </c>
      <c r="D10" s="237" t="s">
        <v>270</v>
      </c>
      <c r="E10" s="236" t="s">
        <v>254</v>
      </c>
      <c r="F10" s="235" t="s">
        <v>255</v>
      </c>
      <c r="G10" s="234">
        <v>3.78</v>
      </c>
      <c r="H10" s="234" t="s">
        <v>451</v>
      </c>
      <c r="I10" s="234">
        <v>3.7</v>
      </c>
      <c r="J10" s="234"/>
      <c r="K10" s="234">
        <v>3.54</v>
      </c>
      <c r="L10" s="234">
        <v>3.51</v>
      </c>
      <c r="M10" s="234">
        <v>3.1</v>
      </c>
      <c r="N10" s="233">
        <v>3.78</v>
      </c>
      <c r="O10" s="243" t="s">
        <v>453</v>
      </c>
    </row>
    <row r="11" spans="1:15" ht="23.4" customHeight="1" x14ac:dyDescent="0.25">
      <c r="A11" s="242">
        <v>4</v>
      </c>
      <c r="B11" s="241" t="s">
        <v>104</v>
      </c>
      <c r="C11" s="238" t="s">
        <v>105</v>
      </c>
      <c r="D11" s="237">
        <v>40200</v>
      </c>
      <c r="E11" s="236" t="s">
        <v>82</v>
      </c>
      <c r="F11" s="235" t="s">
        <v>101</v>
      </c>
      <c r="G11" s="234" t="s">
        <v>451</v>
      </c>
      <c r="H11" s="234">
        <v>3.49</v>
      </c>
      <c r="I11" s="234" t="s">
        <v>451</v>
      </c>
      <c r="J11" s="234"/>
      <c r="K11" s="234">
        <v>3.55</v>
      </c>
      <c r="L11" s="234">
        <v>3.69</v>
      </c>
      <c r="M11" s="234" t="s">
        <v>451</v>
      </c>
      <c r="N11" s="233">
        <v>3.69</v>
      </c>
      <c r="O11" s="243" t="s">
        <v>453</v>
      </c>
    </row>
    <row r="12" spans="1:15" ht="23.4" customHeight="1" x14ac:dyDescent="0.25">
      <c r="A12" s="242">
        <v>5</v>
      </c>
      <c r="B12" s="247" t="s">
        <v>45</v>
      </c>
      <c r="C12" s="246" t="s">
        <v>452</v>
      </c>
      <c r="D12" s="237">
        <v>40304</v>
      </c>
      <c r="E12" s="245" t="s">
        <v>254</v>
      </c>
      <c r="F12" s="244" t="s">
        <v>255</v>
      </c>
      <c r="G12" s="234" t="s">
        <v>451</v>
      </c>
      <c r="H12" s="234">
        <v>3.25</v>
      </c>
      <c r="I12" s="234">
        <v>3.44</v>
      </c>
      <c r="J12" s="234"/>
      <c r="K12" s="234">
        <v>3.46</v>
      </c>
      <c r="L12" s="234">
        <v>3.39</v>
      </c>
      <c r="M12" s="234">
        <v>3.53</v>
      </c>
      <c r="N12" s="233">
        <v>3.53</v>
      </c>
      <c r="O12" s="243"/>
    </row>
    <row r="13" spans="1:15" ht="23.4" customHeight="1" x14ac:dyDescent="0.25">
      <c r="A13" s="242">
        <v>6</v>
      </c>
      <c r="B13" s="241" t="s">
        <v>10</v>
      </c>
      <c r="C13" s="238" t="s">
        <v>234</v>
      </c>
      <c r="D13" s="237" t="s">
        <v>235</v>
      </c>
      <c r="E13" s="236" t="s">
        <v>82</v>
      </c>
      <c r="F13" s="235" t="s">
        <v>220</v>
      </c>
      <c r="G13" s="234">
        <v>3.52</v>
      </c>
      <c r="H13" s="234">
        <v>3.19</v>
      </c>
      <c r="I13" s="234">
        <v>3.21</v>
      </c>
      <c r="J13" s="234"/>
      <c r="K13" s="234">
        <v>3.25</v>
      </c>
      <c r="L13" s="234">
        <v>3.38</v>
      </c>
      <c r="M13" s="234">
        <v>3.27</v>
      </c>
      <c r="N13" s="233">
        <v>3.52</v>
      </c>
      <c r="O13" s="243"/>
    </row>
    <row r="14" spans="1:15" ht="23.4" customHeight="1" x14ac:dyDescent="0.25">
      <c r="A14" s="242">
        <v>7</v>
      </c>
      <c r="B14" s="241" t="s">
        <v>309</v>
      </c>
      <c r="C14" s="238" t="s">
        <v>310</v>
      </c>
      <c r="D14" s="237">
        <v>40358</v>
      </c>
      <c r="E14" s="236" t="s">
        <v>311</v>
      </c>
      <c r="F14" s="235" t="s">
        <v>312</v>
      </c>
      <c r="G14" s="234">
        <v>3.15</v>
      </c>
      <c r="H14" s="234">
        <v>3.42</v>
      </c>
      <c r="I14" s="234">
        <v>3.38</v>
      </c>
      <c r="J14" s="234"/>
      <c r="K14" s="234">
        <v>3.24</v>
      </c>
      <c r="L14" s="234">
        <v>3.12</v>
      </c>
      <c r="M14" s="234">
        <v>3.49</v>
      </c>
      <c r="N14" s="233">
        <v>3.49</v>
      </c>
      <c r="O14" s="243"/>
    </row>
    <row r="15" spans="1:15" ht="23.4" customHeight="1" x14ac:dyDescent="0.25">
      <c r="A15" s="242">
        <v>8</v>
      </c>
      <c r="B15" s="241" t="s">
        <v>315</v>
      </c>
      <c r="C15" s="238" t="s">
        <v>395</v>
      </c>
      <c r="D15" s="237" t="s">
        <v>396</v>
      </c>
      <c r="E15" s="236" t="s">
        <v>375</v>
      </c>
      <c r="F15" s="235" t="s">
        <v>415</v>
      </c>
      <c r="G15" s="234">
        <v>3.34</v>
      </c>
      <c r="H15" s="234">
        <v>3.25</v>
      </c>
      <c r="I15" s="234">
        <v>3.42</v>
      </c>
      <c r="J15" s="234"/>
      <c r="K15" s="234">
        <v>3.07</v>
      </c>
      <c r="L15" s="234">
        <v>3.39</v>
      </c>
      <c r="M15" s="234">
        <v>3.41</v>
      </c>
      <c r="N15" s="233">
        <v>3.42</v>
      </c>
      <c r="O15" s="243"/>
    </row>
    <row r="16" spans="1:15" ht="23.4" customHeight="1" x14ac:dyDescent="0.25">
      <c r="A16" s="242">
        <v>9</v>
      </c>
      <c r="B16" s="241" t="s">
        <v>397</v>
      </c>
      <c r="C16" s="238" t="s">
        <v>398</v>
      </c>
      <c r="D16" s="237" t="s">
        <v>374</v>
      </c>
      <c r="E16" s="236" t="s">
        <v>375</v>
      </c>
      <c r="F16" s="235" t="s">
        <v>415</v>
      </c>
      <c r="G16" s="234">
        <v>3.05</v>
      </c>
      <c r="H16" s="234">
        <v>3.22</v>
      </c>
      <c r="I16" s="234">
        <v>3.32</v>
      </c>
      <c r="J16" s="234"/>
      <c r="K16" s="234"/>
      <c r="L16" s="234"/>
      <c r="M16" s="234"/>
      <c r="N16" s="233">
        <v>3.32</v>
      </c>
      <c r="O16" s="243"/>
    </row>
    <row r="17" spans="1:15" ht="23.4" customHeight="1" x14ac:dyDescent="0.25">
      <c r="A17" s="242">
        <v>10</v>
      </c>
      <c r="B17" s="241" t="s">
        <v>16</v>
      </c>
      <c r="C17" s="238" t="s">
        <v>17</v>
      </c>
      <c r="D17" s="237">
        <v>39899</v>
      </c>
      <c r="E17" s="236" t="s">
        <v>7</v>
      </c>
      <c r="F17" s="235" t="s">
        <v>418</v>
      </c>
      <c r="G17" s="234" t="s">
        <v>451</v>
      </c>
      <c r="H17" s="234">
        <v>3.31</v>
      </c>
      <c r="I17" s="234">
        <v>3.11</v>
      </c>
      <c r="J17" s="234"/>
      <c r="K17" s="234"/>
      <c r="L17" s="234"/>
      <c r="M17" s="234"/>
      <c r="N17" s="233">
        <v>3.31</v>
      </c>
      <c r="O17" s="243"/>
    </row>
    <row r="18" spans="1:15" ht="23.4" customHeight="1" x14ac:dyDescent="0.25">
      <c r="A18" s="242">
        <v>11</v>
      </c>
      <c r="B18" s="241" t="s">
        <v>126</v>
      </c>
      <c r="C18" s="238" t="s">
        <v>127</v>
      </c>
      <c r="D18" s="237">
        <v>40710</v>
      </c>
      <c r="E18" s="236" t="s">
        <v>82</v>
      </c>
      <c r="F18" s="235" t="s">
        <v>125</v>
      </c>
      <c r="G18" s="234">
        <v>3.13</v>
      </c>
      <c r="H18" s="234">
        <v>3.09</v>
      </c>
      <c r="I18" s="234">
        <v>2.98</v>
      </c>
      <c r="J18" s="234"/>
      <c r="K18" s="234"/>
      <c r="L18" s="234"/>
      <c r="M18" s="234"/>
      <c r="N18" s="233">
        <v>3.13</v>
      </c>
      <c r="O18" s="232"/>
    </row>
    <row r="19" spans="1:15" ht="23.4" customHeight="1" x14ac:dyDescent="0.25">
      <c r="A19" s="242">
        <v>12</v>
      </c>
      <c r="B19" s="241" t="s">
        <v>236</v>
      </c>
      <c r="C19" s="238" t="s">
        <v>237</v>
      </c>
      <c r="D19" s="237" t="s">
        <v>238</v>
      </c>
      <c r="E19" s="236" t="s">
        <v>82</v>
      </c>
      <c r="F19" s="235" t="s">
        <v>220</v>
      </c>
      <c r="G19" s="234">
        <v>2.85</v>
      </c>
      <c r="H19" s="234" t="s">
        <v>451</v>
      </c>
      <c r="I19" s="234">
        <v>3.01</v>
      </c>
      <c r="J19" s="234"/>
      <c r="K19" s="234"/>
      <c r="L19" s="234"/>
      <c r="M19" s="234"/>
      <c r="N19" s="233">
        <v>3.01</v>
      </c>
      <c r="O19" s="232"/>
    </row>
    <row r="20" spans="1:15" ht="23.4" customHeight="1" x14ac:dyDescent="0.25">
      <c r="A20" s="242">
        <v>13</v>
      </c>
      <c r="B20" s="241" t="s">
        <v>10</v>
      </c>
      <c r="C20" s="238" t="s">
        <v>128</v>
      </c>
      <c r="D20" s="237">
        <v>40148</v>
      </c>
      <c r="E20" s="236" t="s">
        <v>82</v>
      </c>
      <c r="F20" s="235" t="s">
        <v>125</v>
      </c>
      <c r="G20" s="234" t="s">
        <v>451</v>
      </c>
      <c r="H20" s="234">
        <v>2.9</v>
      </c>
      <c r="I20" s="234">
        <v>2.85</v>
      </c>
      <c r="J20" s="234"/>
      <c r="K20" s="234"/>
      <c r="L20" s="234"/>
      <c r="M20" s="234"/>
      <c r="N20" s="233">
        <v>2.9</v>
      </c>
      <c r="O20" s="232"/>
    </row>
    <row r="21" spans="1:15" ht="23.4" customHeight="1" x14ac:dyDescent="0.25">
      <c r="A21" s="242">
        <v>14</v>
      </c>
      <c r="B21" s="241" t="s">
        <v>397</v>
      </c>
      <c r="C21" s="238" t="s">
        <v>399</v>
      </c>
      <c r="D21" s="237" t="s">
        <v>400</v>
      </c>
      <c r="E21" s="236" t="s">
        <v>375</v>
      </c>
      <c r="F21" s="235" t="s">
        <v>415</v>
      </c>
      <c r="G21" s="234" t="s">
        <v>451</v>
      </c>
      <c r="H21" s="234">
        <v>2.37</v>
      </c>
      <c r="I21" s="234">
        <v>2.42</v>
      </c>
      <c r="J21" s="234"/>
      <c r="K21" s="234"/>
      <c r="L21" s="234"/>
      <c r="M21" s="234"/>
      <c r="N21" s="233">
        <v>2.42</v>
      </c>
      <c r="O21" s="232"/>
    </row>
    <row r="22" spans="1:15" ht="23.4" customHeight="1" x14ac:dyDescent="0.25">
      <c r="A22" s="240"/>
      <c r="B22" s="239" t="s">
        <v>39</v>
      </c>
      <c r="C22" s="238" t="s">
        <v>317</v>
      </c>
      <c r="D22" s="237">
        <v>40358</v>
      </c>
      <c r="E22" s="236" t="s">
        <v>311</v>
      </c>
      <c r="F22" s="235" t="s">
        <v>312</v>
      </c>
      <c r="G22" s="234"/>
      <c r="H22" s="234"/>
      <c r="I22" s="234"/>
      <c r="J22" s="234"/>
      <c r="K22" s="234"/>
      <c r="L22" s="234"/>
      <c r="M22" s="234"/>
      <c r="N22" s="233" t="s">
        <v>436</v>
      </c>
      <c r="O22" s="232"/>
    </row>
    <row r="23" spans="1:15" ht="15" customHeight="1" x14ac:dyDescent="0.25">
      <c r="N23" s="231"/>
    </row>
    <row r="24" spans="1:15" ht="15" customHeight="1" x14ac:dyDescent="0.25">
      <c r="N24" s="231"/>
    </row>
    <row r="25" spans="1:15" ht="15" customHeight="1" x14ac:dyDescent="0.25">
      <c r="N25" s="231"/>
    </row>
  </sheetData>
  <mergeCells count="2">
    <mergeCell ref="A2:B2"/>
    <mergeCell ref="G6:M6"/>
  </mergeCells>
  <pageMargins left="0.19685" right="0.15748000000000001" top="0.55118100000000003" bottom="0.55118100000000003" header="0.31496099999999999" footer="0.31496099999999999"/>
  <pageSetup orientation="landscape" r:id="rId1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workbookViewId="0">
      <selection activeCell="G30" sqref="G30"/>
    </sheetView>
  </sheetViews>
  <sheetFormatPr defaultColWidth="0" defaultRowHeight="15" customHeight="1" x14ac:dyDescent="0.25"/>
  <cols>
    <col min="1" max="1" width="5.33203125" style="230" customWidth="1"/>
    <col min="2" max="2" width="12.44140625" style="230" customWidth="1"/>
    <col min="3" max="3" width="14.88671875" style="230" customWidth="1"/>
    <col min="4" max="4" width="10.6640625" style="230" customWidth="1"/>
    <col min="5" max="5" width="13.6640625" style="230" customWidth="1"/>
    <col min="6" max="6" width="14.44140625" style="230" customWidth="1"/>
    <col min="7" max="9" width="4.6640625" style="230" customWidth="1"/>
    <col min="10" max="10" width="4.6640625" style="230" hidden="1" customWidth="1"/>
    <col min="11" max="13" width="4.6640625" style="230" customWidth="1"/>
    <col min="14" max="14" width="9" style="230" customWidth="1"/>
    <col min="15" max="15" width="6.44140625" style="230" customWidth="1"/>
    <col min="16" max="16" width="0" style="230" hidden="1" customWidth="1"/>
    <col min="17" max="16384" width="0" style="230" hidden="1"/>
  </cols>
  <sheetData>
    <row r="1" spans="1:15" ht="18.45" customHeight="1" x14ac:dyDescent="0.25">
      <c r="A1" s="265" t="s">
        <v>337</v>
      </c>
      <c r="B1" s="266"/>
      <c r="C1" s="266"/>
      <c r="D1" s="258"/>
      <c r="E1" s="269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17.399999999999999" customHeight="1" x14ac:dyDescent="0.25">
      <c r="A2" s="430">
        <v>44573</v>
      </c>
      <c r="B2" s="430"/>
      <c r="C2" s="266"/>
      <c r="D2" s="258"/>
      <c r="E2" s="268" t="s">
        <v>338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13.65" customHeight="1" x14ac:dyDescent="0.2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8.45" customHeight="1" x14ac:dyDescent="0.25">
      <c r="A4" s="266"/>
      <c r="B4" s="265" t="s">
        <v>363</v>
      </c>
      <c r="C4" s="258"/>
      <c r="D4" s="264"/>
      <c r="E4" s="258"/>
      <c r="F4" s="258"/>
      <c r="G4" s="263"/>
      <c r="H4" s="258"/>
      <c r="I4" s="258"/>
      <c r="J4" s="258"/>
      <c r="K4" s="258"/>
      <c r="L4" s="258"/>
      <c r="M4" s="258"/>
      <c r="N4" s="258"/>
      <c r="O4" s="258"/>
    </row>
    <row r="5" spans="1:15" ht="14.1" customHeight="1" thickBot="1" x14ac:dyDescent="0.3">
      <c r="A5" s="258"/>
      <c r="B5" s="261"/>
      <c r="C5" s="261"/>
      <c r="D5" s="258"/>
      <c r="E5" s="258"/>
      <c r="F5" s="258"/>
      <c r="G5" s="260"/>
      <c r="H5" s="255"/>
      <c r="I5" s="255"/>
      <c r="J5" s="255"/>
      <c r="K5" s="255"/>
      <c r="L5" s="255"/>
      <c r="M5" s="255"/>
      <c r="N5" s="258"/>
      <c r="O5" s="258"/>
    </row>
    <row r="6" spans="1:15" ht="15.45" customHeight="1" thickBot="1" x14ac:dyDescent="0.3">
      <c r="A6" s="304"/>
      <c r="B6" s="306"/>
      <c r="C6" s="306"/>
      <c r="D6" s="305"/>
      <c r="E6" s="304"/>
      <c r="F6" s="303"/>
      <c r="G6" s="431" t="s">
        <v>360</v>
      </c>
      <c r="H6" s="432"/>
      <c r="I6" s="432"/>
      <c r="J6" s="432"/>
      <c r="K6" s="432"/>
      <c r="L6" s="432"/>
      <c r="M6" s="433"/>
      <c r="N6" s="302"/>
      <c r="O6" s="301"/>
    </row>
    <row r="7" spans="1:15" ht="21" customHeight="1" thickBot="1" x14ac:dyDescent="0.3">
      <c r="A7" s="300" t="s">
        <v>358</v>
      </c>
      <c r="B7" s="299" t="s">
        <v>0</v>
      </c>
      <c r="C7" s="298" t="s">
        <v>1</v>
      </c>
      <c r="D7" s="295" t="s">
        <v>361</v>
      </c>
      <c r="E7" s="295" t="s">
        <v>3</v>
      </c>
      <c r="F7" s="297" t="s">
        <v>4</v>
      </c>
      <c r="G7" s="296">
        <v>1</v>
      </c>
      <c r="H7" s="294">
        <v>2</v>
      </c>
      <c r="I7" s="294">
        <v>3</v>
      </c>
      <c r="J7" s="295" t="s">
        <v>356</v>
      </c>
      <c r="K7" s="294">
        <v>4</v>
      </c>
      <c r="L7" s="294">
        <v>5</v>
      </c>
      <c r="M7" s="293">
        <v>6</v>
      </c>
      <c r="N7" s="292" t="s">
        <v>362</v>
      </c>
      <c r="O7" s="291" t="s">
        <v>343</v>
      </c>
    </row>
    <row r="8" spans="1:15" ht="21.9" customHeight="1" x14ac:dyDescent="0.25">
      <c r="A8" s="240">
        <v>1</v>
      </c>
      <c r="B8" s="290" t="s">
        <v>432</v>
      </c>
      <c r="C8" s="289" t="s">
        <v>433</v>
      </c>
      <c r="D8" s="288">
        <v>39814</v>
      </c>
      <c r="E8" s="287" t="s">
        <v>311</v>
      </c>
      <c r="F8" s="286" t="s">
        <v>312</v>
      </c>
      <c r="G8" s="285">
        <v>4.3099999999999996</v>
      </c>
      <c r="H8" s="285">
        <v>4</v>
      </c>
      <c r="I8" s="285">
        <v>4.12</v>
      </c>
      <c r="J8" s="285"/>
      <c r="K8" s="285" t="s">
        <v>455</v>
      </c>
      <c r="L8" s="285" t="s">
        <v>451</v>
      </c>
      <c r="M8" s="285">
        <v>3.55</v>
      </c>
      <c r="N8" s="284">
        <v>4.3099999999999996</v>
      </c>
      <c r="O8" s="283" t="s">
        <v>453</v>
      </c>
    </row>
    <row r="9" spans="1:15" ht="21.9" customHeight="1" x14ac:dyDescent="0.25">
      <c r="A9" s="277">
        <v>2</v>
      </c>
      <c r="B9" s="239" t="s">
        <v>118</v>
      </c>
      <c r="C9" s="238" t="s">
        <v>191</v>
      </c>
      <c r="D9" s="237">
        <v>39988</v>
      </c>
      <c r="E9" s="280" t="s">
        <v>185</v>
      </c>
      <c r="F9" s="279" t="s">
        <v>186</v>
      </c>
      <c r="G9" s="282">
        <v>3.89</v>
      </c>
      <c r="H9" s="282">
        <v>3.86</v>
      </c>
      <c r="I9" s="282">
        <v>4.0999999999999996</v>
      </c>
      <c r="J9" s="282"/>
      <c r="K9" s="282">
        <v>4.08</v>
      </c>
      <c r="L9" s="282">
        <v>3.84</v>
      </c>
      <c r="M9" s="282">
        <v>4.03</v>
      </c>
      <c r="N9" s="271">
        <v>4.0999999999999996</v>
      </c>
      <c r="O9" s="283" t="s">
        <v>453</v>
      </c>
    </row>
    <row r="10" spans="1:15" ht="21.9" customHeight="1" x14ac:dyDescent="0.25">
      <c r="A10" s="277">
        <v>3</v>
      </c>
      <c r="B10" s="239" t="s">
        <v>28</v>
      </c>
      <c r="C10" s="238" t="s">
        <v>29</v>
      </c>
      <c r="D10" s="237" t="s">
        <v>30</v>
      </c>
      <c r="E10" s="280" t="s">
        <v>7</v>
      </c>
      <c r="F10" s="279" t="s">
        <v>418</v>
      </c>
      <c r="G10" s="282">
        <v>4.07</v>
      </c>
      <c r="H10" s="282" t="s">
        <v>451</v>
      </c>
      <c r="I10" s="282" t="s">
        <v>451</v>
      </c>
      <c r="J10" s="282"/>
      <c r="K10" s="282" t="s">
        <v>451</v>
      </c>
      <c r="L10" s="282" t="s">
        <v>455</v>
      </c>
      <c r="M10" s="282" t="s">
        <v>455</v>
      </c>
      <c r="N10" s="271">
        <v>4.07</v>
      </c>
      <c r="O10" s="283" t="s">
        <v>453</v>
      </c>
    </row>
    <row r="11" spans="1:15" ht="21.9" customHeight="1" x14ac:dyDescent="0.25">
      <c r="A11" s="277">
        <v>4</v>
      </c>
      <c r="B11" s="239" t="s">
        <v>194</v>
      </c>
      <c r="C11" s="238" t="s">
        <v>195</v>
      </c>
      <c r="D11" s="237">
        <v>40297</v>
      </c>
      <c r="E11" s="280" t="s">
        <v>193</v>
      </c>
      <c r="F11" s="279" t="s">
        <v>417</v>
      </c>
      <c r="G11" s="282">
        <v>4</v>
      </c>
      <c r="H11" s="282">
        <v>3.91</v>
      </c>
      <c r="I11" s="282">
        <v>3.96</v>
      </c>
      <c r="J11" s="282"/>
      <c r="K11" s="282">
        <v>3.8</v>
      </c>
      <c r="L11" s="282" t="s">
        <v>451</v>
      </c>
      <c r="M11" s="282" t="s">
        <v>451</v>
      </c>
      <c r="N11" s="271">
        <v>4</v>
      </c>
      <c r="O11" s="283" t="s">
        <v>453</v>
      </c>
    </row>
    <row r="12" spans="1:15" ht="21.9" customHeight="1" x14ac:dyDescent="0.25">
      <c r="A12" s="277">
        <v>5</v>
      </c>
      <c r="B12" s="276" t="s">
        <v>205</v>
      </c>
      <c r="C12" s="275" t="s">
        <v>206</v>
      </c>
      <c r="D12" s="274">
        <v>40680</v>
      </c>
      <c r="E12" s="243" t="s">
        <v>193</v>
      </c>
      <c r="F12" s="273" t="s">
        <v>417</v>
      </c>
      <c r="G12" s="282" t="s">
        <v>451</v>
      </c>
      <c r="H12" s="282" t="s">
        <v>451</v>
      </c>
      <c r="I12" s="282">
        <v>3.18</v>
      </c>
      <c r="J12" s="282"/>
      <c r="K12" s="282">
        <v>3.54</v>
      </c>
      <c r="L12" s="282">
        <v>3.65</v>
      </c>
      <c r="M12" s="282">
        <v>3.18</v>
      </c>
      <c r="N12" s="271">
        <v>3.54</v>
      </c>
      <c r="O12" s="281"/>
    </row>
    <row r="13" spans="1:15" ht="21.9" customHeight="1" x14ac:dyDescent="0.25">
      <c r="A13" s="277">
        <v>6</v>
      </c>
      <c r="B13" s="239" t="s">
        <v>135</v>
      </c>
      <c r="C13" s="238" t="s">
        <v>136</v>
      </c>
      <c r="D13" s="237">
        <v>41163</v>
      </c>
      <c r="E13" s="280" t="s">
        <v>82</v>
      </c>
      <c r="F13" s="279" t="s">
        <v>125</v>
      </c>
      <c r="G13" s="282" t="s">
        <v>451</v>
      </c>
      <c r="H13" s="282" t="s">
        <v>451</v>
      </c>
      <c r="I13" s="282">
        <v>3.1</v>
      </c>
      <c r="J13" s="282"/>
      <c r="K13" s="282">
        <v>2.96</v>
      </c>
      <c r="L13" s="282">
        <v>2.91</v>
      </c>
      <c r="M13" s="282">
        <v>3.09</v>
      </c>
      <c r="N13" s="271">
        <v>3.1</v>
      </c>
      <c r="O13" s="281"/>
    </row>
    <row r="14" spans="1:15" ht="21.9" customHeight="1" x14ac:dyDescent="0.25">
      <c r="A14" s="277"/>
      <c r="B14" s="239" t="s">
        <v>45</v>
      </c>
      <c r="C14" s="238" t="s">
        <v>259</v>
      </c>
      <c r="D14" s="237" t="s">
        <v>260</v>
      </c>
      <c r="E14" s="280" t="s">
        <v>254</v>
      </c>
      <c r="F14" s="279" t="s">
        <v>255</v>
      </c>
      <c r="G14" s="272"/>
      <c r="H14" s="272"/>
      <c r="I14" s="272"/>
      <c r="J14" s="272"/>
      <c r="K14" s="272"/>
      <c r="L14" s="272"/>
      <c r="M14" s="272"/>
      <c r="N14" s="271" t="s">
        <v>436</v>
      </c>
      <c r="O14" s="278"/>
    </row>
    <row r="15" spans="1:15" ht="21.9" customHeight="1" x14ac:dyDescent="0.25">
      <c r="A15" s="277"/>
      <c r="B15" s="276" t="s">
        <v>406</v>
      </c>
      <c r="C15" s="275" t="s">
        <v>407</v>
      </c>
      <c r="D15" s="274">
        <v>40021</v>
      </c>
      <c r="E15" s="243" t="s">
        <v>375</v>
      </c>
      <c r="F15" s="273" t="s">
        <v>415</v>
      </c>
      <c r="G15" s="272"/>
      <c r="H15" s="272"/>
      <c r="I15" s="272"/>
      <c r="J15" s="272"/>
      <c r="K15" s="272"/>
      <c r="L15" s="272"/>
      <c r="M15" s="272"/>
      <c r="N15" s="271" t="s">
        <v>436</v>
      </c>
      <c r="O15" s="270"/>
    </row>
    <row r="16" spans="1:15" ht="25.95" customHeight="1" x14ac:dyDescent="0.25">
      <c r="A16" s="277"/>
      <c r="B16" s="276" t="s">
        <v>116</v>
      </c>
      <c r="C16" s="275" t="s">
        <v>137</v>
      </c>
      <c r="D16" s="274">
        <v>40949</v>
      </c>
      <c r="E16" s="243" t="s">
        <v>82</v>
      </c>
      <c r="F16" s="273" t="s">
        <v>125</v>
      </c>
      <c r="G16" s="272"/>
      <c r="H16" s="272"/>
      <c r="I16" s="272"/>
      <c r="J16" s="272"/>
      <c r="K16" s="272"/>
      <c r="L16" s="272"/>
      <c r="M16" s="272"/>
      <c r="N16" s="271" t="s">
        <v>436</v>
      </c>
      <c r="O16" s="270"/>
    </row>
  </sheetData>
  <mergeCells count="2">
    <mergeCell ref="A2:B2"/>
    <mergeCell ref="G6:M6"/>
  </mergeCells>
  <pageMargins left="0.19685" right="0.15748000000000001" top="0.55118100000000003" bottom="0.55118100000000003" header="0.31496099999999999" footer="0.31496099999999999"/>
  <pageSetup orientation="landscape" r:id="rId1"/>
  <headerFoot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workbookViewId="0">
      <selection activeCell="G30" sqref="G30"/>
    </sheetView>
  </sheetViews>
  <sheetFormatPr defaultColWidth="0" defaultRowHeight="15" customHeight="1" x14ac:dyDescent="0.25"/>
  <cols>
    <col min="1" max="1" width="5.33203125" style="230" customWidth="1"/>
    <col min="2" max="2" width="10.44140625" style="230" customWidth="1"/>
    <col min="3" max="3" width="17.44140625" style="230" customWidth="1"/>
    <col min="4" max="4" width="10.6640625" style="230" customWidth="1"/>
    <col min="5" max="5" width="10.33203125" style="230" customWidth="1"/>
    <col min="6" max="6" width="16.44140625" style="230" customWidth="1"/>
    <col min="7" max="7" width="5.6640625" style="230" customWidth="1"/>
    <col min="8" max="8" width="6.44140625" style="230" customWidth="1"/>
    <col min="9" max="9" width="5.33203125" style="230" customWidth="1"/>
    <col min="10" max="10" width="4.6640625" style="230" hidden="1" customWidth="1"/>
    <col min="11" max="11" width="6.33203125" style="230" customWidth="1"/>
    <col min="12" max="12" width="5.33203125" style="230" customWidth="1"/>
    <col min="13" max="13" width="5.44140625" style="230" customWidth="1"/>
    <col min="14" max="14" width="9" style="230" customWidth="1"/>
    <col min="15" max="15" width="7.88671875" style="230" customWidth="1"/>
    <col min="16" max="16" width="0" style="230" hidden="1" customWidth="1"/>
    <col min="17" max="16384" width="0" style="230" hidden="1"/>
  </cols>
  <sheetData>
    <row r="1" spans="1:15" ht="18.45" customHeight="1" x14ac:dyDescent="0.25">
      <c r="A1" s="265" t="s">
        <v>337</v>
      </c>
      <c r="B1" s="266"/>
      <c r="C1" s="266"/>
      <c r="D1" s="258"/>
      <c r="E1" s="269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17.399999999999999" customHeight="1" x14ac:dyDescent="0.25">
      <c r="A2" s="430">
        <v>44573</v>
      </c>
      <c r="B2" s="430"/>
      <c r="C2" s="266"/>
      <c r="D2" s="258"/>
      <c r="E2" s="268" t="s">
        <v>338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13.65" customHeight="1" x14ac:dyDescent="0.2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8.45" customHeight="1" x14ac:dyDescent="0.25">
      <c r="A4" s="266"/>
      <c r="B4" s="265" t="s">
        <v>364</v>
      </c>
      <c r="C4" s="258"/>
      <c r="D4" s="258"/>
      <c r="E4" s="264" t="s">
        <v>365</v>
      </c>
      <c r="F4" s="258"/>
      <c r="G4" s="263"/>
      <c r="H4" s="258"/>
      <c r="I4" s="258"/>
      <c r="J4" s="258"/>
      <c r="K4" s="258"/>
      <c r="L4" s="258"/>
      <c r="M4" s="258"/>
      <c r="N4" s="258"/>
      <c r="O4" s="258"/>
    </row>
    <row r="5" spans="1:15" ht="14.1" customHeight="1" thickBot="1" x14ac:dyDescent="0.3">
      <c r="A5" s="258"/>
      <c r="B5" s="258"/>
      <c r="C5" s="258"/>
      <c r="D5" s="258"/>
      <c r="E5" s="258"/>
      <c r="F5" s="258"/>
      <c r="G5" s="260"/>
      <c r="H5" s="255"/>
      <c r="I5" s="255"/>
      <c r="J5" s="255"/>
      <c r="K5" s="255"/>
      <c r="L5" s="255"/>
      <c r="M5" s="255"/>
      <c r="N5" s="258"/>
      <c r="O5" s="258"/>
    </row>
    <row r="6" spans="1:15" ht="15.45" customHeight="1" thickBot="1" x14ac:dyDescent="0.3">
      <c r="A6" s="304"/>
      <c r="B6" s="306"/>
      <c r="C6" s="306"/>
      <c r="D6" s="305"/>
      <c r="E6" s="304"/>
      <c r="F6" s="303"/>
      <c r="G6" s="431" t="s">
        <v>360</v>
      </c>
      <c r="H6" s="432"/>
      <c r="I6" s="432"/>
      <c r="J6" s="432"/>
      <c r="K6" s="432"/>
      <c r="L6" s="432"/>
      <c r="M6" s="433"/>
      <c r="N6" s="302"/>
      <c r="O6" s="301"/>
    </row>
    <row r="7" spans="1:15" ht="21" customHeight="1" thickBot="1" x14ac:dyDescent="0.3">
      <c r="A7" s="300" t="s">
        <v>358</v>
      </c>
      <c r="B7" s="299" t="s">
        <v>0</v>
      </c>
      <c r="C7" s="298" t="s">
        <v>1</v>
      </c>
      <c r="D7" s="295" t="s">
        <v>361</v>
      </c>
      <c r="E7" s="295" t="s">
        <v>3</v>
      </c>
      <c r="F7" s="297" t="s">
        <v>4</v>
      </c>
      <c r="G7" s="296">
        <v>1</v>
      </c>
      <c r="H7" s="294">
        <v>2</v>
      </c>
      <c r="I7" s="294">
        <v>3</v>
      </c>
      <c r="J7" s="295" t="s">
        <v>356</v>
      </c>
      <c r="K7" s="294">
        <v>4</v>
      </c>
      <c r="L7" s="294">
        <v>5</v>
      </c>
      <c r="M7" s="293">
        <v>6</v>
      </c>
      <c r="N7" s="318" t="s">
        <v>362</v>
      </c>
      <c r="O7" s="317" t="s">
        <v>343</v>
      </c>
    </row>
    <row r="8" spans="1:15" ht="23.4" customHeight="1" x14ac:dyDescent="0.25">
      <c r="A8" s="316">
        <v>1</v>
      </c>
      <c r="B8" s="315" t="s">
        <v>138</v>
      </c>
      <c r="C8" s="289" t="s">
        <v>267</v>
      </c>
      <c r="D8" s="288" t="s">
        <v>268</v>
      </c>
      <c r="E8" s="314" t="s">
        <v>254</v>
      </c>
      <c r="F8" s="286" t="s">
        <v>255</v>
      </c>
      <c r="G8" s="285">
        <v>10.24</v>
      </c>
      <c r="H8" s="285">
        <v>11.47</v>
      </c>
      <c r="I8" s="285">
        <v>11.13</v>
      </c>
      <c r="J8" s="285"/>
      <c r="K8" s="285">
        <v>11.26</v>
      </c>
      <c r="L8" s="285">
        <v>11.11</v>
      </c>
      <c r="M8" s="285">
        <v>10.45</v>
      </c>
      <c r="N8" s="313">
        <v>11.47</v>
      </c>
      <c r="O8" s="285" t="s">
        <v>435</v>
      </c>
    </row>
    <row r="9" spans="1:15" ht="23.4" customHeight="1" x14ac:dyDescent="0.25">
      <c r="A9" s="242">
        <v>2</v>
      </c>
      <c r="B9" s="309" t="s">
        <v>460</v>
      </c>
      <c r="C9" s="275" t="s">
        <v>459</v>
      </c>
      <c r="D9" s="274">
        <v>39873</v>
      </c>
      <c r="E9" s="308" t="s">
        <v>458</v>
      </c>
      <c r="F9" s="273" t="s">
        <v>181</v>
      </c>
      <c r="G9" s="282">
        <v>7.58</v>
      </c>
      <c r="H9" s="282">
        <v>8.25</v>
      </c>
      <c r="I9" s="282">
        <v>7.83</v>
      </c>
      <c r="J9" s="282"/>
      <c r="K9" s="282">
        <v>8.8800000000000008</v>
      </c>
      <c r="L9" s="282">
        <v>8.08</v>
      </c>
      <c r="M9" s="282">
        <v>7.71</v>
      </c>
      <c r="N9" s="307">
        <v>8.8800000000000008</v>
      </c>
      <c r="O9" s="282" t="s">
        <v>454</v>
      </c>
    </row>
    <row r="10" spans="1:15" ht="23.4" customHeight="1" x14ac:dyDescent="0.25">
      <c r="A10" s="242">
        <v>3</v>
      </c>
      <c r="B10" s="309" t="s">
        <v>39</v>
      </c>
      <c r="C10" s="275" t="s">
        <v>40</v>
      </c>
      <c r="D10" s="274" t="s">
        <v>41</v>
      </c>
      <c r="E10" s="312" t="s">
        <v>34</v>
      </c>
      <c r="F10" s="273" t="s">
        <v>35</v>
      </c>
      <c r="G10" s="282">
        <v>7.08</v>
      </c>
      <c r="H10" s="282">
        <v>6.76</v>
      </c>
      <c r="I10" s="282">
        <v>7.22</v>
      </c>
      <c r="J10" s="282"/>
      <c r="K10" s="282">
        <v>7.51</v>
      </c>
      <c r="L10" s="282">
        <v>7.51</v>
      </c>
      <c r="M10" s="282">
        <v>6.96</v>
      </c>
      <c r="N10" s="307">
        <v>7.51</v>
      </c>
      <c r="O10" s="282" t="s">
        <v>453</v>
      </c>
    </row>
    <row r="11" spans="1:15" ht="23.4" customHeight="1" x14ac:dyDescent="0.25">
      <c r="A11" s="242">
        <v>4</v>
      </c>
      <c r="B11" s="309" t="s">
        <v>210</v>
      </c>
      <c r="C11" s="275" t="s">
        <v>211</v>
      </c>
      <c r="D11" s="274">
        <v>40327</v>
      </c>
      <c r="E11" s="308" t="s">
        <v>193</v>
      </c>
      <c r="F11" s="273" t="s">
        <v>417</v>
      </c>
      <c r="G11" s="282">
        <v>6.06</v>
      </c>
      <c r="H11" s="282">
        <v>6.24</v>
      </c>
      <c r="I11" s="282" t="s">
        <v>457</v>
      </c>
      <c r="J11" s="282"/>
      <c r="K11" s="282">
        <v>6.24</v>
      </c>
      <c r="L11" s="282">
        <v>6.7</v>
      </c>
      <c r="M11" s="282">
        <v>7.33</v>
      </c>
      <c r="N11" s="307">
        <v>7.33</v>
      </c>
      <c r="O11" s="282" t="s">
        <v>453</v>
      </c>
    </row>
    <row r="12" spans="1:15" ht="23.4" customHeight="1" x14ac:dyDescent="0.25">
      <c r="A12" s="242">
        <v>5</v>
      </c>
      <c r="B12" s="309" t="s">
        <v>264</v>
      </c>
      <c r="C12" s="275" t="s">
        <v>265</v>
      </c>
      <c r="D12" s="274" t="s">
        <v>266</v>
      </c>
      <c r="E12" s="308" t="s">
        <v>254</v>
      </c>
      <c r="F12" s="273" t="s">
        <v>255</v>
      </c>
      <c r="G12" s="282">
        <v>5.66</v>
      </c>
      <c r="H12" s="282">
        <v>7.2</v>
      </c>
      <c r="I12" s="282">
        <v>5.83</v>
      </c>
      <c r="J12" s="282"/>
      <c r="K12" s="282">
        <v>6.76</v>
      </c>
      <c r="L12" s="282">
        <v>6.05</v>
      </c>
      <c r="M12" s="282">
        <v>6.6</v>
      </c>
      <c r="N12" s="307">
        <v>7.2</v>
      </c>
      <c r="O12" s="282" t="s">
        <v>453</v>
      </c>
    </row>
    <row r="13" spans="1:15" ht="23.4" customHeight="1" x14ac:dyDescent="0.25">
      <c r="A13" s="242">
        <v>6</v>
      </c>
      <c r="B13" s="309" t="s">
        <v>108</v>
      </c>
      <c r="C13" s="275" t="s">
        <v>109</v>
      </c>
      <c r="D13" s="274">
        <v>40398</v>
      </c>
      <c r="E13" s="308" t="s">
        <v>82</v>
      </c>
      <c r="F13" s="273" t="s">
        <v>101</v>
      </c>
      <c r="G13" s="282">
        <v>6.18</v>
      </c>
      <c r="H13" s="282">
        <v>5.84</v>
      </c>
      <c r="I13" s="282">
        <v>6.37</v>
      </c>
      <c r="J13" s="282"/>
      <c r="K13" s="282">
        <v>6.23</v>
      </c>
      <c r="L13" s="282">
        <v>5.68</v>
      </c>
      <c r="M13" s="282">
        <v>5.92</v>
      </c>
      <c r="N13" s="307">
        <v>6.37</v>
      </c>
      <c r="O13" s="272"/>
    </row>
    <row r="14" spans="1:15" ht="23.4" customHeight="1" x14ac:dyDescent="0.25">
      <c r="A14" s="242">
        <v>7</v>
      </c>
      <c r="B14" s="309" t="s">
        <v>189</v>
      </c>
      <c r="C14" s="275" t="s">
        <v>202</v>
      </c>
      <c r="D14" s="274">
        <v>39925</v>
      </c>
      <c r="E14" s="311" t="s">
        <v>193</v>
      </c>
      <c r="F14" s="310" t="s">
        <v>416</v>
      </c>
      <c r="G14" s="282">
        <v>5.25</v>
      </c>
      <c r="H14" s="282">
        <v>5.84</v>
      </c>
      <c r="I14" s="282">
        <v>4.6100000000000003</v>
      </c>
      <c r="J14" s="282"/>
      <c r="K14" s="282">
        <v>5.42</v>
      </c>
      <c r="L14" s="282">
        <v>5.0999999999999996</v>
      </c>
      <c r="M14" s="282">
        <v>5</v>
      </c>
      <c r="N14" s="307">
        <v>5.84</v>
      </c>
      <c r="O14" s="272"/>
    </row>
    <row r="15" spans="1:15" ht="23.4" customHeight="1" x14ac:dyDescent="0.25">
      <c r="A15" s="242">
        <v>8</v>
      </c>
      <c r="B15" s="309" t="s">
        <v>106</v>
      </c>
      <c r="C15" s="275" t="s">
        <v>107</v>
      </c>
      <c r="D15" s="274">
        <v>40761</v>
      </c>
      <c r="E15" s="308" t="s">
        <v>82</v>
      </c>
      <c r="F15" s="273" t="s">
        <v>101</v>
      </c>
      <c r="G15" s="282">
        <v>5.6</v>
      </c>
      <c r="H15" s="282">
        <v>5.45</v>
      </c>
      <c r="I15" s="282">
        <v>5.5</v>
      </c>
      <c r="J15" s="282"/>
      <c r="K15" s="282">
        <v>5.58</v>
      </c>
      <c r="L15" s="282">
        <v>5.73</v>
      </c>
      <c r="M15" s="282">
        <v>5.65</v>
      </c>
      <c r="N15" s="307">
        <v>5.73</v>
      </c>
      <c r="O15" s="272"/>
    </row>
    <row r="16" spans="1:15" ht="23.4" customHeight="1" x14ac:dyDescent="0.25">
      <c r="A16" s="242">
        <v>9</v>
      </c>
      <c r="B16" s="309" t="s">
        <v>313</v>
      </c>
      <c r="C16" s="275" t="s">
        <v>431</v>
      </c>
      <c r="D16" s="274">
        <v>40354</v>
      </c>
      <c r="E16" s="308" t="s">
        <v>82</v>
      </c>
      <c r="F16" s="273" t="s">
        <v>101</v>
      </c>
      <c r="G16" s="282">
        <v>5.6</v>
      </c>
      <c r="H16" s="282">
        <v>5</v>
      </c>
      <c r="I16" s="282">
        <v>5.23</v>
      </c>
      <c r="J16" s="282"/>
      <c r="K16" s="282"/>
      <c r="L16" s="282"/>
      <c r="M16" s="282"/>
      <c r="N16" s="307">
        <v>5.6</v>
      </c>
      <c r="O16" s="272"/>
    </row>
    <row r="17" spans="1:15" ht="23.4" customHeight="1" x14ac:dyDescent="0.25">
      <c r="A17" s="242">
        <v>10</v>
      </c>
      <c r="B17" s="309" t="s">
        <v>138</v>
      </c>
      <c r="C17" s="275" t="s">
        <v>277</v>
      </c>
      <c r="D17" s="274">
        <v>39957</v>
      </c>
      <c r="E17" s="308" t="s">
        <v>82</v>
      </c>
      <c r="F17" s="273" t="s">
        <v>274</v>
      </c>
      <c r="G17" s="282">
        <v>5.19</v>
      </c>
      <c r="H17" s="282" t="s">
        <v>457</v>
      </c>
      <c r="I17" s="282">
        <v>5.34</v>
      </c>
      <c r="J17" s="282"/>
      <c r="K17" s="282"/>
      <c r="L17" s="282"/>
      <c r="M17" s="282"/>
      <c r="N17" s="307">
        <v>5.34</v>
      </c>
      <c r="O17" s="272"/>
    </row>
    <row r="18" spans="1:15" ht="23.4" customHeight="1" x14ac:dyDescent="0.25">
      <c r="A18" s="240"/>
      <c r="B18" s="276" t="s">
        <v>200</v>
      </c>
      <c r="C18" s="275" t="s">
        <v>201</v>
      </c>
      <c r="D18" s="274">
        <v>40330</v>
      </c>
      <c r="E18" s="308" t="s">
        <v>193</v>
      </c>
      <c r="F18" s="273" t="s">
        <v>456</v>
      </c>
      <c r="G18" s="282"/>
      <c r="H18" s="282"/>
      <c r="I18" s="282"/>
      <c r="J18" s="282"/>
      <c r="K18" s="282"/>
      <c r="L18" s="282"/>
      <c r="M18" s="282"/>
      <c r="N18" s="307" t="s">
        <v>436</v>
      </c>
      <c r="O18" s="272"/>
    </row>
    <row r="19" spans="1:15" ht="23.4" customHeight="1" x14ac:dyDescent="0.25">
      <c r="A19" s="277"/>
      <c r="B19" s="276" t="s">
        <v>286</v>
      </c>
      <c r="C19" s="275" t="s">
        <v>287</v>
      </c>
      <c r="D19" s="274" t="s">
        <v>288</v>
      </c>
      <c r="E19" s="308" t="s">
        <v>82</v>
      </c>
      <c r="F19" s="273" t="s">
        <v>281</v>
      </c>
      <c r="G19" s="282"/>
      <c r="H19" s="282"/>
      <c r="I19" s="282"/>
      <c r="J19" s="282"/>
      <c r="K19" s="282"/>
      <c r="L19" s="282"/>
      <c r="M19" s="282"/>
      <c r="N19" s="307" t="s">
        <v>436</v>
      </c>
      <c r="O19" s="272"/>
    </row>
  </sheetData>
  <mergeCells count="2">
    <mergeCell ref="A2:B2"/>
    <mergeCell ref="G6:M6"/>
  </mergeCells>
  <pageMargins left="0.19685" right="0.15748000000000001" top="0.55118100000000003" bottom="0.55118100000000003" header="0.31496099999999999" footer="0.31496099999999999"/>
  <pageSetup orientation="landscape" r:id="rId1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showGridLines="0" workbookViewId="0">
      <selection activeCell="G30" sqref="G30"/>
    </sheetView>
  </sheetViews>
  <sheetFormatPr defaultColWidth="0" defaultRowHeight="15" customHeight="1" x14ac:dyDescent="0.25"/>
  <cols>
    <col min="1" max="1" width="5.33203125" style="230" customWidth="1"/>
    <col min="2" max="2" width="10.6640625" style="230" customWidth="1"/>
    <col min="3" max="3" width="14.33203125" style="230" customWidth="1"/>
    <col min="4" max="4" width="10.6640625" style="230" customWidth="1"/>
    <col min="5" max="5" width="10.33203125" style="230" customWidth="1"/>
    <col min="6" max="6" width="20.44140625" style="230" customWidth="1"/>
    <col min="7" max="9" width="5.44140625" style="230" customWidth="1"/>
    <col min="10" max="10" width="4.88671875" style="230" hidden="1" customWidth="1"/>
    <col min="11" max="13" width="5.44140625" style="230" customWidth="1"/>
    <col min="14" max="14" width="11.44140625" style="230" customWidth="1"/>
    <col min="15" max="15" width="8.33203125" style="230" customWidth="1"/>
    <col min="16" max="16" width="0" style="230" hidden="1" customWidth="1"/>
    <col min="17" max="16384" width="0" style="230" hidden="1"/>
  </cols>
  <sheetData>
    <row r="1" spans="1:15" ht="18.45" customHeight="1" x14ac:dyDescent="0.25">
      <c r="A1" s="265" t="s">
        <v>337</v>
      </c>
      <c r="B1" s="266"/>
      <c r="C1" s="266"/>
      <c r="D1" s="258"/>
      <c r="E1" s="269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ht="17.399999999999999" customHeight="1" x14ac:dyDescent="0.25">
      <c r="A2" s="430">
        <v>44573</v>
      </c>
      <c r="B2" s="430"/>
      <c r="C2" s="266"/>
      <c r="D2" s="258"/>
      <c r="E2" s="268" t="s">
        <v>338</v>
      </c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ht="13.65" customHeight="1" x14ac:dyDescent="0.25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7.399999999999999" customHeight="1" x14ac:dyDescent="0.25">
      <c r="A4" s="266"/>
      <c r="B4" s="326" t="s">
        <v>366</v>
      </c>
      <c r="C4" s="258"/>
      <c r="D4" s="258"/>
      <c r="E4" s="264" t="s">
        <v>367</v>
      </c>
      <c r="F4" s="258"/>
      <c r="G4" s="263"/>
      <c r="H4" s="258"/>
      <c r="I4" s="258"/>
      <c r="J4" s="258"/>
      <c r="K4" s="258"/>
      <c r="L4" s="258"/>
      <c r="M4" s="258"/>
      <c r="N4" s="258"/>
      <c r="O4" s="258"/>
    </row>
    <row r="5" spans="1:15" ht="14.1" customHeight="1" thickBot="1" x14ac:dyDescent="0.3">
      <c r="A5" s="258"/>
      <c r="B5" s="258"/>
      <c r="C5" s="258"/>
      <c r="D5" s="258"/>
      <c r="E5" s="258"/>
      <c r="F5" s="258"/>
      <c r="G5" s="260"/>
      <c r="H5" s="255"/>
      <c r="I5" s="255"/>
      <c r="J5" s="255"/>
      <c r="K5" s="255"/>
      <c r="L5" s="255"/>
      <c r="M5" s="255"/>
      <c r="N5" s="258"/>
      <c r="O5" s="258"/>
    </row>
    <row r="6" spans="1:15" ht="15.45" customHeight="1" thickBot="1" x14ac:dyDescent="0.3">
      <c r="A6" s="255"/>
      <c r="B6" s="257"/>
      <c r="C6" s="257"/>
      <c r="D6" s="256"/>
      <c r="E6" s="255"/>
      <c r="F6" s="254"/>
      <c r="G6" s="434" t="s">
        <v>360</v>
      </c>
      <c r="H6" s="435"/>
      <c r="I6" s="435"/>
      <c r="J6" s="435"/>
      <c r="K6" s="435"/>
      <c r="L6" s="435"/>
      <c r="M6" s="436"/>
      <c r="N6" s="325"/>
      <c r="O6" s="253"/>
    </row>
    <row r="7" spans="1:15" ht="21" customHeight="1" thickBot="1" x14ac:dyDescent="0.3">
      <c r="A7" s="324" t="s">
        <v>358</v>
      </c>
      <c r="B7" s="252" t="s">
        <v>0</v>
      </c>
      <c r="C7" s="251" t="s">
        <v>1</v>
      </c>
      <c r="D7" s="250" t="s">
        <v>361</v>
      </c>
      <c r="E7" s="250" t="s">
        <v>3</v>
      </c>
      <c r="F7" s="249" t="s">
        <v>4</v>
      </c>
      <c r="G7" s="323">
        <v>1</v>
      </c>
      <c r="H7" s="322">
        <v>2</v>
      </c>
      <c r="I7" s="322">
        <v>3</v>
      </c>
      <c r="J7" s="250" t="s">
        <v>356</v>
      </c>
      <c r="K7" s="322">
        <v>4</v>
      </c>
      <c r="L7" s="322">
        <v>5</v>
      </c>
      <c r="M7" s="321">
        <v>6</v>
      </c>
      <c r="N7" s="320" t="s">
        <v>362</v>
      </c>
      <c r="O7" s="248" t="s">
        <v>343</v>
      </c>
    </row>
    <row r="8" spans="1:15" ht="21.75" customHeight="1" x14ac:dyDescent="0.25">
      <c r="A8" s="319">
        <v>1</v>
      </c>
      <c r="B8" s="276" t="s">
        <v>251</v>
      </c>
      <c r="C8" s="275" t="s">
        <v>252</v>
      </c>
      <c r="D8" s="274" t="s">
        <v>253</v>
      </c>
      <c r="E8" s="308" t="s">
        <v>254</v>
      </c>
      <c r="F8" s="273" t="s">
        <v>255</v>
      </c>
      <c r="G8" s="282">
        <v>10.62</v>
      </c>
      <c r="H8" s="282">
        <v>10.73</v>
      </c>
      <c r="I8" s="282">
        <v>11.81</v>
      </c>
      <c r="J8" s="282"/>
      <c r="K8" s="282" t="s">
        <v>461</v>
      </c>
      <c r="L8" s="282">
        <v>10.48</v>
      </c>
      <c r="M8" s="282">
        <v>11.19</v>
      </c>
      <c r="N8" s="307">
        <v>11.81</v>
      </c>
      <c r="O8" s="243" t="s">
        <v>454</v>
      </c>
    </row>
    <row r="9" spans="1:15" ht="21.75" customHeight="1" x14ac:dyDescent="0.25">
      <c r="A9" s="277">
        <v>2</v>
      </c>
      <c r="B9" s="276" t="s">
        <v>467</v>
      </c>
      <c r="C9" s="275" t="s">
        <v>466</v>
      </c>
      <c r="D9" s="274">
        <v>39836</v>
      </c>
      <c r="E9" s="308" t="s">
        <v>465</v>
      </c>
      <c r="F9" s="273" t="s">
        <v>464</v>
      </c>
      <c r="G9" s="282">
        <v>8.9499999999999993</v>
      </c>
      <c r="H9" s="282">
        <v>8.67</v>
      </c>
      <c r="I9" s="282">
        <v>9.14</v>
      </c>
      <c r="J9" s="282"/>
      <c r="K9" s="282">
        <v>8.8000000000000007</v>
      </c>
      <c r="L9" s="282">
        <v>9.07</v>
      </c>
      <c r="M9" s="282">
        <v>7.83</v>
      </c>
      <c r="N9" s="307">
        <v>9.14</v>
      </c>
      <c r="O9" s="243"/>
    </row>
    <row r="10" spans="1:15" ht="21.75" customHeight="1" x14ac:dyDescent="0.25">
      <c r="A10" s="277">
        <v>3</v>
      </c>
      <c r="B10" s="276" t="s">
        <v>275</v>
      </c>
      <c r="C10" s="275" t="s">
        <v>276</v>
      </c>
      <c r="D10" s="274">
        <v>39835</v>
      </c>
      <c r="E10" s="308" t="s">
        <v>82</v>
      </c>
      <c r="F10" s="273" t="s">
        <v>274</v>
      </c>
      <c r="G10" s="282" t="s">
        <v>461</v>
      </c>
      <c r="H10" s="282">
        <v>8.01</v>
      </c>
      <c r="I10" s="282">
        <v>6.9</v>
      </c>
      <c r="J10" s="282"/>
      <c r="K10" s="282">
        <v>7.18</v>
      </c>
      <c r="L10" s="282">
        <v>7.6</v>
      </c>
      <c r="M10" s="282">
        <v>7.31</v>
      </c>
      <c r="N10" s="307">
        <v>8.01</v>
      </c>
      <c r="O10" s="243"/>
    </row>
    <row r="11" spans="1:15" ht="21.75" customHeight="1" x14ac:dyDescent="0.25">
      <c r="A11" s="277">
        <v>4</v>
      </c>
      <c r="B11" s="276" t="s">
        <v>463</v>
      </c>
      <c r="C11" s="275" t="s">
        <v>462</v>
      </c>
      <c r="D11" s="274">
        <v>39903</v>
      </c>
      <c r="E11" s="308" t="s">
        <v>193</v>
      </c>
      <c r="F11" s="273" t="s">
        <v>416</v>
      </c>
      <c r="G11" s="282" t="s">
        <v>461</v>
      </c>
      <c r="H11" s="282" t="s">
        <v>461</v>
      </c>
      <c r="I11" s="282">
        <v>6.15</v>
      </c>
      <c r="J11" s="282"/>
      <c r="K11" s="282">
        <v>5.48</v>
      </c>
      <c r="L11" s="282">
        <v>5.6</v>
      </c>
      <c r="M11" s="282">
        <v>6.84</v>
      </c>
      <c r="N11" s="307">
        <v>6.84</v>
      </c>
      <c r="O11" s="243"/>
    </row>
    <row r="12" spans="1:15" ht="21.75" customHeight="1" x14ac:dyDescent="0.25">
      <c r="A12" s="277">
        <v>5</v>
      </c>
      <c r="B12" s="276" t="s">
        <v>272</v>
      </c>
      <c r="C12" s="275" t="s">
        <v>273</v>
      </c>
      <c r="D12" s="274">
        <v>40270</v>
      </c>
      <c r="E12" s="308" t="s">
        <v>82</v>
      </c>
      <c r="F12" s="273" t="s">
        <v>274</v>
      </c>
      <c r="G12" s="282">
        <v>5.88</v>
      </c>
      <c r="H12" s="282">
        <v>5.83</v>
      </c>
      <c r="I12" s="282">
        <v>5.5</v>
      </c>
      <c r="J12" s="282"/>
      <c r="K12" s="282">
        <v>6.13</v>
      </c>
      <c r="L12" s="282">
        <v>5.6</v>
      </c>
      <c r="M12" s="282">
        <v>6</v>
      </c>
      <c r="N12" s="307">
        <v>6.13</v>
      </c>
      <c r="O12" s="243"/>
    </row>
  </sheetData>
  <mergeCells count="2">
    <mergeCell ref="A2:B2"/>
    <mergeCell ref="G6:M6"/>
  </mergeCells>
  <pageMargins left="0.19685" right="0.15748000000000001" top="0.55118100000000003" bottom="0.55118100000000003" header="0.31496099999999999" footer="0.31496099999999999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workbookViewId="0">
      <selection activeCell="Q28" sqref="Q28"/>
    </sheetView>
  </sheetViews>
  <sheetFormatPr defaultColWidth="8.88671875" defaultRowHeight="12.75" customHeight="1" x14ac:dyDescent="0.25"/>
  <cols>
    <col min="1" max="1" width="5.88671875" style="157" customWidth="1"/>
    <col min="2" max="2" width="10.44140625" style="157" customWidth="1"/>
    <col min="3" max="3" width="17.33203125" style="157" customWidth="1"/>
    <col min="4" max="4" width="10.33203125" style="157" customWidth="1"/>
    <col min="5" max="5" width="12.33203125" style="157" customWidth="1"/>
    <col min="6" max="6" width="22.44140625" style="157" customWidth="1"/>
    <col min="7" max="7" width="6.33203125" style="157" customWidth="1"/>
    <col min="8" max="8" width="6.6640625" style="157" customWidth="1"/>
    <col min="9" max="9" width="6.44140625" style="157" customWidth="1"/>
    <col min="10" max="10" width="8.88671875" style="157" customWidth="1"/>
    <col min="11" max="16384" width="8.88671875" style="157"/>
  </cols>
  <sheetData>
    <row r="1" spans="1:9" ht="18.45" customHeight="1" x14ac:dyDescent="0.35">
      <c r="A1" s="153" t="s">
        <v>337</v>
      </c>
      <c r="B1" s="154"/>
      <c r="C1" s="154"/>
      <c r="D1" s="155"/>
      <c r="E1" s="156"/>
      <c r="F1" s="155"/>
      <c r="G1" s="155"/>
      <c r="H1" s="155"/>
      <c r="I1" s="155"/>
    </row>
    <row r="2" spans="1:9" ht="17.399999999999999" customHeight="1" x14ac:dyDescent="0.3">
      <c r="A2" s="426">
        <v>44573</v>
      </c>
      <c r="B2" s="426"/>
      <c r="C2" s="154"/>
      <c r="D2" s="155"/>
      <c r="E2" s="158" t="s">
        <v>338</v>
      </c>
      <c r="F2" s="155"/>
      <c r="G2" s="155"/>
      <c r="H2" s="155"/>
      <c r="I2" s="155"/>
    </row>
    <row r="3" spans="1:9" ht="13.65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</row>
    <row r="4" spans="1:9" ht="18.45" customHeight="1" x14ac:dyDescent="0.35">
      <c r="A4" s="154"/>
      <c r="B4" s="159" t="s">
        <v>339</v>
      </c>
      <c r="C4" s="155"/>
      <c r="D4" s="155"/>
      <c r="E4" s="160"/>
      <c r="F4" s="161"/>
      <c r="G4" s="155"/>
      <c r="H4" s="155"/>
      <c r="I4" s="155"/>
    </row>
    <row r="5" spans="1:9" ht="13.65" customHeight="1" x14ac:dyDescent="0.25">
      <c r="A5" s="162"/>
      <c r="B5" s="163"/>
      <c r="C5" s="164"/>
      <c r="D5" s="162"/>
      <c r="E5" s="162"/>
      <c r="F5" s="165"/>
      <c r="G5" s="162"/>
      <c r="H5" s="162"/>
      <c r="I5" s="162"/>
    </row>
    <row r="6" spans="1:9" ht="19.5" customHeight="1" x14ac:dyDescent="0.25">
      <c r="A6" s="139" t="s">
        <v>358</v>
      </c>
      <c r="B6" s="166" t="s">
        <v>0</v>
      </c>
      <c r="C6" s="167" t="s">
        <v>1</v>
      </c>
      <c r="D6" s="139" t="s">
        <v>2</v>
      </c>
      <c r="E6" s="139" t="s">
        <v>3</v>
      </c>
      <c r="F6" s="139" t="s">
        <v>4</v>
      </c>
      <c r="G6" s="127" t="s">
        <v>342</v>
      </c>
      <c r="H6" s="127" t="s">
        <v>437</v>
      </c>
      <c r="I6" s="127" t="s">
        <v>343</v>
      </c>
    </row>
    <row r="7" spans="1:9" ht="17.25" customHeight="1" x14ac:dyDescent="0.25">
      <c r="A7" s="132">
        <v>1</v>
      </c>
      <c r="B7" s="142" t="s">
        <v>228</v>
      </c>
      <c r="C7" s="168" t="s">
        <v>229</v>
      </c>
      <c r="D7" s="169">
        <v>39823</v>
      </c>
      <c r="E7" s="170" t="s">
        <v>82</v>
      </c>
      <c r="F7" s="171" t="s">
        <v>220</v>
      </c>
      <c r="G7" s="125">
        <v>8.8699999999999992</v>
      </c>
      <c r="H7" s="151">
        <v>8.6</v>
      </c>
      <c r="I7" s="140" t="s">
        <v>439</v>
      </c>
    </row>
    <row r="8" spans="1:9" ht="17.25" customHeight="1" x14ac:dyDescent="0.25">
      <c r="A8" s="132">
        <v>2</v>
      </c>
      <c r="B8" s="142" t="s">
        <v>189</v>
      </c>
      <c r="C8" s="168" t="s">
        <v>328</v>
      </c>
      <c r="D8" s="169" t="s">
        <v>329</v>
      </c>
      <c r="E8" s="170" t="s">
        <v>321</v>
      </c>
      <c r="F8" s="171" t="s">
        <v>322</v>
      </c>
      <c r="G8" s="151">
        <v>8.86</v>
      </c>
      <c r="H8" s="125">
        <v>8.91</v>
      </c>
      <c r="I8" s="140" t="s">
        <v>439</v>
      </c>
    </row>
    <row r="9" spans="1:9" ht="17.25" customHeight="1" x14ac:dyDescent="0.25">
      <c r="A9" s="132">
        <v>3</v>
      </c>
      <c r="B9" s="142" t="s">
        <v>138</v>
      </c>
      <c r="C9" s="168" t="s">
        <v>139</v>
      </c>
      <c r="D9" s="169">
        <v>39979</v>
      </c>
      <c r="E9" s="170" t="s">
        <v>82</v>
      </c>
      <c r="F9" s="171" t="s">
        <v>140</v>
      </c>
      <c r="G9" s="151">
        <v>8.9499999999999993</v>
      </c>
      <c r="H9" s="125">
        <v>9.0299999999999994</v>
      </c>
      <c r="I9" s="140" t="s">
        <v>439</v>
      </c>
    </row>
    <row r="10" spans="1:9" ht="17.25" customHeight="1" x14ac:dyDescent="0.25">
      <c r="A10" s="132">
        <v>4</v>
      </c>
      <c r="B10" s="142" t="s">
        <v>99</v>
      </c>
      <c r="C10" s="168" t="s">
        <v>100</v>
      </c>
      <c r="D10" s="169">
        <v>40316</v>
      </c>
      <c r="E10" s="170" t="s">
        <v>82</v>
      </c>
      <c r="F10" s="171" t="s">
        <v>101</v>
      </c>
      <c r="G10" s="125">
        <v>9.15</v>
      </c>
      <c r="H10" s="151">
        <v>9.07</v>
      </c>
      <c r="I10" s="140" t="s">
        <v>440</v>
      </c>
    </row>
    <row r="11" spans="1:9" ht="17.25" customHeight="1" x14ac:dyDescent="0.25">
      <c r="A11" s="132">
        <v>5</v>
      </c>
      <c r="B11" s="142" t="s">
        <v>162</v>
      </c>
      <c r="C11" s="168" t="s">
        <v>184</v>
      </c>
      <c r="D11" s="169">
        <v>39877</v>
      </c>
      <c r="E11" s="170" t="s">
        <v>185</v>
      </c>
      <c r="F11" s="171" t="s">
        <v>186</v>
      </c>
      <c r="G11" s="125">
        <v>9.27</v>
      </c>
      <c r="H11" s="151">
        <v>9.23</v>
      </c>
      <c r="I11" s="140" t="s">
        <v>440</v>
      </c>
    </row>
    <row r="12" spans="1:9" ht="17.25" customHeight="1" x14ac:dyDescent="0.25">
      <c r="A12" s="132">
        <v>6</v>
      </c>
      <c r="B12" s="142" t="s">
        <v>102</v>
      </c>
      <c r="C12" s="168" t="s">
        <v>326</v>
      </c>
      <c r="D12" s="169" t="s">
        <v>327</v>
      </c>
      <c r="E12" s="170" t="s">
        <v>321</v>
      </c>
      <c r="F12" s="171" t="s">
        <v>322</v>
      </c>
      <c r="G12" s="151">
        <v>9.26</v>
      </c>
      <c r="H12" s="125">
        <v>9.2899999999999991</v>
      </c>
      <c r="I12" s="140" t="s">
        <v>440</v>
      </c>
    </row>
    <row r="13" spans="1:9" ht="17.25" customHeight="1" x14ac:dyDescent="0.25">
      <c r="A13" s="132">
        <v>7</v>
      </c>
      <c r="B13" s="142" t="s">
        <v>261</v>
      </c>
      <c r="C13" s="168" t="s">
        <v>262</v>
      </c>
      <c r="D13" s="169" t="s">
        <v>263</v>
      </c>
      <c r="E13" s="170" t="s">
        <v>254</v>
      </c>
      <c r="F13" s="171" t="s">
        <v>255</v>
      </c>
      <c r="G13" s="151">
        <v>9.76</v>
      </c>
      <c r="H13" s="125"/>
      <c r="I13" s="140" t="s">
        <v>441</v>
      </c>
    </row>
    <row r="14" spans="1:9" ht="17.25" customHeight="1" x14ac:dyDescent="0.25">
      <c r="A14" s="132">
        <v>8</v>
      </c>
      <c r="B14" s="142" t="s">
        <v>147</v>
      </c>
      <c r="C14" s="168" t="s">
        <v>148</v>
      </c>
      <c r="D14" s="169">
        <v>40422</v>
      </c>
      <c r="E14" s="170" t="s">
        <v>82</v>
      </c>
      <c r="F14" s="171" t="s">
        <v>140</v>
      </c>
      <c r="G14" s="151">
        <v>9.82</v>
      </c>
      <c r="H14" s="125"/>
      <c r="I14" s="140" t="s">
        <v>441</v>
      </c>
    </row>
    <row r="15" spans="1:9" ht="17.25" customHeight="1" x14ac:dyDescent="0.25">
      <c r="A15" s="132">
        <v>9</v>
      </c>
      <c r="B15" s="142" t="s">
        <v>68</v>
      </c>
      <c r="C15" s="168" t="s">
        <v>412</v>
      </c>
      <c r="D15" s="169" t="s">
        <v>413</v>
      </c>
      <c r="E15" s="170" t="s">
        <v>82</v>
      </c>
      <c r="F15" s="171" t="s">
        <v>411</v>
      </c>
      <c r="G15" s="151">
        <v>9.8800000000000008</v>
      </c>
      <c r="H15" s="125"/>
      <c r="I15" s="130" t="str">
        <f>IF(ISBLANK(G15),"",IF(G15&lt;=7.7,"KSM",IF(G15&lt;=8,"I A",IF(G15&lt;=8.44,"II A",IF(G15&lt;=9.04,"III A",IF(G15&lt;=9.64,"I JA",IF(G15&lt;=10.04,"II JA",IF(G15&lt;=10.34,"III JA"))))))))</f>
        <v>II JA</v>
      </c>
    </row>
    <row r="16" spans="1:9" ht="17.25" customHeight="1" x14ac:dyDescent="0.25">
      <c r="A16" s="132">
        <v>10</v>
      </c>
      <c r="B16" s="142" t="s">
        <v>372</v>
      </c>
      <c r="C16" s="168" t="s">
        <v>373</v>
      </c>
      <c r="D16" s="169" t="s">
        <v>374</v>
      </c>
      <c r="E16" s="170" t="s">
        <v>375</v>
      </c>
      <c r="F16" s="171" t="s">
        <v>414</v>
      </c>
      <c r="G16" s="151">
        <v>10.050000000000001</v>
      </c>
      <c r="H16" s="125"/>
      <c r="I16" s="130" t="str">
        <f>IF(ISBLANK(G16),"",IF(G16&lt;=7.7,"KSM",IF(G16&lt;=8,"I A",IF(G16&lt;=8.44,"II A",IF(G16&lt;=9.04,"III A",IF(G16&lt;=9.64,"I JA",IF(G16&lt;=10.04,"II JA",IF(G16&lt;=10.34,"III JA"))))))))</f>
        <v>III JA</v>
      </c>
    </row>
    <row r="17" spans="1:9" ht="17.25" customHeight="1" x14ac:dyDescent="0.25">
      <c r="A17" s="132">
        <v>11</v>
      </c>
      <c r="B17" s="142" t="s">
        <v>138</v>
      </c>
      <c r="C17" s="168" t="s">
        <v>230</v>
      </c>
      <c r="D17" s="169">
        <v>39969</v>
      </c>
      <c r="E17" s="170" t="s">
        <v>82</v>
      </c>
      <c r="F17" s="171" t="s">
        <v>220</v>
      </c>
      <c r="G17" s="151">
        <v>10.08</v>
      </c>
      <c r="H17" s="125"/>
      <c r="I17" s="130" t="str">
        <f t="shared" ref="I17:I18" si="0">IF(ISBLANK(G17),"",IF(G17&lt;=7.7,"KSM",IF(G17&lt;=8,"I A",IF(G17&lt;=8.44,"II A",IF(G17&lt;=9.04,"III A",IF(G17&lt;=9.64,"I JA",IF(G17&lt;=10.04,"II JA",IF(G17&lt;=10.34,"III JA"))))))))</f>
        <v>III JA</v>
      </c>
    </row>
    <row r="18" spans="1:9" ht="17.25" customHeight="1" x14ac:dyDescent="0.25">
      <c r="A18" s="132">
        <v>12</v>
      </c>
      <c r="B18" s="142" t="s">
        <v>221</v>
      </c>
      <c r="C18" s="168" t="s">
        <v>222</v>
      </c>
      <c r="D18" s="169">
        <v>40011</v>
      </c>
      <c r="E18" s="170" t="s">
        <v>82</v>
      </c>
      <c r="F18" s="171" t="s">
        <v>220</v>
      </c>
      <c r="G18" s="151">
        <v>10.17</v>
      </c>
      <c r="H18" s="125"/>
      <c r="I18" s="130" t="str">
        <f t="shared" si="0"/>
        <v>III JA</v>
      </c>
    </row>
    <row r="19" spans="1:9" ht="17.25" customHeight="1" x14ac:dyDescent="0.25">
      <c r="A19" s="132">
        <v>13</v>
      </c>
      <c r="B19" s="142" t="s">
        <v>424</v>
      </c>
      <c r="C19" s="168" t="s">
        <v>425</v>
      </c>
      <c r="D19" s="169" t="s">
        <v>426</v>
      </c>
      <c r="E19" s="170" t="s">
        <v>422</v>
      </c>
      <c r="F19" s="171" t="s">
        <v>423</v>
      </c>
      <c r="G19" s="151">
        <v>10.17</v>
      </c>
      <c r="H19" s="125"/>
      <c r="I19" s="130" t="str">
        <f>IF(ISBLANK(G19),"",IF(G19&lt;=7.7,"KSM",IF(G19&lt;=8,"I A",IF(G19&lt;=8.44,"II A",IF(G19&lt;=9.04,"III A",IF(G19&lt;=9.64,"I JA",IF(G19&lt;=10.04,"II JA",IF(G19&lt;=10.34,"III JA"))))))))</f>
        <v>III JA</v>
      </c>
    </row>
    <row r="20" spans="1:9" ht="17.25" customHeight="1" x14ac:dyDescent="0.25">
      <c r="A20" s="132">
        <v>14</v>
      </c>
      <c r="B20" s="142" t="s">
        <v>141</v>
      </c>
      <c r="C20" s="168" t="s">
        <v>142</v>
      </c>
      <c r="D20" s="169">
        <v>40009</v>
      </c>
      <c r="E20" s="170" t="s">
        <v>82</v>
      </c>
      <c r="F20" s="171" t="s">
        <v>140</v>
      </c>
      <c r="G20" s="151">
        <v>10.23</v>
      </c>
      <c r="H20" s="125"/>
      <c r="I20" s="130" t="str">
        <f t="shared" ref="I20:I21" si="1">IF(ISBLANK(G20),"",IF(G20&lt;=7.7,"KSM",IF(G20&lt;=8,"I A",IF(G20&lt;=8.44,"II A",IF(G20&lt;=9.04,"III A",IF(G20&lt;=9.64,"I JA",IF(G20&lt;=10.04,"II JA",IF(G20&lt;=10.34,"III JA"))))))))</f>
        <v>III JA</v>
      </c>
    </row>
    <row r="21" spans="1:9" ht="17.25" customHeight="1" x14ac:dyDescent="0.25">
      <c r="A21" s="132">
        <v>15</v>
      </c>
      <c r="B21" s="142" t="s">
        <v>248</v>
      </c>
      <c r="C21" s="168" t="s">
        <v>249</v>
      </c>
      <c r="D21" s="169" t="s">
        <v>250</v>
      </c>
      <c r="E21" s="170" t="s">
        <v>82</v>
      </c>
      <c r="F21" s="171" t="s">
        <v>220</v>
      </c>
      <c r="G21" s="151">
        <v>10.23</v>
      </c>
      <c r="H21" s="125"/>
      <c r="I21" s="130" t="str">
        <f t="shared" si="1"/>
        <v>III JA</v>
      </c>
    </row>
    <row r="22" spans="1:9" ht="17.25" customHeight="1" x14ac:dyDescent="0.25">
      <c r="A22" s="132">
        <v>16</v>
      </c>
      <c r="B22" s="142" t="s">
        <v>133</v>
      </c>
      <c r="C22" s="168" t="s">
        <v>134</v>
      </c>
      <c r="D22" s="169">
        <v>39955</v>
      </c>
      <c r="E22" s="170" t="s">
        <v>82</v>
      </c>
      <c r="F22" s="171" t="s">
        <v>125</v>
      </c>
      <c r="G22" s="151">
        <v>10.51</v>
      </c>
      <c r="H22" s="125"/>
      <c r="I22" s="140"/>
    </row>
    <row r="23" spans="1:9" ht="17.25" customHeight="1" x14ac:dyDescent="0.25">
      <c r="A23" s="132">
        <v>17</v>
      </c>
      <c r="B23" s="142" t="s">
        <v>8</v>
      </c>
      <c r="C23" s="168" t="s">
        <v>9</v>
      </c>
      <c r="D23" s="169">
        <v>40181</v>
      </c>
      <c r="E23" s="170" t="s">
        <v>7</v>
      </c>
      <c r="F23" s="171" t="s">
        <v>418</v>
      </c>
      <c r="G23" s="151">
        <v>10.58</v>
      </c>
      <c r="H23" s="125"/>
      <c r="I23" s="140"/>
    </row>
    <row r="24" spans="1:9" ht="17.25" customHeight="1" x14ac:dyDescent="0.25">
      <c r="A24" s="132">
        <v>18</v>
      </c>
      <c r="B24" s="142" t="s">
        <v>187</v>
      </c>
      <c r="C24" s="168" t="s">
        <v>188</v>
      </c>
      <c r="D24" s="169">
        <v>40067</v>
      </c>
      <c r="E24" s="170" t="s">
        <v>185</v>
      </c>
      <c r="F24" s="171" t="s">
        <v>186</v>
      </c>
      <c r="G24" s="151">
        <v>10.77</v>
      </c>
      <c r="H24" s="125"/>
      <c r="I24" s="140"/>
    </row>
    <row r="25" spans="1:9" ht="17.25" customHeight="1" x14ac:dyDescent="0.25">
      <c r="A25" s="132">
        <v>19</v>
      </c>
      <c r="B25" s="142" t="s">
        <v>162</v>
      </c>
      <c r="C25" s="168" t="s">
        <v>163</v>
      </c>
      <c r="D25" s="169">
        <v>41576</v>
      </c>
      <c r="E25" s="170" t="s">
        <v>82</v>
      </c>
      <c r="F25" s="171" t="s">
        <v>140</v>
      </c>
      <c r="G25" s="151">
        <v>10.81</v>
      </c>
      <c r="H25" s="125"/>
      <c r="I25" s="140"/>
    </row>
    <row r="26" spans="1:9" ht="17.25" customHeight="1" x14ac:dyDescent="0.25">
      <c r="A26" s="132">
        <v>20</v>
      </c>
      <c r="B26" s="142" t="s">
        <v>51</v>
      </c>
      <c r="C26" s="168" t="s">
        <v>52</v>
      </c>
      <c r="D26" s="169" t="s">
        <v>53</v>
      </c>
      <c r="E26" s="170" t="s">
        <v>34</v>
      </c>
      <c r="F26" s="171" t="s">
        <v>35</v>
      </c>
      <c r="G26" s="151">
        <v>11.06</v>
      </c>
      <c r="H26" s="125"/>
      <c r="I26" s="140"/>
    </row>
    <row r="27" spans="1:9" ht="17.25" customHeight="1" x14ac:dyDescent="0.25">
      <c r="A27" s="132">
        <v>21</v>
      </c>
      <c r="B27" s="142" t="s">
        <v>401</v>
      </c>
      <c r="C27" s="168" t="s">
        <v>402</v>
      </c>
      <c r="D27" s="169" t="s">
        <v>403</v>
      </c>
      <c r="E27" s="170" t="s">
        <v>375</v>
      </c>
      <c r="F27" s="171" t="s">
        <v>415</v>
      </c>
      <c r="G27" s="151">
        <v>11.43</v>
      </c>
      <c r="H27" s="125"/>
      <c r="I27" s="130"/>
    </row>
    <row r="28" spans="1:9" ht="17.25" customHeight="1" x14ac:dyDescent="0.25">
      <c r="A28" s="132">
        <v>22</v>
      </c>
      <c r="B28" s="142" t="s">
        <v>123</v>
      </c>
      <c r="C28" s="168" t="s">
        <v>161</v>
      </c>
      <c r="D28" s="169">
        <v>41578</v>
      </c>
      <c r="E28" s="170" t="s">
        <v>82</v>
      </c>
      <c r="F28" s="171" t="s">
        <v>140</v>
      </c>
      <c r="G28" s="151">
        <v>11.69</v>
      </c>
      <c r="H28" s="125"/>
      <c r="I28" s="140"/>
    </row>
    <row r="29" spans="1:9" ht="17.25" customHeight="1" x14ac:dyDescent="0.25">
      <c r="A29" s="132">
        <v>23</v>
      </c>
      <c r="B29" s="142" t="s">
        <v>5</v>
      </c>
      <c r="C29" s="168" t="s">
        <v>434</v>
      </c>
      <c r="D29" s="169">
        <v>40876</v>
      </c>
      <c r="E29" s="170" t="s">
        <v>82</v>
      </c>
      <c r="F29" s="171" t="s">
        <v>140</v>
      </c>
      <c r="G29" s="151">
        <v>11.87</v>
      </c>
      <c r="H29" s="125"/>
      <c r="I29" s="140"/>
    </row>
    <row r="30" spans="1:9" ht="17.25" customHeight="1" x14ac:dyDescent="0.25">
      <c r="A30" s="132">
        <v>24</v>
      </c>
      <c r="B30" s="142" t="s">
        <v>377</v>
      </c>
      <c r="C30" s="168" t="s">
        <v>378</v>
      </c>
      <c r="D30" s="169" t="s">
        <v>379</v>
      </c>
      <c r="E30" s="170" t="s">
        <v>375</v>
      </c>
      <c r="F30" s="171" t="s">
        <v>414</v>
      </c>
      <c r="G30" s="151">
        <v>12</v>
      </c>
      <c r="H30" s="125"/>
      <c r="I30" s="130"/>
    </row>
    <row r="31" spans="1:9" ht="20.399999999999999" customHeight="1" x14ac:dyDescent="0.25">
      <c r="A31" s="132">
        <v>25</v>
      </c>
      <c r="B31" s="142" t="s">
        <v>315</v>
      </c>
      <c r="C31" s="168" t="s">
        <v>316</v>
      </c>
      <c r="D31" s="169">
        <v>40586</v>
      </c>
      <c r="E31" s="170" t="s">
        <v>311</v>
      </c>
      <c r="F31" s="171" t="s">
        <v>312</v>
      </c>
      <c r="G31" s="151">
        <v>12.11</v>
      </c>
      <c r="H31" s="125"/>
      <c r="I31" s="140"/>
    </row>
    <row r="32" spans="1:9" ht="20.399999999999999" customHeight="1" x14ac:dyDescent="0.25">
      <c r="A32" s="132">
        <v>26</v>
      </c>
      <c r="B32" s="142" t="s">
        <v>102</v>
      </c>
      <c r="C32" s="168" t="s">
        <v>390</v>
      </c>
      <c r="D32" s="169" t="s">
        <v>391</v>
      </c>
      <c r="E32" s="170" t="s">
        <v>375</v>
      </c>
      <c r="F32" s="171" t="s">
        <v>414</v>
      </c>
      <c r="G32" s="151">
        <v>12.24</v>
      </c>
      <c r="H32" s="125"/>
      <c r="I32" s="130"/>
    </row>
    <row r="33" spans="1:9" ht="20.399999999999999" customHeight="1" x14ac:dyDescent="0.25">
      <c r="A33" s="132"/>
      <c r="B33" s="142" t="s">
        <v>5</v>
      </c>
      <c r="C33" s="168" t="s">
        <v>6</v>
      </c>
      <c r="D33" s="169">
        <v>40198</v>
      </c>
      <c r="E33" s="170" t="s">
        <v>7</v>
      </c>
      <c r="F33" s="171" t="s">
        <v>418</v>
      </c>
      <c r="G33" s="151" t="s">
        <v>436</v>
      </c>
      <c r="H33" s="125"/>
      <c r="I33" s="140"/>
    </row>
    <row r="34" spans="1:9" ht="20.399999999999999" customHeight="1" x14ac:dyDescent="0.25">
      <c r="A34" s="132"/>
      <c r="B34" s="142" t="s">
        <v>168</v>
      </c>
      <c r="C34" s="168" t="s">
        <v>169</v>
      </c>
      <c r="D34" s="169">
        <v>41495</v>
      </c>
      <c r="E34" s="170" t="s">
        <v>82</v>
      </c>
      <c r="F34" s="171" t="s">
        <v>140</v>
      </c>
      <c r="G34" s="151" t="s">
        <v>436</v>
      </c>
      <c r="H34" s="125"/>
      <c r="I34" s="140"/>
    </row>
    <row r="35" spans="1:9" ht="20.399999999999999" customHeight="1" x14ac:dyDescent="0.25">
      <c r="A35" s="132"/>
      <c r="B35" s="142" t="s">
        <v>31</v>
      </c>
      <c r="C35" s="168" t="s">
        <v>383</v>
      </c>
      <c r="D35" s="169" t="s">
        <v>384</v>
      </c>
      <c r="E35" s="170" t="s">
        <v>375</v>
      </c>
      <c r="F35" s="171" t="s">
        <v>414</v>
      </c>
      <c r="G35" s="151" t="s">
        <v>436</v>
      </c>
      <c r="H35" s="125"/>
      <c r="I35" s="140"/>
    </row>
    <row r="36" spans="1:9" ht="20.399999999999999" customHeight="1" x14ac:dyDescent="0.25">
      <c r="A36" s="132"/>
      <c r="B36" s="142" t="s">
        <v>45</v>
      </c>
      <c r="C36" s="168" t="s">
        <v>46</v>
      </c>
      <c r="D36" s="169" t="s">
        <v>47</v>
      </c>
      <c r="E36" s="170" t="s">
        <v>34</v>
      </c>
      <c r="F36" s="171" t="s">
        <v>35</v>
      </c>
      <c r="G36" s="151" t="s">
        <v>436</v>
      </c>
      <c r="H36" s="125"/>
      <c r="I36" s="140"/>
    </row>
    <row r="37" spans="1:9" ht="20.399999999999999" customHeight="1" x14ac:dyDescent="0.25">
      <c r="A37" s="132"/>
      <c r="B37" s="142" t="s">
        <v>174</v>
      </c>
      <c r="C37" s="168" t="s">
        <v>175</v>
      </c>
      <c r="D37" s="169">
        <v>39828</v>
      </c>
      <c r="E37" s="170" t="s">
        <v>82</v>
      </c>
      <c r="F37" s="171" t="s">
        <v>140</v>
      </c>
      <c r="G37" s="151" t="s">
        <v>436</v>
      </c>
      <c r="H37" s="125"/>
      <c r="I37" s="140"/>
    </row>
    <row r="38" spans="1:9" ht="20.399999999999999" customHeight="1" x14ac:dyDescent="0.25">
      <c r="A38" s="132"/>
      <c r="B38" s="142" t="s">
        <v>129</v>
      </c>
      <c r="C38" s="168" t="s">
        <v>130</v>
      </c>
      <c r="D38" s="169">
        <v>40025</v>
      </c>
      <c r="E38" s="170" t="s">
        <v>82</v>
      </c>
      <c r="F38" s="171" t="s">
        <v>125</v>
      </c>
      <c r="G38" s="152" t="s">
        <v>436</v>
      </c>
      <c r="H38" s="126"/>
      <c r="I38" s="140"/>
    </row>
    <row r="39" spans="1:9" ht="20.399999999999999" customHeight="1" x14ac:dyDescent="0.25">
      <c r="A39" s="132"/>
      <c r="B39" s="142" t="s">
        <v>131</v>
      </c>
      <c r="C39" s="168" t="s">
        <v>132</v>
      </c>
      <c r="D39" s="169">
        <v>40155</v>
      </c>
      <c r="E39" s="170" t="s">
        <v>82</v>
      </c>
      <c r="F39" s="171" t="s">
        <v>125</v>
      </c>
      <c r="G39" s="152" t="s">
        <v>436</v>
      </c>
      <c r="H39" s="126"/>
      <c r="I39" s="140"/>
    </row>
    <row r="40" spans="1:9" ht="20.399999999999999" customHeight="1" x14ac:dyDescent="0.25">
      <c r="A40" s="132"/>
      <c r="B40" s="142" t="s">
        <v>313</v>
      </c>
      <c r="C40" s="168" t="s">
        <v>314</v>
      </c>
      <c r="D40" s="169">
        <v>40365</v>
      </c>
      <c r="E40" s="170" t="s">
        <v>311</v>
      </c>
      <c r="F40" s="171" t="s">
        <v>312</v>
      </c>
      <c r="G40" s="151" t="s">
        <v>436</v>
      </c>
      <c r="H40" s="125"/>
      <c r="I40" s="140"/>
    </row>
  </sheetData>
  <mergeCells count="1">
    <mergeCell ref="A2:B2"/>
  </mergeCells>
  <pageMargins left="0.39370100000000002" right="0.39370100000000002" top="0.78740200000000005" bottom="0.39370100000000002" header="0.39370100000000002" footer="0.39370100000000002"/>
  <pageSetup orientation="portrait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topLeftCell="A28" workbookViewId="0">
      <selection activeCell="N33" sqref="N33"/>
    </sheetView>
  </sheetViews>
  <sheetFormatPr defaultColWidth="8.88671875" defaultRowHeight="12.75" customHeight="1" x14ac:dyDescent="0.25"/>
  <cols>
    <col min="1" max="1" width="5.88671875" style="40" customWidth="1"/>
    <col min="2" max="2" width="10.44140625" style="40" customWidth="1"/>
    <col min="3" max="3" width="13.88671875" style="40" customWidth="1"/>
    <col min="4" max="4" width="10.33203125" style="40" customWidth="1"/>
    <col min="5" max="5" width="11.33203125" style="40" customWidth="1"/>
    <col min="6" max="6" width="22.44140625" style="40" customWidth="1"/>
    <col min="7" max="7" width="7.44140625" style="40" customWidth="1"/>
    <col min="8" max="8" width="8" style="40" customWidth="1"/>
    <col min="9" max="9" width="4" style="40" customWidth="1"/>
    <col min="10" max="10" width="8.88671875" style="40" customWidth="1"/>
    <col min="11" max="16384" width="8.88671875" style="40"/>
  </cols>
  <sheetData>
    <row r="1" spans="1:9" ht="18.45" customHeight="1" x14ac:dyDescent="0.35">
      <c r="A1" s="9" t="s">
        <v>337</v>
      </c>
      <c r="B1" s="10"/>
      <c r="C1" s="10"/>
      <c r="D1" s="11"/>
      <c r="E1" s="12"/>
      <c r="F1" s="11"/>
      <c r="G1" s="11"/>
      <c r="H1" s="11"/>
      <c r="I1" s="11"/>
    </row>
    <row r="2" spans="1:9" ht="17.399999999999999" customHeight="1" x14ac:dyDescent="0.3">
      <c r="A2" s="425">
        <v>44573</v>
      </c>
      <c r="B2" s="425"/>
      <c r="C2" s="10"/>
      <c r="D2" s="11"/>
      <c r="E2" s="13" t="s">
        <v>338</v>
      </c>
      <c r="F2" s="11"/>
      <c r="G2" s="11"/>
      <c r="H2" s="11"/>
      <c r="I2" s="11"/>
    </row>
    <row r="3" spans="1:9" ht="13.65" customHeight="1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ht="18.45" customHeight="1" x14ac:dyDescent="0.35">
      <c r="A4" s="10"/>
      <c r="B4" s="14" t="s">
        <v>350</v>
      </c>
      <c r="C4" s="11"/>
      <c r="D4" s="41" t="s">
        <v>344</v>
      </c>
      <c r="E4" s="16" t="s">
        <v>340</v>
      </c>
      <c r="F4" s="42"/>
      <c r="G4" s="11"/>
      <c r="H4" s="11"/>
      <c r="I4" s="11"/>
    </row>
    <row r="5" spans="1:9" ht="14.1" customHeight="1" x14ac:dyDescent="0.25">
      <c r="A5" s="43"/>
      <c r="B5" s="44"/>
      <c r="C5" s="45"/>
      <c r="D5" s="45"/>
      <c r="E5" s="43"/>
      <c r="F5" s="46"/>
      <c r="G5" s="43"/>
      <c r="H5" s="43"/>
      <c r="I5" s="11"/>
    </row>
    <row r="6" spans="1:9" ht="14.7" customHeight="1" x14ac:dyDescent="0.25">
      <c r="A6" s="47" t="s">
        <v>341</v>
      </c>
      <c r="B6" s="48" t="s">
        <v>0</v>
      </c>
      <c r="C6" s="49" t="s">
        <v>1</v>
      </c>
      <c r="D6" s="50" t="s">
        <v>2</v>
      </c>
      <c r="E6" s="50" t="s">
        <v>3</v>
      </c>
      <c r="F6" s="50" t="s">
        <v>4</v>
      </c>
      <c r="G6" s="51" t="s">
        <v>342</v>
      </c>
      <c r="H6" s="52" t="s">
        <v>343</v>
      </c>
      <c r="I6" s="53"/>
    </row>
    <row r="7" spans="1:9" ht="17.25" customHeight="1" x14ac:dyDescent="0.25">
      <c r="A7" s="54" t="s">
        <v>344</v>
      </c>
      <c r="B7" s="7" t="s">
        <v>18</v>
      </c>
      <c r="C7" s="6" t="s">
        <v>19</v>
      </c>
      <c r="D7" s="111">
        <v>39966</v>
      </c>
      <c r="E7" s="4" t="s">
        <v>7</v>
      </c>
      <c r="F7" s="5" t="s">
        <v>418</v>
      </c>
      <c r="G7" s="128" t="s">
        <v>436</v>
      </c>
      <c r="H7" s="55"/>
      <c r="I7" s="56"/>
    </row>
    <row r="8" spans="1:9" ht="17.25" customHeight="1" x14ac:dyDescent="0.25">
      <c r="A8" s="25" t="s">
        <v>345</v>
      </c>
      <c r="B8" s="7" t="s">
        <v>93</v>
      </c>
      <c r="C8" s="6" t="s">
        <v>94</v>
      </c>
      <c r="D8" s="111">
        <v>40173</v>
      </c>
      <c r="E8" s="4" t="s">
        <v>82</v>
      </c>
      <c r="F8" s="5" t="s">
        <v>92</v>
      </c>
      <c r="G8" s="30">
        <v>9.9499999999999993</v>
      </c>
      <c r="H8" s="31"/>
      <c r="I8" s="56"/>
    </row>
    <row r="9" spans="1:9" ht="17.25" customHeight="1" x14ac:dyDescent="0.25">
      <c r="A9" s="25" t="s">
        <v>346</v>
      </c>
      <c r="B9" s="7" t="s">
        <v>118</v>
      </c>
      <c r="C9" s="6" t="s">
        <v>119</v>
      </c>
      <c r="D9" s="111">
        <v>40154</v>
      </c>
      <c r="E9" s="4" t="s">
        <v>82</v>
      </c>
      <c r="F9" s="5" t="s">
        <v>112</v>
      </c>
      <c r="G9" s="30">
        <v>9.02</v>
      </c>
      <c r="H9" s="31"/>
      <c r="I9" s="56"/>
    </row>
    <row r="10" spans="1:9" ht="17.25" customHeight="1" x14ac:dyDescent="0.25">
      <c r="A10" s="25" t="s">
        <v>347</v>
      </c>
      <c r="B10" s="7" t="s">
        <v>176</v>
      </c>
      <c r="C10" s="6" t="s">
        <v>177</v>
      </c>
      <c r="D10" s="111">
        <v>40762</v>
      </c>
      <c r="E10" s="4" t="s">
        <v>82</v>
      </c>
      <c r="F10" s="5" t="s">
        <v>140</v>
      </c>
      <c r="G10" s="30">
        <v>10.94</v>
      </c>
      <c r="H10" s="31"/>
      <c r="I10" s="56"/>
    </row>
    <row r="11" spans="1:9" ht="17.25" customHeight="1" x14ac:dyDescent="0.25">
      <c r="A11" s="25" t="s">
        <v>348</v>
      </c>
      <c r="B11" s="7" t="s">
        <v>243</v>
      </c>
      <c r="C11" s="6" t="s">
        <v>219</v>
      </c>
      <c r="D11" s="111" t="s">
        <v>244</v>
      </c>
      <c r="E11" s="4" t="s">
        <v>82</v>
      </c>
      <c r="F11" s="5" t="s">
        <v>220</v>
      </c>
      <c r="G11" s="30">
        <v>10.47</v>
      </c>
      <c r="H11" s="31"/>
      <c r="I11" s="56"/>
    </row>
    <row r="12" spans="1:9" ht="17.25" customHeight="1" x14ac:dyDescent="0.25">
      <c r="A12" s="25" t="s">
        <v>349</v>
      </c>
      <c r="B12" s="7" t="s">
        <v>385</v>
      </c>
      <c r="C12" s="6" t="s">
        <v>386</v>
      </c>
      <c r="D12" s="111" t="s">
        <v>387</v>
      </c>
      <c r="E12" s="4" t="s">
        <v>375</v>
      </c>
      <c r="F12" s="5" t="s">
        <v>414</v>
      </c>
      <c r="G12" s="30">
        <v>13.95</v>
      </c>
      <c r="H12" s="31"/>
      <c r="I12" s="56"/>
    </row>
    <row r="13" spans="1:9" ht="18.45" customHeight="1" x14ac:dyDescent="0.35">
      <c r="A13" s="33"/>
      <c r="B13" s="34"/>
      <c r="C13" s="35"/>
      <c r="D13" s="36" t="s">
        <v>345</v>
      </c>
      <c r="E13" s="37" t="s">
        <v>340</v>
      </c>
      <c r="F13" s="35"/>
      <c r="G13" s="35"/>
      <c r="H13" s="35"/>
      <c r="I13" s="11"/>
    </row>
    <row r="14" spans="1:9" ht="17.25" customHeight="1" x14ac:dyDescent="0.25">
      <c r="A14" s="25" t="s">
        <v>344</v>
      </c>
      <c r="B14" s="7" t="s">
        <v>20</v>
      </c>
      <c r="C14" s="6" t="s">
        <v>21</v>
      </c>
      <c r="D14" s="111" t="s">
        <v>22</v>
      </c>
      <c r="E14" s="4" t="s">
        <v>7</v>
      </c>
      <c r="F14" s="5" t="s">
        <v>418</v>
      </c>
      <c r="G14" s="30"/>
      <c r="H14" s="31"/>
      <c r="I14" s="56"/>
    </row>
    <row r="15" spans="1:9" ht="17.25" customHeight="1" x14ac:dyDescent="0.25">
      <c r="A15" s="25" t="s">
        <v>345</v>
      </c>
      <c r="B15" s="7" t="s">
        <v>95</v>
      </c>
      <c r="C15" s="6" t="s">
        <v>96</v>
      </c>
      <c r="D15" s="111">
        <v>40301</v>
      </c>
      <c r="E15" s="4" t="s">
        <v>82</v>
      </c>
      <c r="F15" s="5" t="s">
        <v>92</v>
      </c>
      <c r="G15" s="30">
        <v>9.74</v>
      </c>
      <c r="H15" s="31"/>
      <c r="I15" s="56"/>
    </row>
    <row r="16" spans="1:9" ht="17.25" customHeight="1" x14ac:dyDescent="0.25">
      <c r="A16" s="25" t="s">
        <v>346</v>
      </c>
      <c r="B16" s="7" t="s">
        <v>164</v>
      </c>
      <c r="C16" s="6" t="s">
        <v>165</v>
      </c>
      <c r="D16" s="111">
        <v>40821</v>
      </c>
      <c r="E16" s="4" t="s">
        <v>82</v>
      </c>
      <c r="F16" s="5" t="s">
        <v>140</v>
      </c>
      <c r="G16" s="30">
        <v>11.72</v>
      </c>
      <c r="H16" s="31"/>
      <c r="I16" s="56"/>
    </row>
    <row r="17" spans="1:9" ht="17.25" customHeight="1" x14ac:dyDescent="0.25">
      <c r="A17" s="25" t="s">
        <v>347</v>
      </c>
      <c r="B17" s="7" t="s">
        <v>218</v>
      </c>
      <c r="C17" s="6" t="s">
        <v>219</v>
      </c>
      <c r="D17" s="111">
        <v>40204</v>
      </c>
      <c r="E17" s="4" t="s">
        <v>82</v>
      </c>
      <c r="F17" s="5" t="s">
        <v>220</v>
      </c>
      <c r="G17" s="30">
        <v>9.75</v>
      </c>
      <c r="H17" s="31"/>
      <c r="I17" s="56"/>
    </row>
    <row r="18" spans="1:9" ht="17.25" customHeight="1" x14ac:dyDescent="0.25">
      <c r="A18" s="25" t="s">
        <v>348</v>
      </c>
      <c r="B18" s="7" t="s">
        <v>245</v>
      </c>
      <c r="C18" s="6" t="s">
        <v>246</v>
      </c>
      <c r="D18" s="111" t="s">
        <v>247</v>
      </c>
      <c r="E18" s="4" t="s">
        <v>82</v>
      </c>
      <c r="F18" s="5" t="s">
        <v>220</v>
      </c>
      <c r="G18" s="30">
        <v>11.18</v>
      </c>
      <c r="H18" s="31"/>
      <c r="I18" s="56"/>
    </row>
    <row r="19" spans="1:9" ht="17.25" customHeight="1" x14ac:dyDescent="0.25">
      <c r="A19" s="25" t="s">
        <v>349</v>
      </c>
      <c r="B19" s="7" t="s">
        <v>203</v>
      </c>
      <c r="C19" s="6" t="s">
        <v>388</v>
      </c>
      <c r="D19" s="111" t="s">
        <v>389</v>
      </c>
      <c r="E19" s="4" t="s">
        <v>375</v>
      </c>
      <c r="F19" s="5" t="s">
        <v>414</v>
      </c>
      <c r="G19" s="30">
        <v>11.8</v>
      </c>
      <c r="H19" s="31"/>
      <c r="I19" s="56"/>
    </row>
    <row r="20" spans="1:9" ht="18.600000000000001" customHeight="1" x14ac:dyDescent="0.35">
      <c r="A20" s="33"/>
      <c r="B20" s="34"/>
      <c r="C20" s="35"/>
      <c r="D20" s="36" t="s">
        <v>346</v>
      </c>
      <c r="E20" s="37" t="s">
        <v>340</v>
      </c>
      <c r="F20" s="35"/>
      <c r="G20" s="35"/>
      <c r="H20" s="35"/>
      <c r="I20" s="118"/>
    </row>
    <row r="21" spans="1:9" ht="17.25" customHeight="1" x14ac:dyDescent="0.25">
      <c r="A21" s="25" t="s">
        <v>344</v>
      </c>
      <c r="B21" s="7" t="s">
        <v>48</v>
      </c>
      <c r="C21" s="6" t="s">
        <v>49</v>
      </c>
      <c r="D21" s="111" t="s">
        <v>50</v>
      </c>
      <c r="E21" s="4" t="s">
        <v>34</v>
      </c>
      <c r="F21" s="5" t="s">
        <v>35</v>
      </c>
      <c r="G21" s="30">
        <v>9.9</v>
      </c>
      <c r="H21" s="25"/>
      <c r="I21" s="119"/>
    </row>
    <row r="22" spans="1:9" ht="17.25" customHeight="1" x14ac:dyDescent="0.25">
      <c r="A22" s="25" t="s">
        <v>345</v>
      </c>
      <c r="B22" s="7" t="s">
        <v>97</v>
      </c>
      <c r="C22" s="6" t="s">
        <v>96</v>
      </c>
      <c r="D22" s="111">
        <v>40301</v>
      </c>
      <c r="E22" s="4" t="s">
        <v>82</v>
      </c>
      <c r="F22" s="5" t="s">
        <v>92</v>
      </c>
      <c r="G22" s="30">
        <v>9.91</v>
      </c>
      <c r="H22" s="31"/>
      <c r="I22" s="119"/>
    </row>
    <row r="23" spans="1:9" ht="17.25" customHeight="1" x14ac:dyDescent="0.25">
      <c r="A23" s="25" t="s">
        <v>346</v>
      </c>
      <c r="B23" s="7" t="s">
        <v>166</v>
      </c>
      <c r="C23" s="6" t="s">
        <v>167</v>
      </c>
      <c r="D23" s="111">
        <v>41156</v>
      </c>
      <c r="E23" s="4" t="s">
        <v>82</v>
      </c>
      <c r="F23" s="5" t="s">
        <v>140</v>
      </c>
      <c r="G23" s="125" t="s">
        <v>436</v>
      </c>
      <c r="H23" s="31"/>
      <c r="I23" s="119"/>
    </row>
    <row r="24" spans="1:9" ht="17.25" customHeight="1" x14ac:dyDescent="0.25">
      <c r="A24" s="25" t="s">
        <v>347</v>
      </c>
      <c r="B24" s="7" t="s">
        <v>25</v>
      </c>
      <c r="C24" s="6" t="s">
        <v>227</v>
      </c>
      <c r="D24" s="111">
        <v>40187</v>
      </c>
      <c r="E24" s="4" t="s">
        <v>82</v>
      </c>
      <c r="F24" s="5" t="s">
        <v>220</v>
      </c>
      <c r="G24" s="30">
        <v>9.16</v>
      </c>
      <c r="H24" s="31"/>
      <c r="I24" s="119"/>
    </row>
    <row r="25" spans="1:9" ht="17.25" customHeight="1" x14ac:dyDescent="0.25">
      <c r="A25" s="25" t="s">
        <v>348</v>
      </c>
      <c r="B25" s="7" t="s">
        <v>239</v>
      </c>
      <c r="C25" s="6" t="s">
        <v>284</v>
      </c>
      <c r="D25" s="111" t="s">
        <v>285</v>
      </c>
      <c r="E25" s="4" t="s">
        <v>82</v>
      </c>
      <c r="F25" s="5" t="s">
        <v>281</v>
      </c>
      <c r="G25" s="30">
        <v>9.3800000000000008</v>
      </c>
      <c r="H25" s="25" t="str">
        <f>IF(ISBLANK(G25),"",IF(G25&lt;=7,"KSM",IF(G25&lt;=7.3,"I A",IF(G25&lt;=7.65,"II A",IF(G25&lt;=8.1,"III A",IF(G25&lt;=8.7,"I JA",IF(G25&lt;=9.15,"II JA",IF(G25&lt;=9.5,"III JA"))))))))</f>
        <v>III JA</v>
      </c>
      <c r="I25" s="119"/>
    </row>
    <row r="26" spans="1:9" ht="17.25" customHeight="1" x14ac:dyDescent="0.25">
      <c r="A26" s="25" t="s">
        <v>349</v>
      </c>
      <c r="B26" s="7"/>
      <c r="C26" s="6"/>
      <c r="D26" s="111"/>
      <c r="E26" s="4"/>
      <c r="F26" s="5"/>
      <c r="G26" s="30"/>
      <c r="H26" s="25" t="str">
        <f>IF(ISBLANK(G26),"",IF(G26&lt;=7,"KSM",IF(G26&lt;=7.3,"I A",IF(G26&lt;=7.65,"II A",IF(G26&lt;=8.1,"III A",IF(G26&lt;=8.7,"I JA",IF(G26&lt;=9.15,"II JA",IF(G26&lt;=9.5,"III JA"))))))))</f>
        <v/>
      </c>
      <c r="I26" s="120"/>
    </row>
    <row r="27" spans="1:9" ht="19.95" customHeight="1" x14ac:dyDescent="0.35">
      <c r="A27" s="33"/>
      <c r="B27" s="34"/>
      <c r="C27" s="35"/>
      <c r="D27" s="36" t="s">
        <v>347</v>
      </c>
      <c r="E27" s="37" t="s">
        <v>340</v>
      </c>
      <c r="F27" s="35"/>
      <c r="G27" s="35"/>
      <c r="H27" s="35"/>
    </row>
    <row r="28" spans="1:9" ht="19.95" customHeight="1" x14ac:dyDescent="0.25">
      <c r="A28" s="25" t="s">
        <v>344</v>
      </c>
      <c r="B28" s="7" t="s">
        <v>23</v>
      </c>
      <c r="C28" s="6" t="s">
        <v>98</v>
      </c>
      <c r="D28" s="111">
        <v>40909</v>
      </c>
      <c r="E28" s="4" t="s">
        <v>82</v>
      </c>
      <c r="F28" s="391" t="s">
        <v>83</v>
      </c>
      <c r="G28" s="125" t="s">
        <v>436</v>
      </c>
      <c r="H28" s="25"/>
    </row>
    <row r="29" spans="1:9" ht="19.95" customHeight="1" x14ac:dyDescent="0.25">
      <c r="A29" s="25" t="s">
        <v>345</v>
      </c>
      <c r="B29" s="7" t="s">
        <v>170</v>
      </c>
      <c r="C29" s="6" t="s">
        <v>171</v>
      </c>
      <c r="D29" s="111">
        <v>40589</v>
      </c>
      <c r="E29" s="4" t="s">
        <v>82</v>
      </c>
      <c r="F29" s="391" t="s">
        <v>83</v>
      </c>
      <c r="G29" s="125" t="s">
        <v>436</v>
      </c>
      <c r="H29" s="31"/>
    </row>
    <row r="30" spans="1:9" ht="19.95" customHeight="1" x14ac:dyDescent="0.25">
      <c r="A30" s="25" t="s">
        <v>346</v>
      </c>
      <c r="B30" s="7" t="s">
        <v>239</v>
      </c>
      <c r="C30" s="6" t="s">
        <v>240</v>
      </c>
      <c r="D30" s="111">
        <v>40120</v>
      </c>
      <c r="E30" s="4" t="s">
        <v>82</v>
      </c>
      <c r="F30" s="5" t="s">
        <v>220</v>
      </c>
      <c r="G30" s="30">
        <v>9.59</v>
      </c>
      <c r="H30" s="31"/>
    </row>
    <row r="31" spans="1:9" ht="19.95" customHeight="1" x14ac:dyDescent="0.25">
      <c r="A31" s="25" t="s">
        <v>347</v>
      </c>
      <c r="B31" s="7" t="s">
        <v>380</v>
      </c>
      <c r="C31" s="6" t="s">
        <v>381</v>
      </c>
      <c r="D31" s="111" t="s">
        <v>382</v>
      </c>
      <c r="E31" s="4" t="s">
        <v>375</v>
      </c>
      <c r="F31" s="4" t="s">
        <v>376</v>
      </c>
      <c r="G31" s="30">
        <v>11.56</v>
      </c>
      <c r="H31" s="31"/>
    </row>
    <row r="32" spans="1:9" ht="19.95" customHeight="1" x14ac:dyDescent="0.25">
      <c r="A32" s="25" t="s">
        <v>348</v>
      </c>
      <c r="B32" s="7" t="s">
        <v>216</v>
      </c>
      <c r="C32" s="6" t="s">
        <v>404</v>
      </c>
      <c r="D32" s="111" t="s">
        <v>405</v>
      </c>
      <c r="E32" s="4" t="s">
        <v>375</v>
      </c>
      <c r="F32" s="5" t="s">
        <v>415</v>
      </c>
      <c r="G32" s="125" t="s">
        <v>436</v>
      </c>
      <c r="H32" s="25"/>
    </row>
    <row r="33" spans="1:8" ht="19.95" customHeight="1" x14ac:dyDescent="0.25">
      <c r="A33" s="25" t="s">
        <v>349</v>
      </c>
      <c r="B33" s="7"/>
      <c r="C33" s="6"/>
      <c r="D33" s="111"/>
      <c r="E33" s="4"/>
      <c r="F33" s="5"/>
      <c r="G33" s="30"/>
      <c r="H33" s="25" t="str">
        <f>IF(ISBLANK(G33),"",IF(G33&lt;=7,"KSM",IF(G33&lt;=7.3,"I A",IF(G33&lt;=7.65,"II A",IF(G33&lt;=8.1,"III A",IF(G33&lt;=8.7,"I JA",IF(G33&lt;=9.15,"II JA",IF(G33&lt;=9.5,"III JA"))))))))</f>
        <v/>
      </c>
    </row>
    <row r="34" spans="1:8" ht="19.95" customHeight="1" x14ac:dyDescent="0.35">
      <c r="A34" s="33"/>
      <c r="B34" s="34"/>
      <c r="C34" s="35"/>
      <c r="D34" s="36" t="s">
        <v>348</v>
      </c>
      <c r="E34" s="37" t="s">
        <v>340</v>
      </c>
      <c r="F34" s="35"/>
      <c r="G34" s="35"/>
      <c r="H34" s="35"/>
    </row>
    <row r="35" spans="1:8" ht="19.95" customHeight="1" x14ac:dyDescent="0.25">
      <c r="A35" s="25" t="s">
        <v>344</v>
      </c>
      <c r="B35" s="7" t="s">
        <v>408</v>
      </c>
      <c r="C35" s="6" t="s">
        <v>409</v>
      </c>
      <c r="D35" s="111" t="s">
        <v>410</v>
      </c>
      <c r="E35" s="4" t="s">
        <v>82</v>
      </c>
      <c r="F35" s="5" t="s">
        <v>411</v>
      </c>
      <c r="G35" s="30">
        <v>9.2899999999999991</v>
      </c>
      <c r="H35" s="25" t="str">
        <f>IF(ISBLANK(G35),"",IF(G35&lt;=7,"KSM",IF(G35&lt;=7.3,"I A",IF(G35&lt;=7.65,"II A",IF(G35&lt;=8.1,"III A",IF(G35&lt;=8.7,"I JA",IF(G35&lt;=9.15,"II JA",IF(G35&lt;=9.5,"III JA"))))))))</f>
        <v>III JA</v>
      </c>
    </row>
    <row r="36" spans="1:8" ht="19.95" customHeight="1" x14ac:dyDescent="0.25">
      <c r="A36" s="25" t="s">
        <v>345</v>
      </c>
      <c r="B36" s="7" t="s">
        <v>90</v>
      </c>
      <c r="C36" s="6" t="s">
        <v>91</v>
      </c>
      <c r="D36" s="112">
        <v>39890</v>
      </c>
      <c r="E36" s="4" t="s">
        <v>82</v>
      </c>
      <c r="F36" s="5" t="s">
        <v>92</v>
      </c>
      <c r="G36" s="30">
        <v>9.2100000000000009</v>
      </c>
      <c r="H36" s="31"/>
    </row>
    <row r="37" spans="1:8" ht="19.95" customHeight="1" x14ac:dyDescent="0.25">
      <c r="A37" s="25" t="s">
        <v>346</v>
      </c>
      <c r="B37" s="7"/>
      <c r="C37" s="6"/>
      <c r="D37" s="111"/>
      <c r="E37" s="4"/>
      <c r="F37" s="5"/>
      <c r="G37" s="30"/>
      <c r="H37" s="31"/>
    </row>
    <row r="38" spans="1:8" ht="19.95" customHeight="1" x14ac:dyDescent="0.25">
      <c r="A38" s="25" t="s">
        <v>347</v>
      </c>
      <c r="B38" s="7" t="s">
        <v>172</v>
      </c>
      <c r="C38" s="6" t="s">
        <v>173</v>
      </c>
      <c r="D38" s="111">
        <v>40177</v>
      </c>
      <c r="E38" s="4" t="s">
        <v>82</v>
      </c>
      <c r="F38" s="5" t="s">
        <v>140</v>
      </c>
      <c r="G38" s="125" t="s">
        <v>436</v>
      </c>
      <c r="H38" s="31"/>
    </row>
    <row r="39" spans="1:8" ht="19.95" customHeight="1" x14ac:dyDescent="0.25">
      <c r="A39" s="25" t="s">
        <v>348</v>
      </c>
      <c r="B39" s="7" t="s">
        <v>427</v>
      </c>
      <c r="C39" s="6" t="s">
        <v>428</v>
      </c>
      <c r="D39" s="111">
        <v>40111</v>
      </c>
      <c r="E39" s="4" t="s">
        <v>429</v>
      </c>
      <c r="F39" s="5" t="s">
        <v>430</v>
      </c>
      <c r="G39" s="30">
        <v>8.75</v>
      </c>
      <c r="H39" s="25" t="str">
        <f>IF(ISBLANK(G39),"",IF(G39&lt;=7,"KSM",IF(G39&lt;=7.3,"I A",IF(G39&lt;=7.65,"II A",IF(G39&lt;=8.1,"III A",IF(G39&lt;=8.7,"I JA",IF(G39&lt;=9.15,"II JA",IF(G39&lt;=9.5,"III JA"))))))))</f>
        <v>II JA</v>
      </c>
    </row>
    <row r="40" spans="1:8" ht="19.95" customHeight="1" x14ac:dyDescent="0.25">
      <c r="A40" s="25" t="s">
        <v>349</v>
      </c>
      <c r="B40" s="7"/>
      <c r="C40" s="6"/>
      <c r="D40" s="111"/>
      <c r="E40" s="4"/>
      <c r="F40" s="5"/>
      <c r="G40" s="30"/>
      <c r="H40" s="25" t="str">
        <f>IF(ISBLANK(G40),"",IF(G40&lt;=7,"KSM",IF(G40&lt;=7.3,"I A",IF(G40&lt;=7.65,"II A",IF(G40&lt;=8.1,"III A",IF(G40&lt;=8.7,"I JA",IF(G40&lt;=9.15,"II JA",IF(G40&lt;=9.5,"III JA"))))))))</f>
        <v/>
      </c>
    </row>
  </sheetData>
  <mergeCells count="1">
    <mergeCell ref="A2:B2"/>
  </mergeCells>
  <pageMargins left="0.39370100000000002" right="0.39370100000000002" top="0.78740200000000005" bottom="0.39370100000000002" header="0.39370100000000002" footer="0.39370100000000002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opLeftCell="A10" workbookViewId="0">
      <selection activeCell="L23" sqref="L23"/>
    </sheetView>
  </sheetViews>
  <sheetFormatPr defaultColWidth="8.88671875" defaultRowHeight="12.75" customHeight="1" x14ac:dyDescent="0.25"/>
  <cols>
    <col min="1" max="1" width="5.88671875" style="157" customWidth="1"/>
    <col min="2" max="2" width="10.44140625" style="157" customWidth="1"/>
    <col min="3" max="3" width="13.88671875" style="157" customWidth="1"/>
    <col min="4" max="4" width="10.33203125" style="157" customWidth="1"/>
    <col min="5" max="5" width="11.33203125" style="157" customWidth="1"/>
    <col min="6" max="6" width="22.44140625" style="157" customWidth="1"/>
    <col min="7" max="8" width="7.44140625" style="157" customWidth="1"/>
    <col min="9" max="9" width="8" style="157" customWidth="1"/>
    <col min="10" max="10" width="4" style="157" customWidth="1"/>
    <col min="11" max="11" width="8.88671875" style="157" customWidth="1"/>
    <col min="12" max="16384" width="8.88671875" style="157"/>
  </cols>
  <sheetData>
    <row r="1" spans="1:10" ht="18.45" customHeight="1" x14ac:dyDescent="0.35">
      <c r="A1" s="153" t="s">
        <v>337</v>
      </c>
      <c r="B1" s="154"/>
      <c r="C1" s="154"/>
      <c r="D1" s="155"/>
      <c r="E1" s="156"/>
      <c r="F1" s="155"/>
      <c r="G1" s="155"/>
      <c r="H1" s="155"/>
      <c r="I1" s="155"/>
      <c r="J1" s="155"/>
    </row>
    <row r="2" spans="1:10" ht="17.399999999999999" customHeight="1" x14ac:dyDescent="0.3">
      <c r="A2" s="426">
        <v>44573</v>
      </c>
      <c r="B2" s="426"/>
      <c r="C2" s="154"/>
      <c r="D2" s="155"/>
      <c r="E2" s="158" t="s">
        <v>338</v>
      </c>
      <c r="F2" s="155"/>
      <c r="G2" s="155"/>
      <c r="H2" s="155"/>
      <c r="I2" s="155"/>
      <c r="J2" s="155"/>
    </row>
    <row r="3" spans="1:10" ht="13.65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8.45" customHeight="1" x14ac:dyDescent="0.35">
      <c r="A4" s="154"/>
      <c r="B4" s="159" t="s">
        <v>350</v>
      </c>
      <c r="C4" s="155"/>
      <c r="D4" s="172"/>
      <c r="E4" s="161"/>
      <c r="F4" s="173"/>
      <c r="G4" s="155"/>
      <c r="H4" s="155"/>
      <c r="I4" s="155"/>
      <c r="J4" s="155"/>
    </row>
    <row r="5" spans="1:10" ht="14.1" customHeight="1" thickBot="1" x14ac:dyDescent="0.3">
      <c r="A5" s="174"/>
      <c r="B5" s="175"/>
      <c r="C5" s="176"/>
      <c r="D5" s="176"/>
      <c r="E5" s="174"/>
      <c r="F5" s="177"/>
      <c r="G5" s="174"/>
      <c r="H5" s="174"/>
      <c r="I5" s="174"/>
      <c r="J5" s="155"/>
    </row>
    <row r="6" spans="1:10" ht="14.7" customHeight="1" thickBot="1" x14ac:dyDescent="0.3">
      <c r="A6" s="141" t="s">
        <v>358</v>
      </c>
      <c r="B6" s="178" t="s">
        <v>0</v>
      </c>
      <c r="C6" s="179" t="s">
        <v>1</v>
      </c>
      <c r="D6" s="180" t="s">
        <v>2</v>
      </c>
      <c r="E6" s="180" t="s">
        <v>3</v>
      </c>
      <c r="F6" s="180" t="s">
        <v>4</v>
      </c>
      <c r="G6" s="181" t="s">
        <v>342</v>
      </c>
      <c r="H6" s="133" t="s">
        <v>437</v>
      </c>
      <c r="I6" s="182" t="s">
        <v>343</v>
      </c>
      <c r="J6" s="183"/>
    </row>
    <row r="7" spans="1:10" ht="17.25" customHeight="1" x14ac:dyDescent="0.25">
      <c r="A7" s="131">
        <v>1</v>
      </c>
      <c r="B7" s="142" t="s">
        <v>427</v>
      </c>
      <c r="C7" s="168" t="s">
        <v>428</v>
      </c>
      <c r="D7" s="169">
        <v>40111</v>
      </c>
      <c r="E7" s="170" t="s">
        <v>429</v>
      </c>
      <c r="F7" s="171" t="s">
        <v>430</v>
      </c>
      <c r="G7" s="128">
        <v>8.75</v>
      </c>
      <c r="H7" s="389">
        <v>8.7200000000000006</v>
      </c>
      <c r="I7" s="129" t="s">
        <v>440</v>
      </c>
      <c r="J7" s="184"/>
    </row>
    <row r="8" spans="1:10" ht="17.25" customHeight="1" x14ac:dyDescent="0.25">
      <c r="A8" s="132">
        <v>2</v>
      </c>
      <c r="B8" s="142" t="s">
        <v>118</v>
      </c>
      <c r="C8" s="168" t="s">
        <v>119</v>
      </c>
      <c r="D8" s="169">
        <v>40154</v>
      </c>
      <c r="E8" s="170" t="s">
        <v>82</v>
      </c>
      <c r="F8" s="171" t="s">
        <v>112</v>
      </c>
      <c r="G8" s="125">
        <v>9.02</v>
      </c>
      <c r="H8" s="151">
        <v>9</v>
      </c>
      <c r="I8" s="140" t="s">
        <v>441</v>
      </c>
      <c r="J8" s="184"/>
    </row>
    <row r="9" spans="1:10" ht="17.25" customHeight="1" x14ac:dyDescent="0.25">
      <c r="A9" s="132">
        <v>3</v>
      </c>
      <c r="B9" s="142" t="s">
        <v>90</v>
      </c>
      <c r="C9" s="168" t="s">
        <v>91</v>
      </c>
      <c r="D9" s="185">
        <v>39890</v>
      </c>
      <c r="E9" s="170" t="s">
        <v>82</v>
      </c>
      <c r="F9" s="171" t="s">
        <v>92</v>
      </c>
      <c r="G9" s="125">
        <v>9.2100000000000009</v>
      </c>
      <c r="H9" s="151">
        <v>9.08</v>
      </c>
      <c r="I9" s="140" t="s">
        <v>441</v>
      </c>
      <c r="J9" s="184"/>
    </row>
    <row r="10" spans="1:10" ht="17.25" customHeight="1" x14ac:dyDescent="0.25">
      <c r="A10" s="132">
        <v>4</v>
      </c>
      <c r="B10" s="142" t="s">
        <v>25</v>
      </c>
      <c r="C10" s="168" t="s">
        <v>227</v>
      </c>
      <c r="D10" s="169">
        <v>40187</v>
      </c>
      <c r="E10" s="170" t="s">
        <v>82</v>
      </c>
      <c r="F10" s="171" t="s">
        <v>220</v>
      </c>
      <c r="G10" s="125">
        <v>9.16</v>
      </c>
      <c r="H10" s="151">
        <v>9.14</v>
      </c>
      <c r="I10" s="140" t="s">
        <v>441</v>
      </c>
      <c r="J10" s="184"/>
    </row>
    <row r="11" spans="1:10" ht="17.25" customHeight="1" x14ac:dyDescent="0.25">
      <c r="A11" s="132">
        <v>5</v>
      </c>
      <c r="B11" s="142" t="s">
        <v>408</v>
      </c>
      <c r="C11" s="168" t="s">
        <v>409</v>
      </c>
      <c r="D11" s="169" t="s">
        <v>410</v>
      </c>
      <c r="E11" s="170" t="s">
        <v>82</v>
      </c>
      <c r="F11" s="171" t="s">
        <v>411</v>
      </c>
      <c r="G11" s="125">
        <v>9.2899999999999991</v>
      </c>
      <c r="H11" s="151">
        <v>9.1999999999999993</v>
      </c>
      <c r="I11" s="140" t="s">
        <v>441</v>
      </c>
      <c r="J11" s="184"/>
    </row>
    <row r="12" spans="1:10" ht="17.25" customHeight="1" x14ac:dyDescent="0.25">
      <c r="A12" s="132">
        <v>6</v>
      </c>
      <c r="B12" s="142" t="s">
        <v>239</v>
      </c>
      <c r="C12" s="168" t="s">
        <v>284</v>
      </c>
      <c r="D12" s="169" t="s">
        <v>285</v>
      </c>
      <c r="E12" s="170" t="s">
        <v>82</v>
      </c>
      <c r="F12" s="171" t="s">
        <v>281</v>
      </c>
      <c r="G12" s="151">
        <v>9.3800000000000008</v>
      </c>
      <c r="H12" s="125">
        <v>10.59</v>
      </c>
      <c r="I12" s="140" t="s">
        <v>441</v>
      </c>
      <c r="J12" s="184"/>
    </row>
    <row r="13" spans="1:10" ht="17.25" customHeight="1" x14ac:dyDescent="0.25">
      <c r="A13" s="132">
        <v>7</v>
      </c>
      <c r="B13" s="142" t="s">
        <v>239</v>
      </c>
      <c r="C13" s="168" t="s">
        <v>240</v>
      </c>
      <c r="D13" s="169">
        <v>40120</v>
      </c>
      <c r="E13" s="170" t="s">
        <v>82</v>
      </c>
      <c r="F13" s="171" t="s">
        <v>220</v>
      </c>
      <c r="G13" s="151">
        <v>9.59</v>
      </c>
      <c r="H13" s="125"/>
      <c r="I13" s="140" t="s">
        <v>443</v>
      </c>
      <c r="J13" s="184"/>
    </row>
    <row r="14" spans="1:10" ht="17.25" customHeight="1" x14ac:dyDescent="0.25">
      <c r="A14" s="132">
        <v>8</v>
      </c>
      <c r="B14" s="142" t="s">
        <v>95</v>
      </c>
      <c r="C14" s="168" t="s">
        <v>96</v>
      </c>
      <c r="D14" s="169">
        <v>40301</v>
      </c>
      <c r="E14" s="170" t="s">
        <v>82</v>
      </c>
      <c r="F14" s="171" t="s">
        <v>92</v>
      </c>
      <c r="G14" s="151">
        <v>9.74</v>
      </c>
      <c r="H14" s="125"/>
      <c r="I14" s="140" t="s">
        <v>443</v>
      </c>
      <c r="J14" s="184"/>
    </row>
    <row r="15" spans="1:10" ht="17.25" customHeight="1" x14ac:dyDescent="0.25">
      <c r="A15" s="132">
        <v>9</v>
      </c>
      <c r="B15" s="142" t="s">
        <v>218</v>
      </c>
      <c r="C15" s="168" t="s">
        <v>219</v>
      </c>
      <c r="D15" s="169">
        <v>40204</v>
      </c>
      <c r="E15" s="170" t="s">
        <v>82</v>
      </c>
      <c r="F15" s="171" t="s">
        <v>220</v>
      </c>
      <c r="G15" s="151">
        <v>9.75</v>
      </c>
      <c r="H15" s="125"/>
      <c r="I15" s="140" t="s">
        <v>443</v>
      </c>
      <c r="J15" s="184"/>
    </row>
    <row r="16" spans="1:10" ht="17.25" customHeight="1" x14ac:dyDescent="0.25">
      <c r="A16" s="132">
        <v>10</v>
      </c>
      <c r="B16" s="142" t="s">
        <v>48</v>
      </c>
      <c r="C16" s="168" t="s">
        <v>49</v>
      </c>
      <c r="D16" s="169" t="s">
        <v>50</v>
      </c>
      <c r="E16" s="170" t="s">
        <v>34</v>
      </c>
      <c r="F16" s="171" t="s">
        <v>35</v>
      </c>
      <c r="G16" s="151">
        <v>9.9</v>
      </c>
      <c r="H16" s="125"/>
      <c r="I16" s="130"/>
      <c r="J16" s="184"/>
    </row>
    <row r="17" spans="1:10" ht="17.25" customHeight="1" x14ac:dyDescent="0.25">
      <c r="A17" s="132">
        <v>11</v>
      </c>
      <c r="B17" s="142" t="s">
        <v>97</v>
      </c>
      <c r="C17" s="168" t="s">
        <v>96</v>
      </c>
      <c r="D17" s="169">
        <v>40301</v>
      </c>
      <c r="E17" s="170" t="s">
        <v>82</v>
      </c>
      <c r="F17" s="171" t="s">
        <v>92</v>
      </c>
      <c r="G17" s="151">
        <v>9.91</v>
      </c>
      <c r="H17" s="125"/>
      <c r="I17" s="140"/>
      <c r="J17" s="184"/>
    </row>
    <row r="18" spans="1:10" ht="17.25" customHeight="1" x14ac:dyDescent="0.25">
      <c r="A18" s="132">
        <v>12</v>
      </c>
      <c r="B18" s="142" t="s">
        <v>93</v>
      </c>
      <c r="C18" s="168" t="s">
        <v>94</v>
      </c>
      <c r="D18" s="169">
        <v>40173</v>
      </c>
      <c r="E18" s="170" t="s">
        <v>82</v>
      </c>
      <c r="F18" s="171" t="s">
        <v>92</v>
      </c>
      <c r="G18" s="151">
        <v>9.9499999999999993</v>
      </c>
      <c r="H18" s="125"/>
      <c r="I18" s="140"/>
      <c r="J18" s="186"/>
    </row>
    <row r="19" spans="1:10" ht="17.25" customHeight="1" x14ac:dyDescent="0.25">
      <c r="A19" s="132">
        <v>13</v>
      </c>
      <c r="B19" s="142" t="s">
        <v>243</v>
      </c>
      <c r="C19" s="168" t="s">
        <v>219</v>
      </c>
      <c r="D19" s="169" t="s">
        <v>244</v>
      </c>
      <c r="E19" s="170" t="s">
        <v>82</v>
      </c>
      <c r="F19" s="171" t="s">
        <v>220</v>
      </c>
      <c r="G19" s="151">
        <v>10.47</v>
      </c>
      <c r="H19" s="125"/>
      <c r="I19" s="140"/>
      <c r="J19" s="186"/>
    </row>
    <row r="20" spans="1:10" ht="17.25" customHeight="1" x14ac:dyDescent="0.25">
      <c r="A20" s="132">
        <v>14</v>
      </c>
      <c r="B20" s="142" t="s">
        <v>176</v>
      </c>
      <c r="C20" s="168" t="s">
        <v>177</v>
      </c>
      <c r="D20" s="169">
        <v>40762</v>
      </c>
      <c r="E20" s="170" t="s">
        <v>82</v>
      </c>
      <c r="F20" s="171" t="s">
        <v>140</v>
      </c>
      <c r="G20" s="151">
        <v>10.94</v>
      </c>
      <c r="H20" s="125"/>
      <c r="I20" s="140"/>
      <c r="J20" s="186"/>
    </row>
    <row r="21" spans="1:10" ht="17.25" customHeight="1" x14ac:dyDescent="0.25">
      <c r="A21" s="132">
        <v>15</v>
      </c>
      <c r="B21" s="142" t="s">
        <v>245</v>
      </c>
      <c r="C21" s="168" t="s">
        <v>246</v>
      </c>
      <c r="D21" s="169" t="s">
        <v>247</v>
      </c>
      <c r="E21" s="170" t="s">
        <v>82</v>
      </c>
      <c r="F21" s="171" t="s">
        <v>220</v>
      </c>
      <c r="G21" s="151">
        <v>11.18</v>
      </c>
      <c r="H21" s="125"/>
      <c r="I21" s="140"/>
      <c r="J21" s="186"/>
    </row>
    <row r="22" spans="1:10" ht="17.25" customHeight="1" x14ac:dyDescent="0.25">
      <c r="A22" s="132">
        <v>16</v>
      </c>
      <c r="B22" s="142" t="s">
        <v>380</v>
      </c>
      <c r="C22" s="168" t="s">
        <v>381</v>
      </c>
      <c r="D22" s="169" t="s">
        <v>382</v>
      </c>
      <c r="E22" s="170" t="s">
        <v>375</v>
      </c>
      <c r="F22" s="170" t="s">
        <v>376</v>
      </c>
      <c r="G22" s="151">
        <v>11.56</v>
      </c>
      <c r="H22" s="125"/>
      <c r="I22" s="140"/>
      <c r="J22" s="186"/>
    </row>
    <row r="23" spans="1:10" ht="19.95" customHeight="1" x14ac:dyDescent="0.25">
      <c r="A23" s="132">
        <v>17</v>
      </c>
      <c r="B23" s="142" t="s">
        <v>164</v>
      </c>
      <c r="C23" s="168" t="s">
        <v>165</v>
      </c>
      <c r="D23" s="169">
        <v>40821</v>
      </c>
      <c r="E23" s="170" t="s">
        <v>82</v>
      </c>
      <c r="F23" s="171" t="s">
        <v>140</v>
      </c>
      <c r="G23" s="151">
        <v>11.72</v>
      </c>
      <c r="H23" s="125"/>
      <c r="I23" s="140"/>
    </row>
    <row r="24" spans="1:10" ht="19.95" customHeight="1" x14ac:dyDescent="0.25">
      <c r="A24" s="132">
        <v>18</v>
      </c>
      <c r="B24" s="142" t="s">
        <v>203</v>
      </c>
      <c r="C24" s="168" t="s">
        <v>388</v>
      </c>
      <c r="D24" s="169" t="s">
        <v>389</v>
      </c>
      <c r="E24" s="170" t="s">
        <v>375</v>
      </c>
      <c r="F24" s="171" t="s">
        <v>414</v>
      </c>
      <c r="G24" s="151">
        <v>11.8</v>
      </c>
      <c r="H24" s="125"/>
      <c r="I24" s="140"/>
    </row>
    <row r="25" spans="1:10" ht="19.95" customHeight="1" x14ac:dyDescent="0.25">
      <c r="A25" s="132">
        <v>19</v>
      </c>
      <c r="B25" s="142" t="s">
        <v>385</v>
      </c>
      <c r="C25" s="168" t="s">
        <v>386</v>
      </c>
      <c r="D25" s="169" t="s">
        <v>387</v>
      </c>
      <c r="E25" s="170" t="s">
        <v>375</v>
      </c>
      <c r="F25" s="171" t="s">
        <v>414</v>
      </c>
      <c r="G25" s="151">
        <v>13.95</v>
      </c>
      <c r="H25" s="125"/>
      <c r="I25" s="140"/>
    </row>
    <row r="26" spans="1:10" ht="19.95" customHeight="1" x14ac:dyDescent="0.25">
      <c r="A26" s="132"/>
      <c r="B26" s="142" t="s">
        <v>18</v>
      </c>
      <c r="C26" s="168" t="s">
        <v>19</v>
      </c>
      <c r="D26" s="169">
        <v>39966</v>
      </c>
      <c r="E26" s="170" t="s">
        <v>7</v>
      </c>
      <c r="F26" s="171" t="s">
        <v>418</v>
      </c>
      <c r="G26" s="151" t="s">
        <v>436</v>
      </c>
      <c r="H26" s="125"/>
      <c r="I26" s="140"/>
    </row>
    <row r="27" spans="1:10" ht="19.95" customHeight="1" x14ac:dyDescent="0.25">
      <c r="A27" s="132"/>
      <c r="B27" s="142" t="s">
        <v>20</v>
      </c>
      <c r="C27" s="168" t="s">
        <v>21</v>
      </c>
      <c r="D27" s="169" t="s">
        <v>22</v>
      </c>
      <c r="E27" s="170" t="s">
        <v>7</v>
      </c>
      <c r="F27" s="171" t="s">
        <v>418</v>
      </c>
      <c r="G27" s="151" t="s">
        <v>436</v>
      </c>
      <c r="H27" s="125"/>
      <c r="I27" s="140"/>
    </row>
    <row r="28" spans="1:10" ht="19.95" customHeight="1" x14ac:dyDescent="0.25">
      <c r="A28" s="132"/>
      <c r="B28" s="142" t="s">
        <v>166</v>
      </c>
      <c r="C28" s="168" t="s">
        <v>167</v>
      </c>
      <c r="D28" s="169">
        <v>41156</v>
      </c>
      <c r="E28" s="170" t="s">
        <v>82</v>
      </c>
      <c r="F28" s="171" t="s">
        <v>140</v>
      </c>
      <c r="G28" s="151" t="s">
        <v>436</v>
      </c>
      <c r="H28" s="125"/>
      <c r="I28" s="140"/>
    </row>
    <row r="29" spans="1:10" ht="19.95" customHeight="1" x14ac:dyDescent="0.25">
      <c r="A29" s="132"/>
      <c r="B29" s="142" t="s">
        <v>23</v>
      </c>
      <c r="C29" s="168" t="s">
        <v>98</v>
      </c>
      <c r="D29" s="169">
        <v>40909</v>
      </c>
      <c r="E29" s="170" t="s">
        <v>82</v>
      </c>
      <c r="F29" s="390" t="s">
        <v>83</v>
      </c>
      <c r="G29" s="151" t="s">
        <v>436</v>
      </c>
      <c r="H29" s="125"/>
      <c r="I29" s="130"/>
    </row>
    <row r="30" spans="1:10" ht="19.95" customHeight="1" x14ac:dyDescent="0.25">
      <c r="A30" s="132"/>
      <c r="B30" s="142" t="s">
        <v>170</v>
      </c>
      <c r="C30" s="168" t="s">
        <v>171</v>
      </c>
      <c r="D30" s="169">
        <v>40589</v>
      </c>
      <c r="E30" s="170" t="s">
        <v>82</v>
      </c>
      <c r="F30" s="390" t="s">
        <v>83</v>
      </c>
      <c r="G30" s="151" t="s">
        <v>436</v>
      </c>
      <c r="H30" s="125"/>
      <c r="I30" s="140"/>
    </row>
    <row r="31" spans="1:10" ht="19.95" customHeight="1" x14ac:dyDescent="0.25">
      <c r="A31" s="132"/>
      <c r="B31" s="142" t="s">
        <v>216</v>
      </c>
      <c r="C31" s="168" t="s">
        <v>404</v>
      </c>
      <c r="D31" s="169" t="s">
        <v>405</v>
      </c>
      <c r="E31" s="170" t="s">
        <v>375</v>
      </c>
      <c r="F31" s="171" t="s">
        <v>415</v>
      </c>
      <c r="G31" s="151" t="s">
        <v>436</v>
      </c>
      <c r="H31" s="125"/>
      <c r="I31" s="130"/>
    </row>
    <row r="32" spans="1:10" ht="19.95" customHeight="1" x14ac:dyDescent="0.25">
      <c r="A32" s="132"/>
      <c r="B32" s="142" t="s">
        <v>172</v>
      </c>
      <c r="C32" s="168" t="s">
        <v>173</v>
      </c>
      <c r="D32" s="169">
        <v>40177</v>
      </c>
      <c r="E32" s="170" t="s">
        <v>82</v>
      </c>
      <c r="F32" s="171" t="s">
        <v>140</v>
      </c>
      <c r="G32" s="151" t="s">
        <v>436</v>
      </c>
      <c r="H32" s="125"/>
      <c r="I32" s="140"/>
    </row>
  </sheetData>
  <mergeCells count="1">
    <mergeCell ref="A2:B2"/>
  </mergeCells>
  <pageMargins left="0.39370100000000002" right="0.39370100000000002" top="0.78740200000000005" bottom="0.39370100000000002" header="0.39370100000000002" footer="0.39370100000000002"/>
  <pageSetup scale="99"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showGridLines="0" workbookViewId="0">
      <selection activeCell="G34" sqref="G34"/>
    </sheetView>
  </sheetViews>
  <sheetFormatPr defaultColWidth="8.88671875" defaultRowHeight="12.75" customHeight="1" x14ac:dyDescent="0.25"/>
  <cols>
    <col min="1" max="1" width="5.88671875" style="57" customWidth="1"/>
    <col min="2" max="2" width="10.44140625" style="57" customWidth="1"/>
    <col min="3" max="3" width="12.6640625" style="57" customWidth="1"/>
    <col min="4" max="4" width="10.33203125" style="57" customWidth="1"/>
    <col min="5" max="5" width="11.33203125" style="57" customWidth="1"/>
    <col min="6" max="6" width="18.33203125" style="57" customWidth="1"/>
    <col min="7" max="8" width="6.44140625" style="57" customWidth="1"/>
    <col min="9" max="9" width="3.6640625" style="57" customWidth="1"/>
    <col min="10" max="10" width="8.88671875" style="57" customWidth="1"/>
    <col min="11" max="16384" width="8.88671875" style="57"/>
  </cols>
  <sheetData>
    <row r="1" spans="1:9" ht="18.45" customHeight="1" x14ac:dyDescent="0.35">
      <c r="A1" s="9" t="s">
        <v>337</v>
      </c>
      <c r="B1" s="10"/>
      <c r="C1" s="10"/>
      <c r="D1" s="11"/>
      <c r="E1" s="12"/>
      <c r="F1" s="11"/>
      <c r="G1" s="11"/>
      <c r="H1" s="11"/>
      <c r="I1" s="11"/>
    </row>
    <row r="2" spans="1:9" ht="17.399999999999999" customHeight="1" x14ac:dyDescent="0.3">
      <c r="A2" s="425">
        <v>44573</v>
      </c>
      <c r="B2" s="425"/>
      <c r="C2" s="10"/>
      <c r="D2" s="11"/>
      <c r="E2" s="13" t="s">
        <v>338</v>
      </c>
      <c r="F2" s="11"/>
      <c r="G2" s="11"/>
      <c r="H2" s="11"/>
      <c r="I2" s="11"/>
    </row>
    <row r="3" spans="1:9" ht="13.65" customHeight="1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ht="18.45" customHeight="1" x14ac:dyDescent="0.35">
      <c r="A4" s="10"/>
      <c r="B4" s="14" t="s">
        <v>351</v>
      </c>
      <c r="C4" s="11"/>
      <c r="D4" s="58" t="s">
        <v>352</v>
      </c>
      <c r="E4" s="41"/>
      <c r="F4" s="42"/>
      <c r="G4" s="11"/>
      <c r="H4" s="11"/>
      <c r="I4" s="11"/>
    </row>
    <row r="5" spans="1:9" ht="20.25" customHeight="1" x14ac:dyDescent="0.25">
      <c r="A5" s="43"/>
      <c r="B5" s="44"/>
      <c r="C5" s="45"/>
      <c r="D5" s="59"/>
      <c r="E5" s="60"/>
      <c r="F5" s="46"/>
      <c r="G5" s="43"/>
      <c r="H5" s="43"/>
      <c r="I5" s="11"/>
    </row>
    <row r="6" spans="1:9" ht="14.7" customHeight="1" thickBot="1" x14ac:dyDescent="0.3">
      <c r="A6" s="47" t="s">
        <v>358</v>
      </c>
      <c r="B6" s="48" t="s">
        <v>0</v>
      </c>
      <c r="C6" s="49" t="s">
        <v>1</v>
      </c>
      <c r="D6" s="50" t="s">
        <v>2</v>
      </c>
      <c r="E6" s="50" t="s">
        <v>3</v>
      </c>
      <c r="F6" s="50" t="s">
        <v>4</v>
      </c>
      <c r="G6" s="51" t="s">
        <v>342</v>
      </c>
      <c r="H6" s="52" t="s">
        <v>343</v>
      </c>
      <c r="I6" s="53"/>
    </row>
    <row r="7" spans="1:9" ht="20.100000000000001" customHeight="1" x14ac:dyDescent="0.25">
      <c r="A7" s="61">
        <v>1</v>
      </c>
      <c r="B7" s="62" t="s">
        <v>62</v>
      </c>
      <c r="C7" s="63" t="s">
        <v>63</v>
      </c>
      <c r="D7" s="64" t="s">
        <v>64</v>
      </c>
      <c r="E7" s="64" t="s">
        <v>57</v>
      </c>
      <c r="F7" s="5" t="s">
        <v>58</v>
      </c>
      <c r="G7" s="65">
        <v>11.28</v>
      </c>
      <c r="H7" s="55" t="s">
        <v>435</v>
      </c>
      <c r="I7" s="66"/>
    </row>
    <row r="8" spans="1:9" ht="20.100000000000001" customHeight="1" x14ac:dyDescent="0.25">
      <c r="A8" s="67">
        <v>2</v>
      </c>
      <c r="B8" s="38" t="s">
        <v>189</v>
      </c>
      <c r="C8" s="39" t="s">
        <v>330</v>
      </c>
      <c r="D8" s="114" t="s">
        <v>331</v>
      </c>
      <c r="E8" s="114" t="s">
        <v>321</v>
      </c>
      <c r="F8" s="115" t="s">
        <v>322</v>
      </c>
      <c r="G8" s="68">
        <v>11.31</v>
      </c>
      <c r="H8" s="31" t="s">
        <v>435</v>
      </c>
      <c r="I8" s="69"/>
    </row>
    <row r="9" spans="1:9" ht="20.100000000000001" customHeight="1" x14ac:dyDescent="0.25">
      <c r="A9" s="67">
        <v>3</v>
      </c>
      <c r="B9" s="124" t="s">
        <v>59</v>
      </c>
      <c r="C9" s="123" t="s">
        <v>60</v>
      </c>
      <c r="D9" s="116" t="s">
        <v>61</v>
      </c>
      <c r="E9" s="116" t="s">
        <v>57</v>
      </c>
      <c r="F9" s="117" t="s">
        <v>58</v>
      </c>
      <c r="G9" s="113">
        <v>11.6</v>
      </c>
      <c r="H9" s="31" t="s">
        <v>435</v>
      </c>
      <c r="I9" s="70"/>
    </row>
  </sheetData>
  <mergeCells count="1">
    <mergeCell ref="A2:B2"/>
  </mergeCells>
  <pageMargins left="0.39370100000000002" right="0.39370100000000002" top="0.78740200000000005" bottom="0.39370100000000002" header="0.39370100000000002" footer="0.39370100000000002"/>
  <pageSetup orientation="portrait" r:id="rId1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workbookViewId="0">
      <selection activeCell="H24" sqref="H24"/>
    </sheetView>
  </sheetViews>
  <sheetFormatPr defaultColWidth="8.88671875" defaultRowHeight="12.75" customHeight="1" x14ac:dyDescent="0.25"/>
  <cols>
    <col min="1" max="1" width="5.88671875" style="71" customWidth="1"/>
    <col min="2" max="2" width="10.44140625" style="71" customWidth="1"/>
    <col min="3" max="3" width="17.33203125" style="71" customWidth="1"/>
    <col min="4" max="4" width="10.33203125" style="71" customWidth="1"/>
    <col min="5" max="5" width="11.33203125" style="71" customWidth="1"/>
    <col min="6" max="6" width="16.33203125" style="71" customWidth="1"/>
    <col min="7" max="7" width="7.6640625" style="71" customWidth="1"/>
    <col min="8" max="8" width="6.44140625" style="71" customWidth="1"/>
    <col min="9" max="9" width="8.88671875" style="71" customWidth="1"/>
    <col min="10" max="16384" width="8.88671875" style="71"/>
  </cols>
  <sheetData>
    <row r="1" spans="1:8" ht="18.45" customHeight="1" x14ac:dyDescent="0.35">
      <c r="A1" s="9" t="s">
        <v>337</v>
      </c>
      <c r="B1" s="10"/>
      <c r="C1" s="10"/>
      <c r="D1" s="11"/>
      <c r="E1" s="12"/>
      <c r="F1" s="11"/>
      <c r="G1" s="11"/>
      <c r="H1" s="11"/>
    </row>
    <row r="2" spans="1:8" ht="17.399999999999999" customHeight="1" x14ac:dyDescent="0.3">
      <c r="A2" s="425">
        <v>44573</v>
      </c>
      <c r="B2" s="425"/>
      <c r="C2" s="10"/>
      <c r="D2" s="11"/>
      <c r="E2" s="13" t="s">
        <v>338</v>
      </c>
      <c r="F2" s="11"/>
      <c r="G2" s="11"/>
      <c r="H2" s="11"/>
    </row>
    <row r="3" spans="1:8" ht="13.65" customHeight="1" x14ac:dyDescent="0.25">
      <c r="A3" s="11"/>
      <c r="B3" s="11"/>
      <c r="C3" s="11"/>
      <c r="D3" s="11"/>
      <c r="E3" s="11"/>
      <c r="F3" s="11"/>
      <c r="G3" s="11"/>
      <c r="H3" s="11"/>
    </row>
    <row r="4" spans="1:8" ht="18.45" customHeight="1" x14ac:dyDescent="0.35">
      <c r="A4" s="10"/>
      <c r="B4" s="14" t="s">
        <v>353</v>
      </c>
      <c r="C4" s="11"/>
      <c r="D4" s="11"/>
      <c r="E4" s="72">
        <v>1</v>
      </c>
      <c r="F4" s="16" t="s">
        <v>340</v>
      </c>
      <c r="G4" s="11"/>
      <c r="H4" s="11"/>
    </row>
    <row r="5" spans="1:8" ht="13.65" customHeight="1" x14ac:dyDescent="0.25">
      <c r="A5" s="17"/>
      <c r="B5" s="18"/>
      <c r="C5" s="19"/>
      <c r="D5" s="17"/>
      <c r="E5" s="17"/>
      <c r="F5" s="20"/>
      <c r="G5" s="17"/>
      <c r="H5" s="17"/>
    </row>
    <row r="6" spans="1:8" ht="13.5" customHeight="1" x14ac:dyDescent="0.25">
      <c r="A6" s="21" t="s">
        <v>341</v>
      </c>
      <c r="B6" s="22" t="s">
        <v>0</v>
      </c>
      <c r="C6" s="23" t="s">
        <v>1</v>
      </c>
      <c r="D6" s="21" t="s">
        <v>2</v>
      </c>
      <c r="E6" s="21" t="s">
        <v>3</v>
      </c>
      <c r="F6" s="21" t="s">
        <v>4</v>
      </c>
      <c r="G6" s="73" t="s">
        <v>342</v>
      </c>
      <c r="H6" s="24" t="s">
        <v>343</v>
      </c>
    </row>
    <row r="7" spans="1:8" ht="17.25" customHeight="1" x14ac:dyDescent="0.25">
      <c r="A7" s="67">
        <v>1</v>
      </c>
      <c r="B7" s="121" t="s">
        <v>10</v>
      </c>
      <c r="C7" s="122" t="s">
        <v>11</v>
      </c>
      <c r="D7" s="32">
        <v>40403</v>
      </c>
      <c r="E7" s="32" t="s">
        <v>7</v>
      </c>
      <c r="F7" s="5" t="s">
        <v>418</v>
      </c>
      <c r="G7" s="30">
        <v>36.020000000000003</v>
      </c>
      <c r="H7" s="25" t="str">
        <f>IF(ISBLANK(G7),"",IF(G7&lt;=25.95,"KSM",IF(G7&lt;=27.35,"I A",IF(G7&lt;=29.24,"II A",IF(G7&lt;=31.74,"III A",IF(G7&lt;=33.74,"I JA",IF(G7&lt;=35.44,"II JA",IF(G7&lt;=36.74,"III JA"))))))))</f>
        <v>III JA</v>
      </c>
    </row>
    <row r="8" spans="1:8" ht="17.25" customHeight="1" x14ac:dyDescent="0.25">
      <c r="A8" s="67">
        <v>2</v>
      </c>
      <c r="B8" s="121" t="s">
        <v>113</v>
      </c>
      <c r="C8" s="122" t="s">
        <v>444</v>
      </c>
      <c r="D8" s="32">
        <v>39877</v>
      </c>
      <c r="E8" s="32" t="s">
        <v>82</v>
      </c>
      <c r="F8" s="5" t="s">
        <v>112</v>
      </c>
      <c r="G8" s="30">
        <v>32.700000000000003</v>
      </c>
      <c r="H8" s="31"/>
    </row>
    <row r="9" spans="1:8" ht="17.25" customHeight="1" x14ac:dyDescent="0.25">
      <c r="A9" s="67">
        <v>3</v>
      </c>
      <c r="B9" s="121" t="s">
        <v>150</v>
      </c>
      <c r="C9" s="122" t="s">
        <v>151</v>
      </c>
      <c r="D9" s="32">
        <v>40790</v>
      </c>
      <c r="E9" s="32" t="s">
        <v>82</v>
      </c>
      <c r="F9" s="5" t="s">
        <v>140</v>
      </c>
      <c r="G9" s="125" t="s">
        <v>436</v>
      </c>
      <c r="H9" s="31"/>
    </row>
    <row r="10" spans="1:8" ht="17.25" customHeight="1" x14ac:dyDescent="0.25">
      <c r="A10" s="67">
        <v>4</v>
      </c>
      <c r="B10" s="121" t="s">
        <v>208</v>
      </c>
      <c r="C10" s="122" t="s">
        <v>209</v>
      </c>
      <c r="D10" s="32">
        <v>40278</v>
      </c>
      <c r="E10" s="32" t="s">
        <v>193</v>
      </c>
      <c r="F10" s="5" t="s">
        <v>417</v>
      </c>
      <c r="G10" s="30">
        <v>35.020000000000003</v>
      </c>
      <c r="H10" s="31"/>
    </row>
    <row r="11" spans="1:8" ht="18.45" customHeight="1" x14ac:dyDescent="0.35">
      <c r="A11" s="33"/>
      <c r="B11" s="34"/>
      <c r="C11" s="35"/>
      <c r="D11" s="35"/>
      <c r="E11" s="74">
        <v>2</v>
      </c>
      <c r="F11" s="37" t="s">
        <v>340</v>
      </c>
      <c r="G11" s="35"/>
      <c r="H11" s="35"/>
    </row>
    <row r="12" spans="1:8" ht="17.25" customHeight="1" x14ac:dyDescent="0.25">
      <c r="A12" s="67">
        <v>1</v>
      </c>
      <c r="B12" s="7" t="s">
        <v>12</v>
      </c>
      <c r="C12" s="6" t="s">
        <v>13</v>
      </c>
      <c r="D12" s="111">
        <v>40132</v>
      </c>
      <c r="E12" s="4" t="s">
        <v>7</v>
      </c>
      <c r="F12" s="5" t="s">
        <v>418</v>
      </c>
      <c r="G12" s="30">
        <v>39.14</v>
      </c>
      <c r="H12" s="31"/>
    </row>
    <row r="13" spans="1:8" ht="17.25" customHeight="1" x14ac:dyDescent="0.25">
      <c r="A13" s="67">
        <v>2</v>
      </c>
      <c r="B13" s="7" t="s">
        <v>106</v>
      </c>
      <c r="C13" s="6" t="s">
        <v>114</v>
      </c>
      <c r="D13" s="111">
        <v>39909</v>
      </c>
      <c r="E13" s="4" t="s">
        <v>82</v>
      </c>
      <c r="F13" s="5" t="s">
        <v>112</v>
      </c>
      <c r="G13" s="30">
        <v>33.520000000000003</v>
      </c>
      <c r="H13" s="31"/>
    </row>
    <row r="14" spans="1:8" ht="17.25" customHeight="1" x14ac:dyDescent="0.25">
      <c r="A14" s="67">
        <v>3</v>
      </c>
      <c r="B14" s="7" t="s">
        <v>81</v>
      </c>
      <c r="C14" s="6" t="s">
        <v>156</v>
      </c>
      <c r="D14" s="111">
        <v>41187</v>
      </c>
      <c r="E14" s="4" t="s">
        <v>82</v>
      </c>
      <c r="F14" s="5" t="s">
        <v>140</v>
      </c>
      <c r="G14" s="30">
        <v>38.83</v>
      </c>
      <c r="H14" s="31"/>
    </row>
    <row r="15" spans="1:8" ht="17.25" customHeight="1" x14ac:dyDescent="0.25">
      <c r="A15" s="67">
        <v>4</v>
      </c>
      <c r="B15" s="7" t="s">
        <v>223</v>
      </c>
      <c r="C15" s="6" t="s">
        <v>224</v>
      </c>
      <c r="D15" s="111" t="s">
        <v>225</v>
      </c>
      <c r="E15" s="4" t="s">
        <v>82</v>
      </c>
      <c r="F15" s="5" t="s">
        <v>220</v>
      </c>
      <c r="G15" s="30">
        <v>28.98</v>
      </c>
      <c r="H15" s="31"/>
    </row>
    <row r="16" spans="1:8" ht="18.45" customHeight="1" x14ac:dyDescent="0.35">
      <c r="A16" s="33"/>
      <c r="B16" s="34"/>
      <c r="C16" s="35"/>
      <c r="D16" s="35"/>
      <c r="E16" s="74">
        <v>3</v>
      </c>
      <c r="F16" s="37" t="s">
        <v>340</v>
      </c>
      <c r="G16" s="35"/>
      <c r="H16" s="35"/>
    </row>
    <row r="17" spans="1:8" ht="17.25" customHeight="1" x14ac:dyDescent="0.25">
      <c r="A17" s="67">
        <v>1</v>
      </c>
      <c r="B17" s="7" t="s">
        <v>68</v>
      </c>
      <c r="C17" s="6" t="s">
        <v>69</v>
      </c>
      <c r="D17" s="111" t="s">
        <v>70</v>
      </c>
      <c r="E17" s="4" t="s">
        <v>57</v>
      </c>
      <c r="F17" s="5" t="s">
        <v>58</v>
      </c>
      <c r="G17" s="30">
        <v>36.26</v>
      </c>
      <c r="H17" s="31"/>
    </row>
    <row r="18" spans="1:8" ht="17.25" customHeight="1" x14ac:dyDescent="0.25">
      <c r="A18" s="67">
        <v>2</v>
      </c>
      <c r="B18" s="7" t="s">
        <v>143</v>
      </c>
      <c r="C18" s="6" t="s">
        <v>144</v>
      </c>
      <c r="D18" s="111">
        <v>40496</v>
      </c>
      <c r="E18" s="4" t="s">
        <v>82</v>
      </c>
      <c r="F18" s="5" t="s">
        <v>140</v>
      </c>
      <c r="G18" s="30">
        <v>34.369999999999997</v>
      </c>
      <c r="H18" s="31"/>
    </row>
    <row r="19" spans="1:8" ht="17.25" customHeight="1" x14ac:dyDescent="0.25">
      <c r="A19" s="67">
        <v>3</v>
      </c>
      <c r="B19" s="7" t="s">
        <v>158</v>
      </c>
      <c r="C19" s="6" t="s">
        <v>159</v>
      </c>
      <c r="D19" s="111">
        <v>40978</v>
      </c>
      <c r="E19" s="4" t="s">
        <v>82</v>
      </c>
      <c r="F19" s="5" t="s">
        <v>140</v>
      </c>
      <c r="G19" s="125" t="s">
        <v>436</v>
      </c>
      <c r="H19" s="31"/>
    </row>
    <row r="20" spans="1:8" ht="17.25" customHeight="1" x14ac:dyDescent="0.25">
      <c r="A20" s="67">
        <v>4</v>
      </c>
      <c r="B20" s="7" t="s">
        <v>158</v>
      </c>
      <c r="C20" s="6" t="s">
        <v>282</v>
      </c>
      <c r="D20" s="111" t="s">
        <v>283</v>
      </c>
      <c r="E20" s="4" t="s">
        <v>82</v>
      </c>
      <c r="F20" s="5" t="s">
        <v>281</v>
      </c>
      <c r="G20" s="30">
        <v>30.8</v>
      </c>
      <c r="H20" s="31"/>
    </row>
    <row r="21" spans="1:8" ht="18.45" customHeight="1" x14ac:dyDescent="0.35">
      <c r="A21" s="33"/>
      <c r="B21" s="34"/>
      <c r="C21" s="35"/>
      <c r="D21" s="35"/>
      <c r="E21" s="74">
        <v>4</v>
      </c>
      <c r="F21" s="37" t="s">
        <v>340</v>
      </c>
      <c r="G21" s="35"/>
      <c r="H21" s="35"/>
    </row>
    <row r="22" spans="1:8" ht="17.25" customHeight="1" x14ac:dyDescent="0.25">
      <c r="A22" s="67">
        <v>1</v>
      </c>
      <c r="B22" s="7" t="s">
        <v>45</v>
      </c>
      <c r="C22" s="6" t="s">
        <v>79</v>
      </c>
      <c r="D22" s="111" t="s">
        <v>80</v>
      </c>
      <c r="E22" s="4" t="s">
        <v>57</v>
      </c>
      <c r="F22" s="5" t="s">
        <v>58</v>
      </c>
      <c r="G22" s="125" t="s">
        <v>436</v>
      </c>
      <c r="H22" s="25"/>
    </row>
    <row r="23" spans="1:8" ht="17.25" customHeight="1" x14ac:dyDescent="0.25">
      <c r="A23" s="67">
        <v>2</v>
      </c>
      <c r="B23" s="7" t="s">
        <v>121</v>
      </c>
      <c r="C23" s="6" t="s">
        <v>122</v>
      </c>
      <c r="D23" s="111">
        <v>40413</v>
      </c>
      <c r="E23" s="4" t="s">
        <v>82</v>
      </c>
      <c r="F23" s="5" t="s">
        <v>112</v>
      </c>
      <c r="G23" s="125" t="s">
        <v>436</v>
      </c>
      <c r="H23" s="31"/>
    </row>
    <row r="24" spans="1:8" ht="17.25" customHeight="1" x14ac:dyDescent="0.25">
      <c r="A24" s="67">
        <v>3</v>
      </c>
      <c r="B24" s="7" t="s">
        <v>102</v>
      </c>
      <c r="C24" s="6" t="s">
        <v>160</v>
      </c>
      <c r="D24" s="111">
        <v>40919</v>
      </c>
      <c r="E24" s="4" t="s">
        <v>82</v>
      </c>
      <c r="F24" s="5" t="s">
        <v>140</v>
      </c>
      <c r="G24" s="125" t="s">
        <v>436</v>
      </c>
      <c r="H24" s="25"/>
    </row>
    <row r="25" spans="1:8" ht="17.25" customHeight="1" x14ac:dyDescent="0.25">
      <c r="A25" s="67">
        <v>4</v>
      </c>
      <c r="B25" s="7"/>
      <c r="C25" s="6"/>
      <c r="D25" s="111"/>
      <c r="E25" s="4"/>
      <c r="F25" s="5"/>
      <c r="G25" s="30"/>
      <c r="H25" s="31"/>
    </row>
    <row r="26" spans="1:8" ht="18.45" customHeight="1" x14ac:dyDescent="0.35">
      <c r="A26" s="33"/>
      <c r="B26" s="34"/>
      <c r="C26" s="35"/>
      <c r="D26" s="35"/>
      <c r="E26" s="74">
        <v>5</v>
      </c>
      <c r="F26" s="37" t="s">
        <v>340</v>
      </c>
      <c r="G26" s="35"/>
      <c r="H26" s="35"/>
    </row>
    <row r="27" spans="1:8" ht="17.25" customHeight="1" x14ac:dyDescent="0.25">
      <c r="A27" s="67">
        <v>1</v>
      </c>
      <c r="B27" s="142" t="s">
        <v>62</v>
      </c>
      <c r="C27" s="6" t="s">
        <v>271</v>
      </c>
      <c r="D27" s="111">
        <v>40875</v>
      </c>
      <c r="E27" s="4" t="s">
        <v>254</v>
      </c>
      <c r="F27" s="5" t="s">
        <v>255</v>
      </c>
      <c r="G27" s="30">
        <v>37.35</v>
      </c>
      <c r="H27" s="31"/>
    </row>
    <row r="28" spans="1:8" ht="17.25" customHeight="1" x14ac:dyDescent="0.25">
      <c r="A28" s="67">
        <v>2</v>
      </c>
      <c r="B28" s="7" t="s">
        <v>189</v>
      </c>
      <c r="C28" s="6" t="s">
        <v>190</v>
      </c>
      <c r="D28" s="111">
        <v>40034</v>
      </c>
      <c r="E28" s="4" t="s">
        <v>185</v>
      </c>
      <c r="F28" s="5" t="s">
        <v>186</v>
      </c>
      <c r="G28" s="30">
        <v>36.96</v>
      </c>
      <c r="H28" s="31"/>
    </row>
    <row r="29" spans="1:8" ht="17.25" customHeight="1" x14ac:dyDescent="0.25">
      <c r="A29" s="67">
        <v>3</v>
      </c>
      <c r="B29" s="7" t="s">
        <v>110</v>
      </c>
      <c r="C29" s="6" t="s">
        <v>111</v>
      </c>
      <c r="D29" s="111">
        <v>40751</v>
      </c>
      <c r="E29" s="4" t="s">
        <v>82</v>
      </c>
      <c r="F29" s="5" t="s">
        <v>112</v>
      </c>
      <c r="G29" s="30">
        <v>31.93</v>
      </c>
      <c r="H29" s="31"/>
    </row>
    <row r="30" spans="1:8" ht="17.25" customHeight="1" x14ac:dyDescent="0.25">
      <c r="A30" s="67">
        <v>4</v>
      </c>
      <c r="B30" s="7" t="s">
        <v>145</v>
      </c>
      <c r="C30" s="6" t="s">
        <v>146</v>
      </c>
      <c r="D30" s="111">
        <v>40416</v>
      </c>
      <c r="E30" s="4" t="s">
        <v>82</v>
      </c>
      <c r="F30" s="5" t="s">
        <v>140</v>
      </c>
      <c r="G30" s="30">
        <v>36.74</v>
      </c>
      <c r="H30" s="31"/>
    </row>
    <row r="31" spans="1:8" ht="18.45" customHeight="1" x14ac:dyDescent="0.35">
      <c r="A31" s="33"/>
      <c r="B31" s="34"/>
      <c r="C31" s="35"/>
      <c r="D31" s="35"/>
      <c r="E31" s="74">
        <v>6</v>
      </c>
      <c r="F31" s="37" t="s">
        <v>340</v>
      </c>
      <c r="G31" s="35"/>
      <c r="H31" s="35"/>
    </row>
    <row r="32" spans="1:8" ht="17.25" customHeight="1" x14ac:dyDescent="0.25">
      <c r="A32" s="67">
        <v>1</v>
      </c>
      <c r="B32" s="143" t="s">
        <v>81</v>
      </c>
      <c r="C32" s="144" t="s">
        <v>445</v>
      </c>
      <c r="D32" s="32">
        <v>40827</v>
      </c>
      <c r="E32" s="145" t="s">
        <v>446</v>
      </c>
      <c r="F32" s="146" t="s">
        <v>447</v>
      </c>
      <c r="G32" s="30">
        <v>36.090000000000003</v>
      </c>
      <c r="H32" s="25" t="str">
        <f>IF(ISBLANK(G32),"",IF(G32&lt;=25.95,"KSM",IF(G32&lt;=27.35,"I A",IF(G32&lt;=29.24,"II A",IF(G32&lt;=31.74,"III A",IF(G32&lt;=33.74,"I JA",IF(G32&lt;=35.44,"II JA",IF(G32&lt;=36.74,"III JA"))))))))</f>
        <v>III JA</v>
      </c>
    </row>
    <row r="33" spans="1:8" ht="17.25" customHeight="1" x14ac:dyDescent="0.25">
      <c r="A33" s="67">
        <v>2</v>
      </c>
      <c r="B33" s="7" t="s">
        <v>62</v>
      </c>
      <c r="C33" s="6" t="s">
        <v>207</v>
      </c>
      <c r="D33" s="111">
        <v>40852</v>
      </c>
      <c r="E33" s="4" t="s">
        <v>193</v>
      </c>
      <c r="F33" s="5" t="s">
        <v>416</v>
      </c>
      <c r="G33" s="30">
        <v>40.28</v>
      </c>
      <c r="H33" s="31"/>
    </row>
    <row r="34" spans="1:8" ht="17.25" customHeight="1" x14ac:dyDescent="0.25">
      <c r="A34" s="67">
        <v>3</v>
      </c>
      <c r="B34" s="7" t="s">
        <v>289</v>
      </c>
      <c r="C34" s="6" t="s">
        <v>290</v>
      </c>
      <c r="D34" s="111" t="s">
        <v>291</v>
      </c>
      <c r="E34" s="4" t="s">
        <v>82</v>
      </c>
      <c r="F34" s="5" t="s">
        <v>281</v>
      </c>
      <c r="G34" s="30">
        <v>33.15</v>
      </c>
      <c r="H34" s="25" t="str">
        <f>IF(ISBLANK(G34),"",IF(G34&lt;=25.95,"KSM",IF(G34&lt;=27.35,"I A",IF(G34&lt;=29.24,"II A",IF(G34&lt;=31.74,"III A",IF(G34&lt;=33.74,"I JA",IF(G34&lt;=35.44,"II JA",IF(G34&lt;=36.74,"III JA"))))))))</f>
        <v>I JA</v>
      </c>
    </row>
    <row r="35" spans="1:8" ht="17.25" customHeight="1" x14ac:dyDescent="0.25">
      <c r="A35" s="67">
        <v>4</v>
      </c>
      <c r="B35" s="7" t="s">
        <v>189</v>
      </c>
      <c r="C35" s="6" t="s">
        <v>308</v>
      </c>
      <c r="D35" s="111">
        <v>40780</v>
      </c>
      <c r="E35" s="4" t="s">
        <v>82</v>
      </c>
      <c r="F35" s="5" t="s">
        <v>303</v>
      </c>
      <c r="G35" s="30">
        <v>38.729999999999997</v>
      </c>
      <c r="H35" s="31"/>
    </row>
  </sheetData>
  <mergeCells count="1">
    <mergeCell ref="A2:B2"/>
  </mergeCells>
  <pageMargins left="0.39370100000000002" right="0.39370100000000002" top="0.39370100000000002" bottom="0.39370100000000002" header="0.39370100000000002" footer="0.39370100000000002"/>
  <pageSetup orientation="portrait" r:id="rId1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workbookViewId="0">
      <selection activeCell="C34" sqref="C34"/>
    </sheetView>
  </sheetViews>
  <sheetFormatPr defaultColWidth="8.88671875" defaultRowHeight="12.75" customHeight="1" x14ac:dyDescent="0.25"/>
  <cols>
    <col min="1" max="1" width="5.88671875" style="157" customWidth="1"/>
    <col min="2" max="2" width="10.44140625" style="157" customWidth="1"/>
    <col min="3" max="3" width="17.33203125" style="157" customWidth="1"/>
    <col min="4" max="4" width="10.33203125" style="157" customWidth="1"/>
    <col min="5" max="5" width="11.33203125" style="157" customWidth="1"/>
    <col min="6" max="6" width="16.33203125" style="157" customWidth="1"/>
    <col min="7" max="7" width="7.6640625" style="157" customWidth="1"/>
    <col min="8" max="8" width="6.44140625" style="157" customWidth="1"/>
    <col min="9" max="9" width="8.88671875" style="157" customWidth="1"/>
    <col min="10" max="16384" width="8.88671875" style="157"/>
  </cols>
  <sheetData>
    <row r="1" spans="1:8" ht="18.45" customHeight="1" x14ac:dyDescent="0.35">
      <c r="A1" s="153" t="s">
        <v>337</v>
      </c>
      <c r="B1" s="154"/>
      <c r="C1" s="154"/>
      <c r="D1" s="155"/>
      <c r="E1" s="156"/>
      <c r="F1" s="155"/>
      <c r="G1" s="155"/>
      <c r="H1" s="155"/>
    </row>
    <row r="2" spans="1:8" ht="17.399999999999999" customHeight="1" x14ac:dyDescent="0.3">
      <c r="A2" s="426">
        <v>44573</v>
      </c>
      <c r="B2" s="426"/>
      <c r="C2" s="154"/>
      <c r="D2" s="155"/>
      <c r="E2" s="158" t="s">
        <v>338</v>
      </c>
      <c r="F2" s="155"/>
      <c r="G2" s="155"/>
      <c r="H2" s="155"/>
    </row>
    <row r="3" spans="1:8" ht="13.65" customHeight="1" x14ac:dyDescent="0.25">
      <c r="A3" s="155"/>
      <c r="B3" s="155"/>
      <c r="C3" s="155"/>
      <c r="D3" s="155"/>
      <c r="E3" s="155"/>
      <c r="F3" s="155"/>
      <c r="G3" s="155"/>
      <c r="H3" s="155"/>
    </row>
    <row r="4" spans="1:8" ht="18.45" customHeight="1" x14ac:dyDescent="0.35">
      <c r="A4" s="154"/>
      <c r="B4" s="159" t="s">
        <v>353</v>
      </c>
      <c r="C4" s="155"/>
      <c r="D4" s="155"/>
      <c r="E4" s="187"/>
      <c r="F4" s="161"/>
      <c r="G4" s="155"/>
      <c r="H4" s="155"/>
    </row>
    <row r="5" spans="1:8" ht="13.65" customHeight="1" x14ac:dyDescent="0.25">
      <c r="A5" s="162"/>
      <c r="B5" s="163"/>
      <c r="C5" s="164"/>
      <c r="D5" s="162"/>
      <c r="E5" s="162"/>
      <c r="F5" s="165"/>
      <c r="G5" s="162"/>
      <c r="H5" s="162"/>
    </row>
    <row r="6" spans="1:8" ht="13.5" customHeight="1" x14ac:dyDescent="0.25">
      <c r="A6" s="139" t="s">
        <v>358</v>
      </c>
      <c r="B6" s="166" t="s">
        <v>0</v>
      </c>
      <c r="C6" s="167" t="s">
        <v>1</v>
      </c>
      <c r="D6" s="139" t="s">
        <v>2</v>
      </c>
      <c r="E6" s="139" t="s">
        <v>3</v>
      </c>
      <c r="F6" s="139" t="s">
        <v>4</v>
      </c>
      <c r="G6" s="127" t="s">
        <v>342</v>
      </c>
      <c r="H6" s="127" t="s">
        <v>343</v>
      </c>
    </row>
    <row r="7" spans="1:8" ht="17.25" customHeight="1" x14ac:dyDescent="0.25">
      <c r="A7" s="132">
        <v>1</v>
      </c>
      <c r="B7" s="188" t="s">
        <v>223</v>
      </c>
      <c r="C7" s="189" t="s">
        <v>224</v>
      </c>
      <c r="D7" s="169" t="s">
        <v>225</v>
      </c>
      <c r="E7" s="170" t="s">
        <v>82</v>
      </c>
      <c r="F7" s="171" t="s">
        <v>220</v>
      </c>
      <c r="G7" s="151">
        <v>28.98</v>
      </c>
      <c r="H7" s="140" t="s">
        <v>449</v>
      </c>
    </row>
    <row r="8" spans="1:8" ht="17.25" customHeight="1" x14ac:dyDescent="0.25">
      <c r="A8" s="132">
        <v>2</v>
      </c>
      <c r="B8" s="188" t="s">
        <v>158</v>
      </c>
      <c r="C8" s="189" t="s">
        <v>282</v>
      </c>
      <c r="D8" s="169" t="s">
        <v>283</v>
      </c>
      <c r="E8" s="170" t="s">
        <v>82</v>
      </c>
      <c r="F8" s="171" t="s">
        <v>281</v>
      </c>
      <c r="G8" s="151">
        <v>30.8</v>
      </c>
      <c r="H8" s="140" t="s">
        <v>439</v>
      </c>
    </row>
    <row r="9" spans="1:8" ht="17.25" customHeight="1" x14ac:dyDescent="0.25">
      <c r="A9" s="132">
        <v>3</v>
      </c>
      <c r="B9" s="188" t="s">
        <v>110</v>
      </c>
      <c r="C9" s="189" t="s">
        <v>111</v>
      </c>
      <c r="D9" s="169">
        <v>40751</v>
      </c>
      <c r="E9" s="170" t="s">
        <v>82</v>
      </c>
      <c r="F9" s="171" t="s">
        <v>112</v>
      </c>
      <c r="G9" s="151">
        <v>31.93</v>
      </c>
      <c r="H9" s="140" t="s">
        <v>440</v>
      </c>
    </row>
    <row r="10" spans="1:8" ht="17.25" customHeight="1" x14ac:dyDescent="0.25">
      <c r="A10" s="132">
        <v>4</v>
      </c>
      <c r="B10" s="121" t="s">
        <v>113</v>
      </c>
      <c r="C10" s="122" t="s">
        <v>444</v>
      </c>
      <c r="D10" s="145">
        <v>39877</v>
      </c>
      <c r="E10" s="170" t="s">
        <v>82</v>
      </c>
      <c r="F10" s="171" t="s">
        <v>112</v>
      </c>
      <c r="G10" s="151">
        <v>32.700000000000003</v>
      </c>
      <c r="H10" s="140" t="s">
        <v>440</v>
      </c>
    </row>
    <row r="11" spans="1:8" ht="17.25" customHeight="1" x14ac:dyDescent="0.25">
      <c r="A11" s="132">
        <v>5</v>
      </c>
      <c r="B11" s="142" t="s">
        <v>289</v>
      </c>
      <c r="C11" s="168" t="s">
        <v>290</v>
      </c>
      <c r="D11" s="169" t="s">
        <v>291</v>
      </c>
      <c r="E11" s="170" t="s">
        <v>82</v>
      </c>
      <c r="F11" s="171" t="s">
        <v>281</v>
      </c>
      <c r="G11" s="151">
        <v>33.15</v>
      </c>
      <c r="H11" s="140" t="s">
        <v>440</v>
      </c>
    </row>
    <row r="12" spans="1:8" ht="17.25" customHeight="1" x14ac:dyDescent="0.25">
      <c r="A12" s="132">
        <v>6</v>
      </c>
      <c r="B12" s="142" t="s">
        <v>106</v>
      </c>
      <c r="C12" s="168" t="s">
        <v>114</v>
      </c>
      <c r="D12" s="169">
        <v>39909</v>
      </c>
      <c r="E12" s="170" t="s">
        <v>82</v>
      </c>
      <c r="F12" s="171" t="s">
        <v>112</v>
      </c>
      <c r="G12" s="151">
        <v>33.520000000000003</v>
      </c>
      <c r="H12" s="140" t="s">
        <v>440</v>
      </c>
    </row>
    <row r="13" spans="1:8" ht="17.25" customHeight="1" x14ac:dyDescent="0.25">
      <c r="A13" s="132">
        <v>7</v>
      </c>
      <c r="B13" s="142" t="s">
        <v>143</v>
      </c>
      <c r="C13" s="168" t="s">
        <v>144</v>
      </c>
      <c r="D13" s="169">
        <v>40496</v>
      </c>
      <c r="E13" s="170" t="s">
        <v>82</v>
      </c>
      <c r="F13" s="171" t="s">
        <v>140</v>
      </c>
      <c r="G13" s="151">
        <v>34.369999999999997</v>
      </c>
      <c r="H13" s="140" t="s">
        <v>441</v>
      </c>
    </row>
    <row r="14" spans="1:8" ht="17.25" customHeight="1" x14ac:dyDescent="0.25">
      <c r="A14" s="132">
        <v>8</v>
      </c>
      <c r="B14" s="147" t="s">
        <v>208</v>
      </c>
      <c r="C14" s="149" t="s">
        <v>209</v>
      </c>
      <c r="D14" s="145">
        <v>40278</v>
      </c>
      <c r="E14" s="170" t="s">
        <v>193</v>
      </c>
      <c r="F14" s="171" t="s">
        <v>417</v>
      </c>
      <c r="G14" s="151">
        <v>35.020000000000003</v>
      </c>
      <c r="H14" s="140" t="s">
        <v>441</v>
      </c>
    </row>
    <row r="15" spans="1:8" ht="17.25" customHeight="1" x14ac:dyDescent="0.25">
      <c r="A15" s="132">
        <v>9</v>
      </c>
      <c r="B15" s="147" t="s">
        <v>10</v>
      </c>
      <c r="C15" s="149" t="s">
        <v>11</v>
      </c>
      <c r="D15" s="145">
        <v>40403</v>
      </c>
      <c r="E15" s="170" t="s">
        <v>7</v>
      </c>
      <c r="F15" s="171" t="s">
        <v>418</v>
      </c>
      <c r="G15" s="151">
        <v>36.020000000000003</v>
      </c>
      <c r="H15" s="130" t="str">
        <f>IF(ISBLANK(G15),"",IF(G15&lt;=25.95,"KSM",IF(G15&lt;=27.35,"I A",IF(G15&lt;=29.24,"II A",IF(G15&lt;=31.74,"III A",IF(G15&lt;=33.74,"I JA",IF(G15&lt;=35.44,"II JA",IF(G15&lt;=36.74,"III JA"))))))))</f>
        <v>III JA</v>
      </c>
    </row>
    <row r="16" spans="1:8" ht="17.25" customHeight="1" x14ac:dyDescent="0.25">
      <c r="A16" s="132">
        <v>10</v>
      </c>
      <c r="B16" s="148" t="s">
        <v>81</v>
      </c>
      <c r="C16" s="150" t="s">
        <v>445</v>
      </c>
      <c r="D16" s="145">
        <v>40827</v>
      </c>
      <c r="E16" s="170" t="s">
        <v>446</v>
      </c>
      <c r="F16" s="146" t="s">
        <v>447</v>
      </c>
      <c r="G16" s="151">
        <v>36.090000000000003</v>
      </c>
      <c r="H16" s="130" t="str">
        <f>IF(ISBLANK(G16),"",IF(G16&lt;=25.95,"KSM",IF(G16&lt;=27.35,"I A",IF(G16&lt;=29.24,"II A",IF(G16&lt;=31.74,"III A",IF(G16&lt;=33.74,"I JA",IF(G16&lt;=35.44,"II JA",IF(G16&lt;=36.74,"III JA"))))))))</f>
        <v>III JA</v>
      </c>
    </row>
    <row r="17" spans="1:8" ht="17.25" customHeight="1" x14ac:dyDescent="0.25">
      <c r="A17" s="132">
        <v>11</v>
      </c>
      <c r="B17" s="142" t="s">
        <v>68</v>
      </c>
      <c r="C17" s="168" t="s">
        <v>69</v>
      </c>
      <c r="D17" s="169" t="s">
        <v>70</v>
      </c>
      <c r="E17" s="170" t="s">
        <v>57</v>
      </c>
      <c r="F17" s="171" t="s">
        <v>58</v>
      </c>
      <c r="G17" s="151">
        <v>36.26</v>
      </c>
      <c r="H17" s="130" t="str">
        <f t="shared" ref="H17:H18" si="0">IF(ISBLANK(G17),"",IF(G17&lt;=25.95,"KSM",IF(G17&lt;=27.35,"I A",IF(G17&lt;=29.24,"II A",IF(G17&lt;=31.74,"III A",IF(G17&lt;=33.74,"I JA",IF(G17&lt;=35.44,"II JA",IF(G17&lt;=36.74,"III JA"))))))))</f>
        <v>III JA</v>
      </c>
    </row>
    <row r="18" spans="1:8" ht="17.25" customHeight="1" x14ac:dyDescent="0.25">
      <c r="A18" s="132">
        <v>12</v>
      </c>
      <c r="B18" s="142" t="s">
        <v>145</v>
      </c>
      <c r="C18" s="168" t="s">
        <v>146</v>
      </c>
      <c r="D18" s="169">
        <v>40416</v>
      </c>
      <c r="E18" s="170" t="s">
        <v>82</v>
      </c>
      <c r="F18" s="171" t="s">
        <v>140</v>
      </c>
      <c r="G18" s="151">
        <v>36.74</v>
      </c>
      <c r="H18" s="130" t="str">
        <f t="shared" si="0"/>
        <v>III JA</v>
      </c>
    </row>
    <row r="19" spans="1:8" ht="17.25" customHeight="1" x14ac:dyDescent="0.25">
      <c r="A19" s="132">
        <v>13</v>
      </c>
      <c r="B19" s="142" t="s">
        <v>189</v>
      </c>
      <c r="C19" s="168" t="s">
        <v>190</v>
      </c>
      <c r="D19" s="169">
        <v>40034</v>
      </c>
      <c r="E19" s="170" t="s">
        <v>185</v>
      </c>
      <c r="F19" s="171" t="s">
        <v>186</v>
      </c>
      <c r="G19" s="151">
        <v>36.96</v>
      </c>
      <c r="H19" s="140"/>
    </row>
    <row r="20" spans="1:8" ht="17.25" customHeight="1" x14ac:dyDescent="0.25">
      <c r="A20" s="132">
        <v>14</v>
      </c>
      <c r="B20" s="142" t="s">
        <v>62</v>
      </c>
      <c r="C20" s="168" t="s">
        <v>271</v>
      </c>
      <c r="D20" s="169">
        <v>40875</v>
      </c>
      <c r="E20" s="170" t="s">
        <v>254</v>
      </c>
      <c r="F20" s="171" t="s">
        <v>255</v>
      </c>
      <c r="G20" s="151">
        <v>37.35</v>
      </c>
      <c r="H20" s="140"/>
    </row>
    <row r="21" spans="1:8" ht="17.25" customHeight="1" x14ac:dyDescent="0.25">
      <c r="A21" s="132">
        <v>15</v>
      </c>
      <c r="B21" s="142" t="s">
        <v>189</v>
      </c>
      <c r="C21" s="168" t="s">
        <v>308</v>
      </c>
      <c r="D21" s="169">
        <v>40780</v>
      </c>
      <c r="E21" s="170" t="s">
        <v>82</v>
      </c>
      <c r="F21" s="171" t="s">
        <v>303</v>
      </c>
      <c r="G21" s="151">
        <v>38.729999999999997</v>
      </c>
      <c r="H21" s="140"/>
    </row>
    <row r="22" spans="1:8" ht="17.25" customHeight="1" x14ac:dyDescent="0.25">
      <c r="A22" s="132">
        <v>16</v>
      </c>
      <c r="B22" s="142" t="s">
        <v>81</v>
      </c>
      <c r="C22" s="168" t="s">
        <v>156</v>
      </c>
      <c r="D22" s="169">
        <v>41187</v>
      </c>
      <c r="E22" s="170" t="s">
        <v>82</v>
      </c>
      <c r="F22" s="171" t="s">
        <v>140</v>
      </c>
      <c r="G22" s="151">
        <v>38.83</v>
      </c>
      <c r="H22" s="140"/>
    </row>
    <row r="23" spans="1:8" ht="17.25" customHeight="1" x14ac:dyDescent="0.25">
      <c r="A23" s="132">
        <v>17</v>
      </c>
      <c r="B23" s="142" t="s">
        <v>12</v>
      </c>
      <c r="C23" s="168" t="s">
        <v>13</v>
      </c>
      <c r="D23" s="169">
        <v>40132</v>
      </c>
      <c r="E23" s="170" t="s">
        <v>7</v>
      </c>
      <c r="F23" s="171" t="s">
        <v>418</v>
      </c>
      <c r="G23" s="151">
        <v>39.14</v>
      </c>
      <c r="H23" s="140"/>
    </row>
    <row r="24" spans="1:8" ht="17.25" customHeight="1" x14ac:dyDescent="0.25">
      <c r="A24" s="132">
        <v>18</v>
      </c>
      <c r="B24" s="142" t="s">
        <v>62</v>
      </c>
      <c r="C24" s="168" t="s">
        <v>207</v>
      </c>
      <c r="D24" s="169">
        <v>40852</v>
      </c>
      <c r="E24" s="170" t="s">
        <v>193</v>
      </c>
      <c r="F24" s="171" t="s">
        <v>416</v>
      </c>
      <c r="G24" s="151">
        <v>40.28</v>
      </c>
      <c r="H24" s="140"/>
    </row>
    <row r="25" spans="1:8" ht="17.25" customHeight="1" x14ac:dyDescent="0.25">
      <c r="A25" s="132"/>
      <c r="B25" s="147" t="s">
        <v>150</v>
      </c>
      <c r="C25" s="149" t="s">
        <v>151</v>
      </c>
      <c r="D25" s="145">
        <v>40790</v>
      </c>
      <c r="E25" s="170" t="s">
        <v>82</v>
      </c>
      <c r="F25" s="171" t="s">
        <v>140</v>
      </c>
      <c r="G25" s="151" t="s">
        <v>436</v>
      </c>
      <c r="H25" s="140"/>
    </row>
    <row r="26" spans="1:8" ht="17.25" customHeight="1" x14ac:dyDescent="0.25">
      <c r="A26" s="132"/>
      <c r="B26" s="188" t="s">
        <v>158</v>
      </c>
      <c r="C26" s="189" t="s">
        <v>159</v>
      </c>
      <c r="D26" s="169">
        <v>40978</v>
      </c>
      <c r="E26" s="170" t="s">
        <v>82</v>
      </c>
      <c r="F26" s="171" t="s">
        <v>140</v>
      </c>
      <c r="G26" s="151" t="s">
        <v>436</v>
      </c>
      <c r="H26" s="140"/>
    </row>
    <row r="27" spans="1:8" ht="17.25" customHeight="1" x14ac:dyDescent="0.25">
      <c r="A27" s="132"/>
      <c r="B27" s="142" t="s">
        <v>45</v>
      </c>
      <c r="C27" s="168" t="s">
        <v>79</v>
      </c>
      <c r="D27" s="169" t="s">
        <v>80</v>
      </c>
      <c r="E27" s="170" t="s">
        <v>57</v>
      </c>
      <c r="F27" s="171" t="s">
        <v>58</v>
      </c>
      <c r="G27" s="151" t="s">
        <v>436</v>
      </c>
      <c r="H27" s="130"/>
    </row>
    <row r="28" spans="1:8" ht="17.25" customHeight="1" x14ac:dyDescent="0.25">
      <c r="A28" s="132"/>
      <c r="B28" s="142" t="s">
        <v>121</v>
      </c>
      <c r="C28" s="168" t="s">
        <v>122</v>
      </c>
      <c r="D28" s="169">
        <v>40413</v>
      </c>
      <c r="E28" s="170" t="s">
        <v>82</v>
      </c>
      <c r="F28" s="171" t="s">
        <v>112</v>
      </c>
      <c r="G28" s="151" t="s">
        <v>436</v>
      </c>
      <c r="H28" s="140"/>
    </row>
    <row r="29" spans="1:8" ht="17.25" customHeight="1" x14ac:dyDescent="0.25">
      <c r="A29" s="132"/>
      <c r="B29" s="142" t="s">
        <v>102</v>
      </c>
      <c r="C29" s="168" t="s">
        <v>160</v>
      </c>
      <c r="D29" s="169">
        <v>40919</v>
      </c>
      <c r="E29" s="170" t="s">
        <v>82</v>
      </c>
      <c r="F29" s="171" t="s">
        <v>140</v>
      </c>
      <c r="G29" s="151" t="s">
        <v>436</v>
      </c>
      <c r="H29" s="130"/>
    </row>
  </sheetData>
  <mergeCells count="1">
    <mergeCell ref="A2:B2"/>
  </mergeCells>
  <pageMargins left="0.39370100000000002" right="0.39370100000000002" top="0.39370100000000002" bottom="0.39370100000000002" header="0.39370100000000002" footer="0.39370100000000002"/>
  <pageSetup orientation="portrait" r:id="rId1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C30" sqref="C30"/>
    </sheetView>
  </sheetViews>
  <sheetFormatPr defaultColWidth="8.88671875" defaultRowHeight="12.75" customHeight="1" x14ac:dyDescent="0.25"/>
  <cols>
    <col min="1" max="1" width="5.88671875" style="75" customWidth="1"/>
    <col min="2" max="2" width="10.44140625" style="75" customWidth="1"/>
    <col min="3" max="3" width="14.6640625" style="75" customWidth="1"/>
    <col min="4" max="5" width="11.33203125" style="75" customWidth="1"/>
    <col min="6" max="6" width="22.44140625" style="75" customWidth="1"/>
    <col min="7" max="7" width="5.6640625" style="75" customWidth="1"/>
    <col min="8" max="8" width="6.44140625" style="75" customWidth="1"/>
    <col min="9" max="10" width="9.33203125" style="75" customWidth="1"/>
    <col min="11" max="11" width="8.88671875" style="75" customWidth="1"/>
    <col min="12" max="16384" width="8.88671875" style="75"/>
  </cols>
  <sheetData>
    <row r="1" spans="1:10" ht="18.75" customHeight="1" x14ac:dyDescent="0.35">
      <c r="A1" s="9" t="s">
        <v>337</v>
      </c>
      <c r="B1" s="10"/>
      <c r="C1" s="10"/>
      <c r="D1" s="11"/>
      <c r="E1" s="76"/>
      <c r="F1" s="11"/>
      <c r="G1" s="11"/>
      <c r="H1" s="11"/>
      <c r="I1" s="11"/>
      <c r="J1" s="11"/>
    </row>
    <row r="2" spans="1:10" ht="15.75" customHeight="1" x14ac:dyDescent="0.3">
      <c r="A2" s="425">
        <v>44573</v>
      </c>
      <c r="B2" s="425"/>
      <c r="C2" s="10"/>
      <c r="D2" s="11"/>
      <c r="E2" s="77" t="s">
        <v>338</v>
      </c>
      <c r="F2" s="11"/>
      <c r="G2" s="11"/>
      <c r="H2" s="11"/>
      <c r="I2" s="11"/>
      <c r="J2" s="11"/>
    </row>
    <row r="3" spans="1:10" ht="7.9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8.75" customHeight="1" x14ac:dyDescent="0.35">
      <c r="A4" s="10"/>
      <c r="B4" s="14" t="s">
        <v>354</v>
      </c>
      <c r="C4" s="11"/>
      <c r="D4" s="11"/>
      <c r="E4" s="72">
        <v>1</v>
      </c>
      <c r="F4" s="16" t="s">
        <v>340</v>
      </c>
      <c r="G4" s="11"/>
      <c r="H4" s="11"/>
      <c r="I4" s="11"/>
      <c r="J4" s="11"/>
    </row>
    <row r="5" spans="1:10" ht="7.95" customHeight="1" x14ac:dyDescent="0.25">
      <c r="A5" s="17"/>
      <c r="B5" s="18"/>
      <c r="C5" s="19"/>
      <c r="D5" s="17"/>
      <c r="E5" s="19"/>
      <c r="F5" s="20"/>
      <c r="G5" s="17"/>
      <c r="H5" s="17"/>
      <c r="I5" s="11"/>
      <c r="J5" s="11"/>
    </row>
    <row r="6" spans="1:10" ht="12.75" customHeight="1" x14ac:dyDescent="0.25">
      <c r="A6" s="21" t="s">
        <v>341</v>
      </c>
      <c r="B6" s="22" t="s">
        <v>0</v>
      </c>
      <c r="C6" s="23" t="s">
        <v>1</v>
      </c>
      <c r="D6" s="21" t="s">
        <v>2</v>
      </c>
      <c r="E6" s="78" t="s">
        <v>3</v>
      </c>
      <c r="F6" s="21" t="s">
        <v>4</v>
      </c>
      <c r="G6" s="24" t="s">
        <v>342</v>
      </c>
      <c r="H6" s="24" t="s">
        <v>343</v>
      </c>
      <c r="I6" s="56"/>
      <c r="J6" s="11"/>
    </row>
    <row r="7" spans="1:10" ht="17.25" customHeight="1" x14ac:dyDescent="0.25">
      <c r="A7" s="67">
        <v>1</v>
      </c>
      <c r="B7" s="7" t="s">
        <v>23</v>
      </c>
      <c r="C7" s="6" t="s">
        <v>24</v>
      </c>
      <c r="D7" s="111">
        <v>39834</v>
      </c>
      <c r="E7" s="4" t="s">
        <v>7</v>
      </c>
      <c r="F7" s="5" t="s">
        <v>418</v>
      </c>
      <c r="G7" s="30">
        <v>31.22</v>
      </c>
      <c r="H7" s="25" t="str">
        <f>IF(ISBLANK(G7),"",IF(G7&lt;=22.75,"KSM",IF(G7&lt;=23.7,"I A",IF(G7&lt;=25,"II A",IF(G7&lt;=27,"III A",IF(G7&lt;=29.5,"I JA",IF(G7&lt;=31.5,"II JA",IF(G7&lt;=33,"III JA"))))))))</f>
        <v>II JA</v>
      </c>
      <c r="I7" s="56"/>
      <c r="J7" s="11"/>
    </row>
    <row r="8" spans="1:10" ht="17.25" customHeight="1" x14ac:dyDescent="0.25">
      <c r="A8" s="67">
        <v>2</v>
      </c>
      <c r="B8" s="7" t="s">
        <v>25</v>
      </c>
      <c r="C8" s="6" t="s">
        <v>115</v>
      </c>
      <c r="D8" s="111">
        <v>41159</v>
      </c>
      <c r="E8" s="4" t="s">
        <v>82</v>
      </c>
      <c r="F8" s="5" t="s">
        <v>112</v>
      </c>
      <c r="G8" s="30">
        <v>36.39</v>
      </c>
      <c r="H8" s="31"/>
      <c r="I8" s="56"/>
      <c r="J8" s="11"/>
    </row>
    <row r="9" spans="1:10" ht="17.25" customHeight="1" x14ac:dyDescent="0.25">
      <c r="A9" s="67">
        <v>3</v>
      </c>
      <c r="B9" s="7" t="s">
        <v>152</v>
      </c>
      <c r="C9" s="6" t="s">
        <v>153</v>
      </c>
      <c r="D9" s="111">
        <v>41261</v>
      </c>
      <c r="E9" s="4" t="s">
        <v>82</v>
      </c>
      <c r="F9" s="5" t="s">
        <v>140</v>
      </c>
      <c r="G9" s="30">
        <v>37.020000000000003</v>
      </c>
      <c r="H9" s="31"/>
      <c r="I9" s="56"/>
      <c r="J9" s="11"/>
    </row>
    <row r="10" spans="1:10" ht="17.25" customHeight="1" x14ac:dyDescent="0.25">
      <c r="A10" s="67">
        <v>4</v>
      </c>
      <c r="B10" s="7" t="s">
        <v>218</v>
      </c>
      <c r="C10" s="6" t="s">
        <v>294</v>
      </c>
      <c r="D10" s="111" t="s">
        <v>33</v>
      </c>
      <c r="E10" s="4" t="s">
        <v>82</v>
      </c>
      <c r="F10" s="5" t="s">
        <v>281</v>
      </c>
      <c r="G10" s="30">
        <v>35.270000000000003</v>
      </c>
      <c r="H10" s="31"/>
      <c r="I10" s="56"/>
      <c r="J10" s="11"/>
    </row>
    <row r="11" spans="1:10" ht="18.75" customHeight="1" x14ac:dyDescent="0.35">
      <c r="A11" s="33"/>
      <c r="B11" s="34"/>
      <c r="C11" s="35"/>
      <c r="D11" s="35"/>
      <c r="E11" s="74">
        <v>2</v>
      </c>
      <c r="F11" s="37" t="s">
        <v>340</v>
      </c>
      <c r="G11" s="35"/>
      <c r="H11" s="35"/>
      <c r="I11" s="11"/>
      <c r="J11" s="11"/>
    </row>
    <row r="12" spans="1:10" ht="17.25" customHeight="1" x14ac:dyDescent="0.25">
      <c r="A12" s="67">
        <v>1</v>
      </c>
      <c r="B12" s="7" t="s">
        <v>65</v>
      </c>
      <c r="C12" s="6" t="s">
        <v>66</v>
      </c>
      <c r="D12" s="111" t="s">
        <v>67</v>
      </c>
      <c r="E12" s="4" t="s">
        <v>57</v>
      </c>
      <c r="F12" s="5" t="s">
        <v>58</v>
      </c>
      <c r="G12" s="30">
        <v>37.54</v>
      </c>
      <c r="H12" s="31"/>
      <c r="I12" s="56"/>
      <c r="J12" s="11"/>
    </row>
    <row r="13" spans="1:10" ht="17.25" customHeight="1" x14ac:dyDescent="0.25">
      <c r="A13" s="67">
        <v>2</v>
      </c>
      <c r="B13" s="7" t="s">
        <v>97</v>
      </c>
      <c r="C13" s="6" t="s">
        <v>120</v>
      </c>
      <c r="D13" s="111">
        <v>40092</v>
      </c>
      <c r="E13" s="4" t="s">
        <v>82</v>
      </c>
      <c r="F13" s="5" t="s">
        <v>112</v>
      </c>
      <c r="G13" s="30">
        <v>30.88</v>
      </c>
      <c r="H13" s="31"/>
      <c r="I13" s="56"/>
      <c r="J13" s="11"/>
    </row>
    <row r="14" spans="1:10" ht="17.25" customHeight="1" x14ac:dyDescent="0.25">
      <c r="A14" s="67">
        <v>3</v>
      </c>
      <c r="B14" s="7" t="s">
        <v>154</v>
      </c>
      <c r="C14" s="6" t="s">
        <v>155</v>
      </c>
      <c r="D14" s="111">
        <v>40912</v>
      </c>
      <c r="E14" s="4" t="s">
        <v>82</v>
      </c>
      <c r="F14" s="5" t="s">
        <v>140</v>
      </c>
      <c r="G14" s="125" t="s">
        <v>436</v>
      </c>
      <c r="H14" s="31"/>
      <c r="I14" s="56"/>
      <c r="J14" s="11"/>
    </row>
    <row r="15" spans="1:10" ht="17.25" customHeight="1" x14ac:dyDescent="0.25">
      <c r="A15" s="67">
        <v>4</v>
      </c>
      <c r="B15" s="7" t="s">
        <v>295</v>
      </c>
      <c r="C15" s="6" t="s">
        <v>296</v>
      </c>
      <c r="D15" s="111" t="s">
        <v>297</v>
      </c>
      <c r="E15" s="4" t="s">
        <v>82</v>
      </c>
      <c r="F15" s="5" t="s">
        <v>281</v>
      </c>
      <c r="G15" s="30">
        <v>35.590000000000003</v>
      </c>
      <c r="H15" s="31"/>
      <c r="I15" s="56"/>
      <c r="J15" s="11"/>
    </row>
    <row r="16" spans="1:10" ht="18.75" customHeight="1" x14ac:dyDescent="0.35">
      <c r="A16" s="33"/>
      <c r="B16" s="34"/>
      <c r="C16" s="35"/>
      <c r="D16" s="35"/>
      <c r="E16" s="74">
        <v>3</v>
      </c>
      <c r="F16" s="37" t="s">
        <v>340</v>
      </c>
      <c r="G16" s="35"/>
      <c r="H16" s="35"/>
      <c r="I16" s="11"/>
      <c r="J16" s="11"/>
    </row>
    <row r="17" spans="1:10" ht="17.25" customHeight="1" x14ac:dyDescent="0.25">
      <c r="A17" s="67">
        <v>1</v>
      </c>
      <c r="B17" s="7" t="s">
        <v>71</v>
      </c>
      <c r="C17" s="6" t="s">
        <v>72</v>
      </c>
      <c r="D17" s="111" t="s">
        <v>73</v>
      </c>
      <c r="E17" s="4" t="s">
        <v>57</v>
      </c>
      <c r="F17" s="5" t="s">
        <v>58</v>
      </c>
      <c r="G17" s="30">
        <v>35.9</v>
      </c>
      <c r="H17" s="31"/>
      <c r="I17" s="56"/>
      <c r="J17" s="11"/>
    </row>
    <row r="18" spans="1:10" ht="17.25" customHeight="1" x14ac:dyDescent="0.25">
      <c r="A18" s="67">
        <v>2</v>
      </c>
      <c r="B18" s="7" t="s">
        <v>116</v>
      </c>
      <c r="C18" s="6" t="s">
        <v>117</v>
      </c>
      <c r="D18" s="111">
        <v>40599</v>
      </c>
      <c r="E18" s="4" t="s">
        <v>82</v>
      </c>
      <c r="F18" s="5" t="s">
        <v>112</v>
      </c>
      <c r="G18" s="30">
        <v>36.06</v>
      </c>
      <c r="H18" s="31"/>
      <c r="I18" s="56"/>
      <c r="J18" s="11"/>
    </row>
    <row r="19" spans="1:10" ht="17.25" customHeight="1" x14ac:dyDescent="0.25">
      <c r="A19" s="67">
        <v>3</v>
      </c>
      <c r="B19" s="7" t="s">
        <v>241</v>
      </c>
      <c r="C19" s="6" t="s">
        <v>242</v>
      </c>
      <c r="D19" s="111">
        <v>41093</v>
      </c>
      <c r="E19" s="4" t="s">
        <v>82</v>
      </c>
      <c r="F19" s="5" t="s">
        <v>220</v>
      </c>
      <c r="G19" s="30">
        <v>35.549999999999997</v>
      </c>
      <c r="H19" s="31"/>
      <c r="I19" s="56"/>
      <c r="J19" s="11"/>
    </row>
    <row r="20" spans="1:10" ht="17.25" customHeight="1" x14ac:dyDescent="0.25">
      <c r="A20" s="67">
        <v>4</v>
      </c>
      <c r="B20" s="7" t="s">
        <v>332</v>
      </c>
      <c r="C20" s="6" t="s">
        <v>333</v>
      </c>
      <c r="D20" s="111" t="s">
        <v>44</v>
      </c>
      <c r="E20" s="4" t="s">
        <v>321</v>
      </c>
      <c r="F20" s="5" t="s">
        <v>322</v>
      </c>
      <c r="G20" s="30">
        <v>31.75</v>
      </c>
      <c r="H20" s="31"/>
      <c r="I20" s="56"/>
      <c r="J20" s="11"/>
    </row>
  </sheetData>
  <mergeCells count="1">
    <mergeCell ref="A2:B2"/>
  </mergeCells>
  <pageMargins left="0.39370100000000002" right="0.39370100000000002" top="0.78740200000000005" bottom="0.39370100000000002" header="0.39370100000000002" footer="0.39370100000000002"/>
  <pageSetup orientation="portrait" r:id="rId1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I28" sqref="I28"/>
    </sheetView>
  </sheetViews>
  <sheetFormatPr defaultColWidth="8.88671875" defaultRowHeight="12.75" customHeight="1" x14ac:dyDescent="0.25"/>
  <cols>
    <col min="1" max="1" width="5.88671875" style="157" customWidth="1"/>
    <col min="2" max="2" width="10.44140625" style="157" customWidth="1"/>
    <col min="3" max="3" width="14.6640625" style="157" customWidth="1"/>
    <col min="4" max="5" width="11.33203125" style="157" customWidth="1"/>
    <col min="6" max="6" width="22.44140625" style="157" customWidth="1"/>
    <col min="7" max="7" width="5.6640625" style="157" customWidth="1"/>
    <col min="8" max="8" width="6.44140625" style="157" customWidth="1"/>
    <col min="9" max="10" width="9.33203125" style="157" customWidth="1"/>
    <col min="11" max="11" width="8.88671875" style="157" customWidth="1"/>
    <col min="12" max="16384" width="8.88671875" style="157"/>
  </cols>
  <sheetData>
    <row r="1" spans="1:10" ht="18.75" customHeight="1" x14ac:dyDescent="0.35">
      <c r="A1" s="153" t="s">
        <v>337</v>
      </c>
      <c r="B1" s="154"/>
      <c r="C1" s="154"/>
      <c r="D1" s="155"/>
      <c r="E1" s="190"/>
      <c r="F1" s="155"/>
      <c r="G1" s="155"/>
      <c r="H1" s="155"/>
      <c r="I1" s="155"/>
      <c r="J1" s="155"/>
    </row>
    <row r="2" spans="1:10" ht="15.75" customHeight="1" x14ac:dyDescent="0.3">
      <c r="A2" s="426">
        <v>44573</v>
      </c>
      <c r="B2" s="426"/>
      <c r="C2" s="154"/>
      <c r="D2" s="155"/>
      <c r="E2" s="191" t="s">
        <v>338</v>
      </c>
      <c r="F2" s="155"/>
      <c r="G2" s="155"/>
      <c r="H2" s="155"/>
      <c r="I2" s="155"/>
      <c r="J2" s="155"/>
    </row>
    <row r="3" spans="1:10" ht="7.95" customHeight="1" x14ac:dyDescent="0.25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8.75" customHeight="1" x14ac:dyDescent="0.35">
      <c r="A4" s="154"/>
      <c r="B4" s="159" t="s">
        <v>354</v>
      </c>
      <c r="C4" s="155"/>
      <c r="D4" s="155"/>
      <c r="E4" s="187"/>
      <c r="F4" s="161"/>
      <c r="G4" s="155"/>
      <c r="H4" s="155"/>
      <c r="I4" s="155"/>
      <c r="J4" s="155"/>
    </row>
    <row r="5" spans="1:10" ht="7.95" customHeight="1" x14ac:dyDescent="0.25">
      <c r="A5" s="162"/>
      <c r="B5" s="163"/>
      <c r="C5" s="164"/>
      <c r="D5" s="162"/>
      <c r="E5" s="164"/>
      <c r="F5" s="165"/>
      <c r="G5" s="162"/>
      <c r="H5" s="162"/>
      <c r="I5" s="155"/>
      <c r="J5" s="155"/>
    </row>
    <row r="6" spans="1:10" ht="12.75" customHeight="1" x14ac:dyDescent="0.25">
      <c r="A6" s="139" t="s">
        <v>358</v>
      </c>
      <c r="B6" s="166" t="s">
        <v>0</v>
      </c>
      <c r="C6" s="167" t="s">
        <v>1</v>
      </c>
      <c r="D6" s="139" t="s">
        <v>2</v>
      </c>
      <c r="E6" s="192" t="s">
        <v>3</v>
      </c>
      <c r="F6" s="139" t="s">
        <v>4</v>
      </c>
      <c r="G6" s="127" t="s">
        <v>342</v>
      </c>
      <c r="H6" s="127" t="s">
        <v>343</v>
      </c>
      <c r="I6" s="184"/>
      <c r="J6" s="155"/>
    </row>
    <row r="7" spans="1:10" ht="17.25" customHeight="1" x14ac:dyDescent="0.25">
      <c r="A7" s="132">
        <v>1</v>
      </c>
      <c r="B7" s="142" t="s">
        <v>97</v>
      </c>
      <c r="C7" s="168" t="s">
        <v>120</v>
      </c>
      <c r="D7" s="169">
        <v>40092</v>
      </c>
      <c r="E7" s="170" t="s">
        <v>82</v>
      </c>
      <c r="F7" s="171" t="s">
        <v>112</v>
      </c>
      <c r="G7" s="151">
        <v>30.88</v>
      </c>
      <c r="H7" s="140" t="s">
        <v>450</v>
      </c>
      <c r="I7" s="184"/>
      <c r="J7" s="155"/>
    </row>
    <row r="8" spans="1:10" ht="17.25" customHeight="1" x14ac:dyDescent="0.25">
      <c r="A8" s="132">
        <v>2</v>
      </c>
      <c r="B8" s="142" t="s">
        <v>23</v>
      </c>
      <c r="C8" s="168" t="s">
        <v>24</v>
      </c>
      <c r="D8" s="169">
        <v>39834</v>
      </c>
      <c r="E8" s="170" t="s">
        <v>7</v>
      </c>
      <c r="F8" s="171" t="s">
        <v>418</v>
      </c>
      <c r="G8" s="151">
        <v>31.22</v>
      </c>
      <c r="H8" s="130" t="s">
        <v>441</v>
      </c>
      <c r="I8" s="184"/>
      <c r="J8" s="155"/>
    </row>
    <row r="9" spans="1:10" ht="17.25" customHeight="1" x14ac:dyDescent="0.25">
      <c r="A9" s="132">
        <v>3</v>
      </c>
      <c r="B9" s="142" t="s">
        <v>332</v>
      </c>
      <c r="C9" s="168" t="s">
        <v>333</v>
      </c>
      <c r="D9" s="169" t="s">
        <v>44</v>
      </c>
      <c r="E9" s="170" t="s">
        <v>321</v>
      </c>
      <c r="F9" s="171" t="s">
        <v>322</v>
      </c>
      <c r="G9" s="151">
        <v>31.75</v>
      </c>
      <c r="H9" s="130" t="s">
        <v>441</v>
      </c>
      <c r="I9" s="184"/>
      <c r="J9" s="155"/>
    </row>
    <row r="10" spans="1:10" ht="17.25" customHeight="1" x14ac:dyDescent="0.25">
      <c r="A10" s="132">
        <v>4</v>
      </c>
      <c r="B10" s="142" t="s">
        <v>218</v>
      </c>
      <c r="C10" s="168" t="s">
        <v>294</v>
      </c>
      <c r="D10" s="169" t="s">
        <v>33</v>
      </c>
      <c r="E10" s="170" t="s">
        <v>82</v>
      </c>
      <c r="F10" s="171" t="s">
        <v>281</v>
      </c>
      <c r="G10" s="151">
        <v>35.270000000000003</v>
      </c>
      <c r="H10" s="140"/>
      <c r="I10" s="184"/>
      <c r="J10" s="155"/>
    </row>
    <row r="11" spans="1:10" ht="17.25" customHeight="1" x14ac:dyDescent="0.25">
      <c r="A11" s="132">
        <v>5</v>
      </c>
      <c r="B11" s="142" t="s">
        <v>241</v>
      </c>
      <c r="C11" s="168" t="s">
        <v>242</v>
      </c>
      <c r="D11" s="169">
        <v>41093</v>
      </c>
      <c r="E11" s="170" t="s">
        <v>82</v>
      </c>
      <c r="F11" s="171" t="s">
        <v>220</v>
      </c>
      <c r="G11" s="151">
        <v>35.549999999999997</v>
      </c>
      <c r="H11" s="140"/>
      <c r="I11" s="184"/>
      <c r="J11" s="155"/>
    </row>
    <row r="12" spans="1:10" ht="17.25" customHeight="1" x14ac:dyDescent="0.25">
      <c r="A12" s="132">
        <v>6</v>
      </c>
      <c r="B12" s="142" t="s">
        <v>295</v>
      </c>
      <c r="C12" s="168" t="s">
        <v>296</v>
      </c>
      <c r="D12" s="169" t="s">
        <v>297</v>
      </c>
      <c r="E12" s="170" t="s">
        <v>82</v>
      </c>
      <c r="F12" s="171" t="s">
        <v>281</v>
      </c>
      <c r="G12" s="151">
        <v>35.590000000000003</v>
      </c>
      <c r="H12" s="140"/>
      <c r="I12" s="184"/>
      <c r="J12" s="155"/>
    </row>
    <row r="13" spans="1:10" ht="17.25" customHeight="1" x14ac:dyDescent="0.25">
      <c r="A13" s="132">
        <v>7</v>
      </c>
      <c r="B13" s="142" t="s">
        <v>71</v>
      </c>
      <c r="C13" s="168" t="s">
        <v>72</v>
      </c>
      <c r="D13" s="169" t="s">
        <v>73</v>
      </c>
      <c r="E13" s="170" t="s">
        <v>57</v>
      </c>
      <c r="F13" s="171" t="s">
        <v>58</v>
      </c>
      <c r="G13" s="151">
        <v>35.9</v>
      </c>
      <c r="H13" s="140"/>
      <c r="I13" s="184"/>
      <c r="J13" s="155"/>
    </row>
    <row r="14" spans="1:10" ht="17.25" customHeight="1" x14ac:dyDescent="0.25">
      <c r="A14" s="132">
        <v>8</v>
      </c>
      <c r="B14" s="142" t="s">
        <v>116</v>
      </c>
      <c r="C14" s="168" t="s">
        <v>117</v>
      </c>
      <c r="D14" s="169">
        <v>40599</v>
      </c>
      <c r="E14" s="170" t="s">
        <v>82</v>
      </c>
      <c r="F14" s="171" t="s">
        <v>112</v>
      </c>
      <c r="G14" s="151">
        <v>36.06</v>
      </c>
      <c r="H14" s="140"/>
      <c r="I14" s="184"/>
      <c r="J14" s="155"/>
    </row>
    <row r="15" spans="1:10" ht="17.25" customHeight="1" x14ac:dyDescent="0.25">
      <c r="A15" s="132">
        <v>9</v>
      </c>
      <c r="B15" s="142" t="s">
        <v>25</v>
      </c>
      <c r="C15" s="168" t="s">
        <v>115</v>
      </c>
      <c r="D15" s="169">
        <v>41159</v>
      </c>
      <c r="E15" s="170" t="s">
        <v>82</v>
      </c>
      <c r="F15" s="171" t="s">
        <v>112</v>
      </c>
      <c r="G15" s="151">
        <v>36.39</v>
      </c>
      <c r="H15" s="140"/>
      <c r="I15" s="184"/>
      <c r="J15" s="155"/>
    </row>
    <row r="16" spans="1:10" ht="17.25" customHeight="1" x14ac:dyDescent="0.25">
      <c r="A16" s="132">
        <v>10</v>
      </c>
      <c r="B16" s="142" t="s">
        <v>152</v>
      </c>
      <c r="C16" s="168" t="s">
        <v>153</v>
      </c>
      <c r="D16" s="169">
        <v>41261</v>
      </c>
      <c r="E16" s="170" t="s">
        <v>82</v>
      </c>
      <c r="F16" s="171" t="s">
        <v>140</v>
      </c>
      <c r="G16" s="151">
        <v>37.020000000000003</v>
      </c>
      <c r="H16" s="140"/>
      <c r="I16" s="184"/>
      <c r="J16" s="155"/>
    </row>
    <row r="17" spans="1:10" ht="17.25" customHeight="1" x14ac:dyDescent="0.25">
      <c r="A17" s="132">
        <v>11</v>
      </c>
      <c r="B17" s="142" t="s">
        <v>65</v>
      </c>
      <c r="C17" s="168" t="s">
        <v>66</v>
      </c>
      <c r="D17" s="169" t="s">
        <v>67</v>
      </c>
      <c r="E17" s="170" t="s">
        <v>57</v>
      </c>
      <c r="F17" s="171" t="s">
        <v>58</v>
      </c>
      <c r="G17" s="151">
        <v>37.54</v>
      </c>
      <c r="H17" s="140"/>
      <c r="I17" s="184"/>
      <c r="J17" s="155"/>
    </row>
    <row r="18" spans="1:10" ht="17.25" customHeight="1" x14ac:dyDescent="0.25">
      <c r="A18" s="132"/>
      <c r="B18" s="142" t="s">
        <v>154</v>
      </c>
      <c r="C18" s="168" t="s">
        <v>155</v>
      </c>
      <c r="D18" s="169">
        <v>40912</v>
      </c>
      <c r="E18" s="170" t="s">
        <v>82</v>
      </c>
      <c r="F18" s="171" t="s">
        <v>140</v>
      </c>
      <c r="G18" s="151" t="s">
        <v>436</v>
      </c>
      <c r="H18" s="140"/>
      <c r="I18" s="184"/>
      <c r="J18" s="155"/>
    </row>
  </sheetData>
  <mergeCells count="1">
    <mergeCell ref="A2:B2"/>
  </mergeCells>
  <pageMargins left="0.39370100000000002" right="0.39370100000000002" top="0.78740200000000005" bottom="0.39370100000000002" header="0.39370100000000002" footer="0.39370100000000002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60 M </vt:lpstr>
      <vt:lpstr>60 M  (suv)</vt:lpstr>
      <vt:lpstr>60 V</vt:lpstr>
      <vt:lpstr>60 V (suv)</vt:lpstr>
      <vt:lpstr>60bb M</vt:lpstr>
      <vt:lpstr>200 M</vt:lpstr>
      <vt:lpstr>200 M (suv)</vt:lpstr>
      <vt:lpstr>200 V </vt:lpstr>
      <vt:lpstr>200 V  (suv)</vt:lpstr>
      <vt:lpstr>600 M</vt:lpstr>
      <vt:lpstr>600 M suv</vt:lpstr>
      <vt:lpstr>600 V</vt:lpstr>
      <vt:lpstr>Aukstis M</vt:lpstr>
      <vt:lpstr>Aukstis V</vt:lpstr>
      <vt:lpstr>Tolis M</vt:lpstr>
      <vt:lpstr>Tolis V</vt:lpstr>
      <vt:lpstr>Rutulys M </vt:lpstr>
      <vt:lpstr>Rutulys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Raimonda Murašovienė</dc:creator>
  <cp:lastModifiedBy>Step</cp:lastModifiedBy>
  <cp:lastPrinted>2022-01-12T14:58:10Z</cp:lastPrinted>
  <dcterms:created xsi:type="dcterms:W3CDTF">2022-01-12T07:04:37Z</dcterms:created>
  <dcterms:modified xsi:type="dcterms:W3CDTF">2022-01-13T07:28:17Z</dcterms:modified>
</cp:coreProperties>
</file>