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456" tabRatio="949"/>
  </bookViews>
  <sheets>
    <sheet name="Viršelis" sheetId="11" r:id="rId1"/>
    <sheet name="60 M pb" sheetId="51" r:id="rId2"/>
    <sheet name="60 M" sheetId="34" r:id="rId3"/>
    <sheet name="60 V pb" sheetId="52" r:id="rId4"/>
    <sheet name="60 V" sheetId="35" r:id="rId5"/>
    <sheet name="400 M pb" sheetId="53" r:id="rId6"/>
    <sheet name="400 M pb (suv)" sheetId="63" r:id="rId7"/>
    <sheet name="400 V pb" sheetId="4" r:id="rId8"/>
    <sheet name="400 V pb (suv)" sheetId="64" r:id="rId9"/>
    <sheet name="1500 M" sheetId="5" r:id="rId10"/>
    <sheet name="1500 V" sheetId="6" r:id="rId11"/>
    <sheet name="Aukštis M " sheetId="40" r:id="rId12"/>
    <sheet name="Aukštis V" sheetId="39" r:id="rId13"/>
    <sheet name="Rutulys M" sheetId="38" r:id="rId14"/>
    <sheet name="Rutulys V " sheetId="37" r:id="rId15"/>
    <sheet name="2 diena" sheetId="44" r:id="rId16"/>
    <sheet name="200 M" sheetId="16" r:id="rId17"/>
    <sheet name="200 M (suv)" sheetId="65" r:id="rId18"/>
    <sheet name="200 V" sheetId="57" r:id="rId19"/>
    <sheet name="200 V (suv)" sheetId="66" r:id="rId20"/>
    <sheet name="800 M" sheetId="20" r:id="rId21"/>
    <sheet name="800 V" sheetId="58" r:id="rId22"/>
    <sheet name="3000 V" sheetId="59" r:id="rId23"/>
    <sheet name="Tolis M " sheetId="43" r:id="rId24"/>
    <sheet name="Tolis V" sheetId="60" r:id="rId25"/>
    <sheet name="Rutulys M vet " sheetId="41" r:id="rId26"/>
    <sheet name="Rutulys V vet" sheetId="42" r:id="rId27"/>
  </sheets>
  <definedNames>
    <definedName name="_xlnm._FilterDatabase" localSheetId="9" hidden="1">'1500 M'!#REF!</definedName>
    <definedName name="_xlnm._FilterDatabase" localSheetId="25" hidden="1">'Rutulys M vet '!$A$13:$U$14</definedName>
    <definedName name="_xlnm._FilterDatabase" localSheetId="14" hidden="1">'Rutulys V '!$A$7:$S$8</definedName>
    <definedName name="_xlnm._FilterDatabase" localSheetId="26" hidden="1">'Rutulys V vet'!#REF!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66" l="1"/>
  <c r="M13" i="66" s="1"/>
  <c r="L17" i="66"/>
  <c r="M17" i="66" s="1"/>
  <c r="L9" i="66"/>
  <c r="L10" i="66"/>
  <c r="L14" i="66"/>
  <c r="L15" i="66"/>
  <c r="L8" i="66"/>
  <c r="L12" i="66"/>
  <c r="L11" i="66"/>
  <c r="L16" i="66"/>
  <c r="L16" i="65"/>
  <c r="M16" i="65" s="1"/>
  <c r="L14" i="65"/>
  <c r="M14" i="65" s="1"/>
  <c r="L11" i="65"/>
  <c r="M11" i="65" s="1"/>
  <c r="L10" i="65"/>
  <c r="L8" i="65"/>
  <c r="L12" i="65"/>
  <c r="L15" i="65"/>
  <c r="L13" i="65"/>
  <c r="L9" i="65"/>
  <c r="L15" i="64" l="1"/>
  <c r="M15" i="64" s="1"/>
  <c r="L18" i="64"/>
  <c r="M18" i="64" s="1"/>
  <c r="L8" i="64"/>
  <c r="M8" i="64" s="1"/>
  <c r="L16" i="64"/>
  <c r="M16" i="64" s="1"/>
  <c r="L11" i="64"/>
  <c r="M11" i="64" s="1"/>
  <c r="L9" i="64"/>
  <c r="M9" i="64" s="1"/>
  <c r="L12" i="64"/>
  <c r="M12" i="64" s="1"/>
  <c r="L14" i="64"/>
  <c r="M14" i="64" s="1"/>
  <c r="L10" i="64"/>
  <c r="M10" i="64" s="1"/>
  <c r="L13" i="64"/>
  <c r="M13" i="64" s="1"/>
  <c r="L17" i="64"/>
  <c r="M17" i="64" s="1"/>
  <c r="L9" i="63"/>
  <c r="M9" i="63" s="1"/>
  <c r="L13" i="63"/>
  <c r="M13" i="63" s="1"/>
  <c r="L10" i="63"/>
  <c r="M10" i="63" s="1"/>
  <c r="L8" i="63"/>
  <c r="M8" i="63" s="1"/>
  <c r="M11" i="63"/>
  <c r="M12" i="63"/>
  <c r="R9" i="38"/>
  <c r="O25" i="35"/>
  <c r="O24" i="35"/>
  <c r="O23" i="35"/>
  <c r="P23" i="35" s="1"/>
  <c r="O22" i="35"/>
  <c r="O21" i="35"/>
  <c r="P21" i="35" s="1"/>
  <c r="O20" i="35"/>
  <c r="P20" i="35" s="1"/>
  <c r="O19" i="35"/>
  <c r="O18" i="35"/>
  <c r="O17" i="35"/>
  <c r="O16" i="35"/>
  <c r="O15" i="35"/>
  <c r="P15" i="35" s="1"/>
  <c r="O14" i="35"/>
  <c r="P14" i="35" s="1"/>
  <c r="O11" i="35"/>
  <c r="O9" i="35"/>
  <c r="O10" i="35"/>
  <c r="O12" i="35"/>
  <c r="P12" i="35" s="1"/>
  <c r="O13" i="35"/>
  <c r="O23" i="34"/>
  <c r="P23" i="34" s="1"/>
  <c r="O22" i="34"/>
  <c r="P22" i="34" s="1"/>
  <c r="O19" i="34"/>
  <c r="P19" i="34" s="1"/>
  <c r="O21" i="34"/>
  <c r="P21" i="34" s="1"/>
  <c r="O20" i="34"/>
  <c r="P20" i="34" s="1"/>
  <c r="O18" i="34"/>
  <c r="P18" i="34" s="1"/>
  <c r="O17" i="34"/>
  <c r="P17" i="34" s="1"/>
  <c r="O16" i="34"/>
  <c r="O15" i="34"/>
  <c r="O14" i="34"/>
  <c r="O11" i="34"/>
  <c r="P11" i="34" s="1"/>
  <c r="O9" i="34"/>
  <c r="O10" i="34"/>
  <c r="O12" i="34"/>
  <c r="O13" i="34"/>
  <c r="L28" i="4" l="1"/>
  <c r="M28" i="4" s="1"/>
  <c r="L42" i="52"/>
  <c r="M42" i="52" s="1"/>
  <c r="L32" i="52"/>
  <c r="V15" i="60" l="1"/>
  <c r="W15" i="60" s="1"/>
  <c r="V14" i="60"/>
  <c r="W14" i="60" s="1"/>
  <c r="V13" i="60"/>
  <c r="W13" i="60" s="1"/>
  <c r="V12" i="60"/>
  <c r="W12" i="60" s="1"/>
  <c r="V9" i="60"/>
  <c r="V11" i="60"/>
  <c r="V10" i="60"/>
  <c r="V16" i="60"/>
  <c r="V18" i="60"/>
  <c r="V17" i="60"/>
  <c r="V13" i="43"/>
  <c r="V14" i="43"/>
  <c r="V11" i="43"/>
  <c r="W11" i="43" s="1"/>
  <c r="V12" i="43"/>
  <c r="W12" i="43" s="1"/>
  <c r="V15" i="43"/>
  <c r="W15" i="43" s="1"/>
  <c r="V10" i="43"/>
  <c r="N10" i="59"/>
  <c r="O10" i="59" s="1"/>
  <c r="N9" i="59"/>
  <c r="N10" i="58"/>
  <c r="N12" i="58"/>
  <c r="N9" i="58"/>
  <c r="N14" i="58"/>
  <c r="O14" i="58" s="1"/>
  <c r="N11" i="58"/>
  <c r="O11" i="58" s="1"/>
  <c r="N13" i="58"/>
  <c r="O13" i="58" s="1"/>
  <c r="N9" i="20"/>
  <c r="O9" i="20" s="1"/>
  <c r="N8" i="20"/>
  <c r="L44" i="57" l="1"/>
  <c r="M44" i="57" s="1"/>
  <c r="L27" i="57"/>
  <c r="L43" i="57"/>
  <c r="M43" i="57" s="1"/>
  <c r="L25" i="57"/>
  <c r="L34" i="57"/>
  <c r="L18" i="57"/>
  <c r="L36" i="57"/>
  <c r="L12" i="57"/>
  <c r="L11" i="57"/>
  <c r="L10" i="57"/>
  <c r="L29" i="16"/>
  <c r="M29" i="16" s="1"/>
  <c r="L28" i="16"/>
  <c r="M28" i="16" s="1"/>
  <c r="L27" i="16"/>
  <c r="M27" i="16" s="1"/>
  <c r="L26" i="16"/>
  <c r="M26" i="16" s="1"/>
  <c r="L20" i="16"/>
  <c r="M20" i="16" s="1"/>
  <c r="L18" i="16"/>
  <c r="L17" i="16"/>
  <c r="L10" i="16"/>
  <c r="L11" i="16"/>
  <c r="L12" i="16"/>
  <c r="L9" i="16"/>
  <c r="S13" i="42"/>
  <c r="T13" i="42" s="1"/>
  <c r="S12" i="42"/>
  <c r="T12" i="42" s="1"/>
  <c r="S14" i="42"/>
  <c r="T14" i="42" s="1"/>
  <c r="R10" i="37"/>
  <c r="R13" i="37"/>
  <c r="R9" i="37"/>
  <c r="R11" i="37"/>
  <c r="R15" i="37"/>
  <c r="R14" i="37"/>
  <c r="R16" i="37"/>
  <c r="R12" i="37"/>
  <c r="R18" i="41"/>
  <c r="S18" i="41" s="1"/>
  <c r="R15" i="41"/>
  <c r="S15" i="41" s="1"/>
  <c r="R16" i="41"/>
  <c r="S16" i="41" s="1"/>
  <c r="R17" i="41"/>
  <c r="S17" i="41" s="1"/>
  <c r="R8" i="41"/>
  <c r="R10" i="38"/>
  <c r="R12" i="38"/>
  <c r="R13" i="38"/>
  <c r="R11" i="38"/>
  <c r="L10" i="6" l="1"/>
  <c r="M10" i="6" s="1"/>
  <c r="L8" i="6"/>
  <c r="M8" i="6" s="1"/>
  <c r="L11" i="6"/>
  <c r="M11" i="6" s="1"/>
  <c r="L9" i="6"/>
  <c r="M9" i="6" s="1"/>
  <c r="L8" i="5"/>
  <c r="M8" i="5" s="1"/>
  <c r="L35" i="4"/>
  <c r="M35" i="4" s="1"/>
  <c r="L27" i="4"/>
  <c r="M27" i="4" s="1"/>
  <c r="L25" i="4"/>
  <c r="M25" i="4" s="1"/>
  <c r="L26" i="4"/>
  <c r="M26" i="4" s="1"/>
  <c r="L17" i="4"/>
  <c r="M17" i="4" s="1"/>
  <c r="L36" i="4"/>
  <c r="M36" i="4" s="1"/>
  <c r="L21" i="53"/>
  <c r="M21" i="53" s="1"/>
  <c r="L20" i="53"/>
  <c r="M20" i="53" s="1"/>
  <c r="L18" i="53"/>
  <c r="M18" i="53" s="1"/>
  <c r="L12" i="53"/>
  <c r="M12" i="53" s="1"/>
  <c r="L11" i="53"/>
  <c r="M11" i="53" s="1"/>
  <c r="L10" i="53"/>
  <c r="M10" i="53" s="1"/>
  <c r="L9" i="53"/>
  <c r="M9" i="53" s="1"/>
  <c r="L44" i="52" l="1"/>
  <c r="M44" i="52" s="1"/>
  <c r="L43" i="52"/>
  <c r="M43" i="52" s="1"/>
  <c r="L41" i="52"/>
  <c r="M41" i="52" s="1"/>
  <c r="L40" i="52"/>
  <c r="M40" i="52" s="1"/>
  <c r="L39" i="52"/>
  <c r="M39" i="52" s="1"/>
  <c r="L34" i="52"/>
  <c r="M34" i="52" s="1"/>
  <c r="L33" i="52"/>
  <c r="L31" i="52"/>
  <c r="L30" i="52"/>
  <c r="L24" i="52"/>
  <c r="L29" i="52"/>
  <c r="L22" i="52"/>
  <c r="L21" i="52"/>
  <c r="L20" i="52"/>
  <c r="L19" i="52"/>
  <c r="L10" i="52"/>
  <c r="L11" i="52"/>
  <c r="L12" i="52"/>
  <c r="L14" i="52"/>
  <c r="L9" i="52"/>
  <c r="L9" i="51"/>
  <c r="L34" i="51"/>
  <c r="M34" i="51" s="1"/>
  <c r="L32" i="51"/>
  <c r="M32" i="51" s="1"/>
  <c r="L31" i="51"/>
  <c r="M31" i="51" s="1"/>
  <c r="L30" i="51"/>
  <c r="M30" i="51" s="1"/>
  <c r="L29" i="51"/>
  <c r="M29" i="51" s="1"/>
  <c r="L24" i="51"/>
  <c r="L23" i="51"/>
  <c r="M23" i="51" s="1"/>
  <c r="L22" i="51"/>
  <c r="M22" i="51" s="1"/>
  <c r="L19" i="51"/>
  <c r="M19" i="51" s="1"/>
  <c r="L14" i="51"/>
  <c r="L13" i="51"/>
  <c r="L12" i="51"/>
  <c r="L11" i="51"/>
  <c r="L10" i="51"/>
  <c r="L21" i="51"/>
  <c r="M21" i="51" s="1"/>
  <c r="L34" i="4" l="1"/>
  <c r="M34" i="4" s="1"/>
  <c r="L10" i="4"/>
  <c r="M10" i="4" s="1"/>
  <c r="L33" i="4"/>
  <c r="M33" i="4" s="1"/>
  <c r="L12" i="4"/>
  <c r="M12" i="4" s="1"/>
  <c r="L19" i="4"/>
  <c r="M19" i="4" s="1"/>
  <c r="L11" i="4"/>
  <c r="M11" i="4" s="1"/>
</calcChain>
</file>

<file path=xl/sharedStrings.xml><?xml version="1.0" encoding="utf-8"?>
<sst xmlns="http://schemas.openxmlformats.org/spreadsheetml/2006/main" count="2027" uniqueCount="269">
  <si>
    <t>1</t>
  </si>
  <si>
    <t>Dileta</t>
  </si>
  <si>
    <t>Aleknavičiūtė</t>
  </si>
  <si>
    <t>2005-03-19</t>
  </si>
  <si>
    <t>B3</t>
  </si>
  <si>
    <t>Šviesa</t>
  </si>
  <si>
    <t>S. Sokolovas</t>
  </si>
  <si>
    <t>2</t>
  </si>
  <si>
    <t>Justė</t>
  </si>
  <si>
    <t>Urbonavičiūtė</t>
  </si>
  <si>
    <t>2005-03-27</t>
  </si>
  <si>
    <t>3</t>
  </si>
  <si>
    <t>Goda</t>
  </si>
  <si>
    <t>2008-11-07</t>
  </si>
  <si>
    <t>4</t>
  </si>
  <si>
    <t>Dangutė</t>
  </si>
  <si>
    <t>Skėrienė</t>
  </si>
  <si>
    <t>B2</t>
  </si>
  <si>
    <t>Panevežio SC, Šviesa</t>
  </si>
  <si>
    <t>V. Ščevinskas</t>
  </si>
  <si>
    <t>7</t>
  </si>
  <si>
    <t>Jurgita</t>
  </si>
  <si>
    <t>Gritėnaitė</t>
  </si>
  <si>
    <t>B1</t>
  </si>
  <si>
    <t>8</t>
  </si>
  <si>
    <t>Aušra</t>
  </si>
  <si>
    <t>Baltrūnienė</t>
  </si>
  <si>
    <t>9</t>
  </si>
  <si>
    <t>Sigita</t>
  </si>
  <si>
    <t>Balčiūnienė</t>
  </si>
  <si>
    <t>Pamarys</t>
  </si>
  <si>
    <t>savarankiškai</t>
  </si>
  <si>
    <t>10</t>
  </si>
  <si>
    <t>Laimutė</t>
  </si>
  <si>
    <t>Karvelienė</t>
  </si>
  <si>
    <t>11</t>
  </si>
  <si>
    <t>Aušrinė</t>
  </si>
  <si>
    <t>Stoškuvienė</t>
  </si>
  <si>
    <t>Parolimpietis</t>
  </si>
  <si>
    <t>V</t>
  </si>
  <si>
    <t>13</t>
  </si>
  <si>
    <t>Gluosnė</t>
  </si>
  <si>
    <t>Bareikienė</t>
  </si>
  <si>
    <t>Šaltinis</t>
  </si>
  <si>
    <t>14</t>
  </si>
  <si>
    <t>Monika</t>
  </si>
  <si>
    <t>Aželionytė</t>
  </si>
  <si>
    <t>Vėjas</t>
  </si>
  <si>
    <t>L. Balsys</t>
  </si>
  <si>
    <t>15</t>
  </si>
  <si>
    <t>Giedrė</t>
  </si>
  <si>
    <t>Morkūnaitė</t>
  </si>
  <si>
    <t>18</t>
  </si>
  <si>
    <t>Perkūnas</t>
  </si>
  <si>
    <t>R. Bagdonas</t>
  </si>
  <si>
    <t>19</t>
  </si>
  <si>
    <t>Živilė</t>
  </si>
  <si>
    <t>Karoblienė</t>
  </si>
  <si>
    <t>20</t>
  </si>
  <si>
    <t>Roza</t>
  </si>
  <si>
    <t>Nemoliajeva</t>
  </si>
  <si>
    <t>Salomėja</t>
  </si>
  <si>
    <t>Pilipavičienė</t>
  </si>
  <si>
    <t>Agnė</t>
  </si>
  <si>
    <t>Zinkevičienė</t>
  </si>
  <si>
    <t>16</t>
  </si>
  <si>
    <t>Oksana</t>
  </si>
  <si>
    <t>Dobravolskaja</t>
  </si>
  <si>
    <t>Sveikata</t>
  </si>
  <si>
    <t>T. Nekrošaitė</t>
  </si>
  <si>
    <t>6</t>
  </si>
  <si>
    <t>Karolina</t>
  </si>
  <si>
    <t>Voiciukaitė</t>
  </si>
  <si>
    <t>A. Januškevičius</t>
  </si>
  <si>
    <t>12</t>
  </si>
  <si>
    <t>Evelina</t>
  </si>
  <si>
    <t>Raugaitė</t>
  </si>
  <si>
    <t>Violeta</t>
  </si>
  <si>
    <t>Kanclež</t>
  </si>
  <si>
    <t>Pranas</t>
  </si>
  <si>
    <t>Pliuška</t>
  </si>
  <si>
    <t>1962-07-09</t>
  </si>
  <si>
    <t>Zigmantas</t>
  </si>
  <si>
    <t>Rimkus</t>
  </si>
  <si>
    <t>1959-02-26</t>
  </si>
  <si>
    <t>Mindaugas</t>
  </si>
  <si>
    <t>Triušys</t>
  </si>
  <si>
    <t>Gintaras</t>
  </si>
  <si>
    <t>Brazdeikis</t>
  </si>
  <si>
    <t>S</t>
  </si>
  <si>
    <t>Roomas</t>
  </si>
  <si>
    <t>Rudys</t>
  </si>
  <si>
    <t>J. Burokovas</t>
  </si>
  <si>
    <t>Povilas</t>
  </si>
  <si>
    <t>Maliukevičius</t>
  </si>
  <si>
    <t>Petras</t>
  </si>
  <si>
    <t>Krapikas</t>
  </si>
  <si>
    <t>B2/B3</t>
  </si>
  <si>
    <t>A. Buliolis</t>
  </si>
  <si>
    <t>Deividas</t>
  </si>
  <si>
    <t>Martinavičius</t>
  </si>
  <si>
    <t>D. Griegienė</t>
  </si>
  <si>
    <t>Kernius</t>
  </si>
  <si>
    <t>Grigaitis</t>
  </si>
  <si>
    <t>Vėjas, Sostinės SC</t>
  </si>
  <si>
    <t>L. Balsys, D. Grigienė</t>
  </si>
  <si>
    <t>24</t>
  </si>
  <si>
    <t>Vytautas</t>
  </si>
  <si>
    <t>Lėveris</t>
  </si>
  <si>
    <t>Ernestas</t>
  </si>
  <si>
    <t>Kačiulis</t>
  </si>
  <si>
    <t>28</t>
  </si>
  <si>
    <t>Jakubauskas</t>
  </si>
  <si>
    <t>31</t>
  </si>
  <si>
    <t>Simonas</t>
  </si>
  <si>
    <t>Žvirblis</t>
  </si>
  <si>
    <t>32</t>
  </si>
  <si>
    <t>Maksim</t>
  </si>
  <si>
    <t>33</t>
  </si>
  <si>
    <t>Remigijus</t>
  </si>
  <si>
    <t>Bagdonas</t>
  </si>
  <si>
    <t>34</t>
  </si>
  <si>
    <t>Denas</t>
  </si>
  <si>
    <t>Damskis</t>
  </si>
  <si>
    <t>36</t>
  </si>
  <si>
    <t>Andrius</t>
  </si>
  <si>
    <t>Kalvelis</t>
  </si>
  <si>
    <t>37</t>
  </si>
  <si>
    <t>Edvinas</t>
  </si>
  <si>
    <t>Zinkevičius</t>
  </si>
  <si>
    <t>D. Jusys</t>
  </si>
  <si>
    <t>Leonas</t>
  </si>
  <si>
    <t>Vitkus</t>
  </si>
  <si>
    <t>Edvardas</t>
  </si>
  <si>
    <t>Medveckis</t>
  </si>
  <si>
    <t>Paulius</t>
  </si>
  <si>
    <t>Arvydas</t>
  </si>
  <si>
    <t>Markevičius</t>
  </si>
  <si>
    <t>1966-10-26</t>
  </si>
  <si>
    <t>Ugnius</t>
  </si>
  <si>
    <t>Linas</t>
  </si>
  <si>
    <t>Balsys</t>
  </si>
  <si>
    <t>Kęstutis</t>
  </si>
  <si>
    <t>Bartkėnas</t>
  </si>
  <si>
    <t>29</t>
  </si>
  <si>
    <t>Žygimantas</t>
  </si>
  <si>
    <t>Matusevičius</t>
  </si>
  <si>
    <t>R. Kančys</t>
  </si>
  <si>
    <t>Aivaras</t>
  </si>
  <si>
    <t>Miliauskas</t>
  </si>
  <si>
    <t>Juozas</t>
  </si>
  <si>
    <t>35</t>
  </si>
  <si>
    <t>Eigminas</t>
  </si>
  <si>
    <t>Simas</t>
  </si>
  <si>
    <t>Devainis</t>
  </si>
  <si>
    <t>1998-04-25</t>
  </si>
  <si>
    <t>Osvaldas</t>
  </si>
  <si>
    <t>Kucavičius</t>
  </si>
  <si>
    <t>Bareikis</t>
  </si>
  <si>
    <t>26</t>
  </si>
  <si>
    <t>Girnius</t>
  </si>
  <si>
    <t>Vardas</t>
  </si>
  <si>
    <t>Pavardė</t>
  </si>
  <si>
    <t>Treneris</t>
  </si>
  <si>
    <t>Koef.</t>
  </si>
  <si>
    <t>2022 M. LIETUVOS AKLŲJŲ IR SILPNAREGIŲ</t>
  </si>
  <si>
    <t xml:space="preserve"> ATVIRAS LENGVOSIOS ATLETIKOS</t>
  </si>
  <si>
    <t>UŽDARŲ PATALPŲ ČEMPIONATAS</t>
  </si>
  <si>
    <t>2022 m. vasario 19-20 d.</t>
  </si>
  <si>
    <t xml:space="preserve"> </t>
  </si>
  <si>
    <t>Vilnius, Vilniaus lengvosios atletikos maniežas</t>
  </si>
  <si>
    <t>Varžybų vyriausiasis teisėjas</t>
  </si>
  <si>
    <t>DANGYRA GRIGIENĖ</t>
  </si>
  <si>
    <t>Varžybų vyriausioji sekretorė</t>
  </si>
  <si>
    <t>BIRUTĖ ZACHARIENĖ</t>
  </si>
  <si>
    <t>2022 m. LIETUVOS AKLŲJŲ IR SILPNAREGIŲ ATVIRAS LENGVOSIOS ATLETIKOS UŽDARŲ PATALPŲ ČEMPIONATAS</t>
  </si>
  <si>
    <t xml:space="preserve">Vilnius, </t>
  </si>
  <si>
    <t>2022-02-19</t>
  </si>
  <si>
    <t>60 m bėgimas moterims</t>
  </si>
  <si>
    <t>1 bėgimas</t>
  </si>
  <si>
    <t>Takas</t>
  </si>
  <si>
    <t>Nr.</t>
  </si>
  <si>
    <t>Gim. data</t>
  </si>
  <si>
    <t>Amž.</t>
  </si>
  <si>
    <t>Gr.</t>
  </si>
  <si>
    <t>Klubas</t>
  </si>
  <si>
    <t>Vet. koef.</t>
  </si>
  <si>
    <t>Rez.</t>
  </si>
  <si>
    <t>Rez. su koef.</t>
  </si>
  <si>
    <t>Vet. rez.</t>
  </si>
  <si>
    <t>2 bėgimas</t>
  </si>
  <si>
    <t>3 bėgimas</t>
  </si>
  <si>
    <t>Atrankos bėg.</t>
  </si>
  <si>
    <t>Finalas</t>
  </si>
  <si>
    <t>Vieta</t>
  </si>
  <si>
    <t>JN</t>
  </si>
  <si>
    <t>JA</t>
  </si>
  <si>
    <t>60 m bėgimas vyrams</t>
  </si>
  <si>
    <t>4 bėgimas</t>
  </si>
  <si>
    <t>400 m bėgimas moterims</t>
  </si>
  <si>
    <t>bėgimas</t>
  </si>
  <si>
    <t xml:space="preserve">Takas </t>
  </si>
  <si>
    <t>Rezultatas</t>
  </si>
  <si>
    <t>400 m bėgimas vyrams</t>
  </si>
  <si>
    <t>1500 m bėgimas moterims</t>
  </si>
  <si>
    <t>Eilė</t>
  </si>
  <si>
    <t>1500 m bėgimas vyrams</t>
  </si>
  <si>
    <t>Šuolis į aukštį moterims</t>
  </si>
  <si>
    <t>Šuolis į aukštį vyrams</t>
  </si>
  <si>
    <t>Bandymai</t>
  </si>
  <si>
    <t>2022-02-20</t>
  </si>
  <si>
    <t>200 m bėgimas moterims</t>
  </si>
  <si>
    <t>800 m bėgimas moterims</t>
  </si>
  <si>
    <t>800 m bėgimas vyrams</t>
  </si>
  <si>
    <t>3000 m bėgimas vyrams</t>
  </si>
  <si>
    <t>Šuolis į tolį moterims</t>
  </si>
  <si>
    <t>Šuolis į tolį vyrams</t>
  </si>
  <si>
    <t>Rutulio stūmimas moterims veteranėms</t>
  </si>
  <si>
    <t>Įrankio svoris</t>
  </si>
  <si>
    <t xml:space="preserve">  </t>
  </si>
  <si>
    <t>Rutulio stūmimas vyrams veteranams</t>
  </si>
  <si>
    <t>22</t>
  </si>
  <si>
    <t>39</t>
  </si>
  <si>
    <t>40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</si>
  <si>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</si>
  <si>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</si>
  <si>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</si>
  <si>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</si>
  <si>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</si>
  <si>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</si>
  <si>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</si>
  <si>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</si>
  <si>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</si>
  <si>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</si>
  <si>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</si>
  <si>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</si>
  <si>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Anicetas</t>
  </si>
  <si>
    <t>Stankūnas</t>
  </si>
  <si>
    <t>Rutulio (4 kg) stūmimas moterims</t>
  </si>
  <si>
    <t>Rutulio (3 kg) stūmimas jaunuolėms</t>
  </si>
  <si>
    <t>3 kg</t>
  </si>
  <si>
    <t>58</t>
  </si>
  <si>
    <t>64</t>
  </si>
  <si>
    <t>67</t>
  </si>
  <si>
    <t>Rutulio (7.26 kg) stūmimas vyrams</t>
  </si>
  <si>
    <t>6 kg</t>
  </si>
  <si>
    <t>5 kg</t>
  </si>
  <si>
    <t>Vet.</t>
  </si>
  <si>
    <t>koef.</t>
  </si>
  <si>
    <t>rez.</t>
  </si>
  <si>
    <t>DNS</t>
  </si>
  <si>
    <t>1,10</t>
  </si>
  <si>
    <t>1,20</t>
  </si>
  <si>
    <t>1,30</t>
  </si>
  <si>
    <t>0</t>
  </si>
  <si>
    <t>X0</t>
  </si>
  <si>
    <t>X</t>
  </si>
  <si>
    <t>6,69</t>
  </si>
  <si>
    <t>6,74</t>
  </si>
  <si>
    <t>6,04</t>
  </si>
  <si>
    <t>Dargutė</t>
  </si>
  <si>
    <t>1,25</t>
  </si>
  <si>
    <t>1,35</t>
  </si>
  <si>
    <t>1,40</t>
  </si>
  <si>
    <t>1,45</t>
  </si>
  <si>
    <t>XXX</t>
  </si>
  <si>
    <t>8,07</t>
  </si>
  <si>
    <t>200 m bėgimas vyrams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</si>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</sst>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yyyy\-mm\-dd"/>
    <numFmt numFmtId="165" formatCode="yy"/>
    <numFmt numFmtId="166" formatCode="0.0000"/>
    <numFmt numFmtId="167" formatCode="m:ss.00"/>
    <numFmt numFmtId="168" formatCode="ss.00"/>
    <numFmt numFmtId="169" formatCode="yyyy\-mm\-dd;@"/>
    <numFmt numFmtId="170" formatCode="hh:mm:ss;@"/>
  </numFmts>
  <fonts count="4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  <charset val="186"/>
    </font>
    <font>
      <b/>
      <sz val="7"/>
      <name val="Arial"/>
      <family val="2"/>
      <charset val="186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Arial"/>
      <family val="2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0" borderId="0" applyNumberFormat="0" applyBorder="0" applyAlignment="0" applyProtection="0"/>
    <xf numFmtId="0" fontId="26" fillId="27" borderId="8" applyNumberFormat="0" applyAlignment="0" applyProtection="0"/>
    <xf numFmtId="0" fontId="27" fillId="28" borderId="9" applyNumberFormat="0" applyAlignment="0" applyProtection="0"/>
    <xf numFmtId="0" fontId="28" fillId="14" borderId="8" applyNumberFormat="0" applyAlignment="0" applyProtection="0"/>
    <xf numFmtId="0" fontId="2" fillId="0" borderId="0"/>
    <xf numFmtId="0" fontId="29" fillId="0" borderId="10" applyNumberFormat="0" applyFill="0" applyAlignment="0" applyProtection="0"/>
    <xf numFmtId="0" fontId="30" fillId="29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4" fillId="3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3">
    <xf numFmtId="0" fontId="0" fillId="0" borderId="0" xfId="0"/>
    <xf numFmtId="0" fontId="2" fillId="0" borderId="0" xfId="1" applyFont="1"/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2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2" fillId="0" borderId="0" xfId="3"/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10" fillId="2" borderId="4" xfId="3" applyFont="1" applyFill="1" applyBorder="1" applyAlignment="1">
      <alignment horizontal="center" vertical="center"/>
    </xf>
    <xf numFmtId="0" fontId="10" fillId="6" borderId="4" xfId="3" applyFont="1" applyFill="1" applyBorder="1" applyAlignment="1">
      <alignment horizontal="center" vertical="center"/>
    </xf>
    <xf numFmtId="0" fontId="20" fillId="0" borderId="4" xfId="3" applyFont="1" applyBorder="1"/>
    <xf numFmtId="2" fontId="6" fillId="0" borderId="4" xfId="3" applyNumberFormat="1" applyFont="1" applyBorder="1" applyAlignment="1">
      <alignment horizontal="center" vertical="center"/>
    </xf>
    <xf numFmtId="0" fontId="2" fillId="0" borderId="0" xfId="3" applyAlignment="1">
      <alignment horizontal="center"/>
    </xf>
    <xf numFmtId="0" fontId="2" fillId="0" borderId="0" xfId="4"/>
    <xf numFmtId="0" fontId="21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" fillId="0" borderId="0" xfId="4" applyAlignment="1">
      <alignment horizontal="center"/>
    </xf>
    <xf numFmtId="0" fontId="21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4" fillId="0" borderId="0" xfId="4" applyFont="1"/>
    <xf numFmtId="0" fontId="4" fillId="0" borderId="0" xfId="4" applyFont="1" applyAlignment="1">
      <alignment horizontal="right" wrapText="1"/>
    </xf>
    <xf numFmtId="0" fontId="4" fillId="0" borderId="0" xfId="4" applyFont="1" applyAlignment="1">
      <alignment horizontal="left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10" fillId="0" borderId="13" xfId="44" applyFont="1" applyBorder="1"/>
    <xf numFmtId="0" fontId="10" fillId="0" borderId="0" xfId="44" applyFont="1"/>
    <xf numFmtId="0" fontId="33" fillId="0" borderId="0" xfId="44" applyFont="1"/>
    <xf numFmtId="0" fontId="34" fillId="0" borderId="0" xfId="44" applyFont="1"/>
    <xf numFmtId="0" fontId="35" fillId="0" borderId="0" xfId="44" applyFont="1"/>
    <xf numFmtId="0" fontId="36" fillId="0" borderId="0" xfId="44" applyFont="1"/>
    <xf numFmtId="49" fontId="33" fillId="0" borderId="0" xfId="44" applyNumberFormat="1" applyFont="1"/>
    <xf numFmtId="0" fontId="10" fillId="0" borderId="1" xfId="44" applyFont="1" applyBorder="1"/>
    <xf numFmtId="0" fontId="10" fillId="0" borderId="5" xfId="44" applyFont="1" applyBorder="1"/>
    <xf numFmtId="2" fontId="2" fillId="0" borderId="0" xfId="4" applyNumberFormat="1"/>
    <xf numFmtId="167" fontId="2" fillId="0" borderId="0" xfId="4" applyNumberFormat="1"/>
    <xf numFmtId="0" fontId="20" fillId="0" borderId="12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 wrapText="1"/>
    </xf>
    <xf numFmtId="0" fontId="5" fillId="0" borderId="0" xfId="1" applyFont="1"/>
    <xf numFmtId="0" fontId="2" fillId="0" borderId="0" xfId="3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right" wrapText="1"/>
    </xf>
    <xf numFmtId="0" fontId="2" fillId="0" borderId="0" xfId="3" applyAlignment="1">
      <alignment horizontal="left"/>
    </xf>
    <xf numFmtId="0" fontId="10" fillId="0" borderId="0" xfId="4" applyFont="1" applyAlignment="1">
      <alignment horizontal="center"/>
    </xf>
    <xf numFmtId="49" fontId="10" fillId="0" borderId="0" xfId="4" applyNumberFormat="1" applyFont="1" applyAlignment="1">
      <alignment horizontal="center"/>
    </xf>
    <xf numFmtId="0" fontId="4" fillId="0" borderId="0" xfId="4" applyFont="1" applyAlignment="1">
      <alignment horizontal="center" vertical="center"/>
    </xf>
    <xf numFmtId="0" fontId="1" fillId="0" borderId="0" xfId="46"/>
    <xf numFmtId="0" fontId="1" fillId="0" borderId="0" xfId="40"/>
    <xf numFmtId="0" fontId="1" fillId="0" borderId="0" xfId="40" applyAlignment="1">
      <alignment horizontal="right" wrapText="1"/>
    </xf>
    <xf numFmtId="0" fontId="1" fillId="0" borderId="0" xfId="40" applyAlignment="1">
      <alignment horizontal="center" wrapText="1"/>
    </xf>
    <xf numFmtId="0" fontId="1" fillId="0" borderId="0" xfId="40" applyAlignment="1">
      <alignment horizontal="left"/>
    </xf>
    <xf numFmtId="0" fontId="1" fillId="0" borderId="0" xfId="40" applyAlignment="1">
      <alignment vertical="center"/>
    </xf>
    <xf numFmtId="0" fontId="21" fillId="0" borderId="0" xfId="40" applyFont="1" applyAlignment="1">
      <alignment vertical="center"/>
    </xf>
    <xf numFmtId="0" fontId="1" fillId="0" borderId="0" xfId="40" applyAlignment="1">
      <alignment horizontal="center" vertical="center"/>
    </xf>
    <xf numFmtId="0" fontId="20" fillId="0" borderId="0" xfId="40" applyFont="1" applyAlignment="1">
      <alignment vertical="center"/>
    </xf>
    <xf numFmtId="0" fontId="21" fillId="0" borderId="0" xfId="40" applyFont="1" applyAlignment="1">
      <alignment horizontal="center" vertical="center"/>
    </xf>
    <xf numFmtId="0" fontId="8" fillId="0" borderId="4" xfId="40" applyFont="1" applyBorder="1" applyAlignment="1">
      <alignment horizontal="center" vertical="center"/>
    </xf>
    <xf numFmtId="2" fontId="1" fillId="0" borderId="0" xfId="40" applyNumberFormat="1" applyAlignment="1">
      <alignment horizontal="center" vertical="center"/>
    </xf>
    <xf numFmtId="0" fontId="1" fillId="0" borderId="0" xfId="40" applyAlignment="1">
      <alignment horizontal="center"/>
    </xf>
    <xf numFmtId="0" fontId="1" fillId="0" borderId="0" xfId="46" applyAlignment="1">
      <alignment horizontal="right" wrapText="1"/>
    </xf>
    <xf numFmtId="0" fontId="1" fillId="0" borderId="0" xfId="46" applyAlignment="1">
      <alignment horizontal="center" wrapText="1"/>
    </xf>
    <xf numFmtId="0" fontId="1" fillId="0" borderId="0" xfId="46" applyAlignment="1">
      <alignment horizontal="left"/>
    </xf>
    <xf numFmtId="0" fontId="1" fillId="0" borderId="0" xfId="46" applyAlignment="1">
      <alignment vertical="center"/>
    </xf>
    <xf numFmtId="0" fontId="21" fillId="0" borderId="0" xfId="46" applyFont="1" applyAlignment="1">
      <alignment vertical="center"/>
    </xf>
    <xf numFmtId="0" fontId="1" fillId="0" borderId="0" xfId="46" applyAlignment="1">
      <alignment horizontal="center" vertical="center"/>
    </xf>
    <xf numFmtId="0" fontId="20" fillId="0" borderId="0" xfId="46" applyFont="1" applyAlignment="1">
      <alignment vertical="center"/>
    </xf>
    <xf numFmtId="0" fontId="21" fillId="0" borderId="0" xfId="46" applyFont="1" applyAlignment="1">
      <alignment horizontal="center" vertical="center"/>
    </xf>
    <xf numFmtId="0" fontId="8" fillId="0" borderId="4" xfId="46" applyFont="1" applyBorder="1" applyAlignment="1">
      <alignment horizontal="center" vertical="center"/>
    </xf>
    <xf numFmtId="0" fontId="20" fillId="0" borderId="0" xfId="46" applyFont="1" applyAlignment="1">
      <alignment horizontal="center" vertical="center"/>
    </xf>
    <xf numFmtId="0" fontId="8" fillId="0" borderId="0" xfId="46" applyFont="1" applyAlignment="1">
      <alignment horizontal="center" vertical="center"/>
    </xf>
    <xf numFmtId="0" fontId="8" fillId="0" borderId="0" xfId="46" applyFont="1" applyAlignment="1">
      <alignment horizontal="right" vertical="center"/>
    </xf>
    <xf numFmtId="0" fontId="7" fillId="0" borderId="0" xfId="46" applyFont="1" applyAlignment="1">
      <alignment horizontal="left" vertical="center"/>
    </xf>
    <xf numFmtId="164" fontId="17" fillId="0" borderId="0" xfId="46" applyNumberFormat="1" applyFont="1" applyAlignment="1">
      <alignment horizontal="center" vertical="center"/>
    </xf>
    <xf numFmtId="165" fontId="13" fillId="0" borderId="0" xfId="46" applyNumberFormat="1" applyFont="1" applyAlignment="1">
      <alignment horizontal="center" vertical="center"/>
    </xf>
    <xf numFmtId="49" fontId="18" fillId="0" borderId="0" xfId="46" applyNumberFormat="1" applyFont="1" applyAlignment="1">
      <alignment horizontal="left" vertical="center"/>
    </xf>
    <xf numFmtId="0" fontId="19" fillId="0" borderId="0" xfId="46" applyFont="1" applyAlignment="1">
      <alignment horizontal="left" vertical="center"/>
    </xf>
    <xf numFmtId="0" fontId="19" fillId="0" borderId="0" xfId="46" applyFont="1" applyAlignment="1">
      <alignment horizontal="center" vertical="center"/>
    </xf>
    <xf numFmtId="166" fontId="19" fillId="0" borderId="0" xfId="46" applyNumberFormat="1" applyFont="1" applyAlignment="1">
      <alignment horizontal="center" vertical="center"/>
    </xf>
    <xf numFmtId="2" fontId="1" fillId="0" borderId="0" xfId="46" applyNumberFormat="1" applyAlignment="1">
      <alignment horizontal="center" vertical="center"/>
    </xf>
    <xf numFmtId="1" fontId="17" fillId="0" borderId="0" xfId="46" applyNumberFormat="1" applyFont="1" applyAlignment="1">
      <alignment horizontal="center" vertical="center"/>
    </xf>
    <xf numFmtId="2" fontId="19" fillId="0" borderId="0" xfId="46" applyNumberFormat="1" applyFont="1" applyAlignment="1">
      <alignment horizontal="left" vertical="center"/>
    </xf>
    <xf numFmtId="2" fontId="16" fillId="0" borderId="0" xfId="46" applyNumberFormat="1" applyFont="1" applyAlignment="1">
      <alignment horizontal="center" vertical="center"/>
    </xf>
    <xf numFmtId="0" fontId="1" fillId="0" borderId="0" xfId="46" applyAlignment="1">
      <alignment horizontal="center"/>
    </xf>
    <xf numFmtId="0" fontId="1" fillId="0" borderId="0" xfId="49"/>
    <xf numFmtId="0" fontId="1" fillId="0" borderId="0" xfId="49" applyAlignment="1">
      <alignment horizontal="right" wrapText="1"/>
    </xf>
    <xf numFmtId="0" fontId="1" fillId="0" borderId="0" xfId="49" applyAlignment="1">
      <alignment horizontal="left"/>
    </xf>
    <xf numFmtId="0" fontId="1" fillId="0" borderId="0" xfId="49" applyAlignment="1">
      <alignment vertical="center"/>
    </xf>
    <xf numFmtId="0" fontId="5" fillId="0" borderId="0" xfId="49" applyFont="1" applyAlignment="1">
      <alignment vertical="center"/>
    </xf>
    <xf numFmtId="0" fontId="6" fillId="0" borderId="0" xfId="49" applyFont="1" applyAlignment="1">
      <alignment vertical="center"/>
    </xf>
    <xf numFmtId="0" fontId="1" fillId="0" borderId="0" xfId="49" applyAlignment="1">
      <alignment horizontal="center" vertical="center"/>
    </xf>
    <xf numFmtId="0" fontId="1" fillId="0" borderId="4" xfId="49" applyBorder="1" applyAlignment="1">
      <alignment horizontal="center" vertical="center"/>
    </xf>
    <xf numFmtId="0" fontId="17" fillId="0" borderId="5" xfId="49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/>
    </xf>
    <xf numFmtId="0" fontId="9" fillId="0" borderId="5" xfId="49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5" xfId="40" applyFont="1" applyBorder="1" applyAlignment="1">
      <alignment horizontal="center" vertical="center" wrapText="1"/>
    </xf>
    <xf numFmtId="0" fontId="22" fillId="0" borderId="5" xfId="46" applyFont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right" wrapText="1"/>
    </xf>
    <xf numFmtId="0" fontId="1" fillId="0" borderId="0" xfId="1" applyAlignment="1">
      <alignment horizontal="left"/>
    </xf>
    <xf numFmtId="0" fontId="1" fillId="0" borderId="0" xfId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3" applyFont="1" applyBorder="1"/>
    <xf numFmtId="2" fontId="1" fillId="0" borderId="4" xfId="3" applyNumberFormat="1" applyFont="1" applyBorder="1" applyAlignment="1">
      <alignment horizontal="center" vertical="center"/>
    </xf>
    <xf numFmtId="0" fontId="1" fillId="0" borderId="0" xfId="3" applyFont="1"/>
    <xf numFmtId="0" fontId="1" fillId="0" borderId="4" xfId="3" applyFont="1" applyBorder="1" applyAlignment="1">
      <alignment horizontal="center"/>
    </xf>
    <xf numFmtId="0" fontId="1" fillId="0" borderId="0" xfId="3" applyFont="1" applyAlignment="1">
      <alignment horizontal="right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1" fillId="0" borderId="0" xfId="4" applyFont="1"/>
    <xf numFmtId="0" fontId="1" fillId="0" borderId="0" xfId="4" applyFont="1" applyAlignment="1">
      <alignment horizontal="right" wrapText="1"/>
    </xf>
    <xf numFmtId="0" fontId="1" fillId="0" borderId="0" xfId="4" applyFont="1" applyAlignment="1">
      <alignment horizontal="center" wrapText="1"/>
    </xf>
    <xf numFmtId="2" fontId="1" fillId="0" borderId="0" xfId="4" applyNumberFormat="1" applyFont="1" applyAlignment="1">
      <alignment horizontal="right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center" vertical="center"/>
    </xf>
    <xf numFmtId="2" fontId="1" fillId="0" borderId="0" xfId="4" applyNumberFormat="1" applyFont="1" applyAlignment="1">
      <alignment vertical="center"/>
    </xf>
    <xf numFmtId="0" fontId="1" fillId="0" borderId="4" xfId="4" applyFont="1" applyBorder="1" applyAlignment="1">
      <alignment horizontal="center" vertical="center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 vertical="center"/>
    </xf>
    <xf numFmtId="167" fontId="1" fillId="0" borderId="0" xfId="4" applyNumberFormat="1" applyFont="1" applyAlignment="1">
      <alignment horizontal="right" wrapText="1"/>
    </xf>
    <xf numFmtId="167" fontId="1" fillId="0" borderId="0" xfId="4" applyNumberFormat="1" applyFont="1" applyAlignment="1">
      <alignment vertical="center"/>
    </xf>
    <xf numFmtId="0" fontId="40" fillId="0" borderId="0" xfId="44" applyFont="1"/>
    <xf numFmtId="0" fontId="41" fillId="0" borderId="0" xfId="44" applyFont="1"/>
    <xf numFmtId="49" fontId="42" fillId="0" borderId="0" xfId="0" applyNumberFormat="1" applyFont="1"/>
    <xf numFmtId="49" fontId="43" fillId="0" borderId="0" xfId="0" applyNumberFormat="1" applyFont="1"/>
    <xf numFmtId="14" fontId="43" fillId="0" borderId="0" xfId="0" applyNumberFormat="1" applyFont="1"/>
    <xf numFmtId="0" fontId="9" fillId="0" borderId="12" xfId="2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3" applyFont="1" applyBorder="1" applyAlignment="1">
      <alignment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/>
    </xf>
    <xf numFmtId="0" fontId="9" fillId="0" borderId="2" xfId="3" applyFont="1" applyBorder="1" applyAlignment="1">
      <alignment horizontal="right" vertical="center"/>
    </xf>
    <xf numFmtId="0" fontId="9" fillId="0" borderId="3" xfId="3" applyFont="1" applyBorder="1" applyAlignment="1">
      <alignment vertical="center"/>
    </xf>
    <xf numFmtId="0" fontId="22" fillId="0" borderId="12" xfId="4" applyFont="1" applyBorder="1" applyAlignment="1">
      <alignment horizontal="center" vertical="center" wrapText="1"/>
    </xf>
    <xf numFmtId="0" fontId="22" fillId="0" borderId="12" xfId="4" applyFont="1" applyBorder="1" applyAlignment="1">
      <alignment vertical="center"/>
    </xf>
    <xf numFmtId="0" fontId="22" fillId="0" borderId="12" xfId="4" applyFont="1" applyBorder="1" applyAlignment="1">
      <alignment horizontal="center" vertical="center"/>
    </xf>
    <xf numFmtId="0" fontId="22" fillId="0" borderId="2" xfId="4" applyFont="1" applyBorder="1" applyAlignment="1">
      <alignment horizontal="right" vertical="center"/>
    </xf>
    <xf numFmtId="0" fontId="22" fillId="0" borderId="3" xfId="4" applyFont="1" applyBorder="1" applyAlignment="1">
      <alignment vertical="center"/>
    </xf>
    <xf numFmtId="0" fontId="22" fillId="0" borderId="4" xfId="4" applyFont="1" applyBorder="1" applyAlignment="1">
      <alignment horizontal="center" vertical="center" wrapText="1"/>
    </xf>
    <xf numFmtId="0" fontId="22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right" vertical="center"/>
    </xf>
    <xf numFmtId="0" fontId="9" fillId="0" borderId="3" xfId="4" applyFont="1" applyBorder="1" applyAlignment="1">
      <alignment vertical="center"/>
    </xf>
    <xf numFmtId="0" fontId="9" fillId="0" borderId="12" xfId="4" applyFont="1" applyBorder="1" applyAlignment="1">
      <alignment vertical="center"/>
    </xf>
    <xf numFmtId="14" fontId="42" fillId="0" borderId="0" xfId="0" applyNumberFormat="1" applyFont="1"/>
    <xf numFmtId="49" fontId="32" fillId="0" borderId="0" xfId="0" applyNumberFormat="1" applyFont="1"/>
    <xf numFmtId="0" fontId="4" fillId="0" borderId="0" xfId="1" applyFont="1" applyAlignment="1">
      <alignment horizontal="right"/>
    </xf>
    <xf numFmtId="49" fontId="1" fillId="0" borderId="0" xfId="1" applyNumberFormat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7" fillId="0" borderId="0" xfId="0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164" fontId="12" fillId="0" borderId="0" xfId="1" applyNumberFormat="1" applyFont="1" applyAlignment="1">
      <alignment horizontal="center" vertical="center"/>
    </xf>
    <xf numFmtId="165" fontId="13" fillId="0" borderId="0" xfId="4" applyNumberFormat="1" applyFont="1" applyAlignment="1">
      <alignment horizontal="center" vertical="center"/>
    </xf>
    <xf numFmtId="49" fontId="14" fillId="0" borderId="0" xfId="1" applyNumberFormat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2" fontId="6" fillId="0" borderId="0" xfId="3" applyNumberFormat="1" applyFont="1" applyAlignment="1">
      <alignment horizontal="center" vertical="center"/>
    </xf>
    <xf numFmtId="2" fontId="1" fillId="0" borderId="0" xfId="3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/>
    </xf>
    <xf numFmtId="2" fontId="3" fillId="0" borderId="0" xfId="1" applyNumberFormat="1" applyFont="1" applyAlignment="1">
      <alignment vertical="top" wrapText="1"/>
    </xf>
    <xf numFmtId="2" fontId="1" fillId="0" borderId="0" xfId="1" applyNumberFormat="1" applyAlignment="1">
      <alignment horizontal="right" wrapText="1"/>
    </xf>
    <xf numFmtId="2" fontId="1" fillId="0" borderId="0" xfId="1" applyNumberFormat="1" applyAlignment="1">
      <alignment vertical="center"/>
    </xf>
    <xf numFmtId="2" fontId="4" fillId="0" borderId="0" xfId="2" applyNumberFormat="1" applyAlignment="1">
      <alignment horizontal="left" vertical="center"/>
    </xf>
    <xf numFmtId="2" fontId="4" fillId="0" borderId="0" xfId="2" applyNumberFormat="1" applyAlignment="1">
      <alignment horizontal="center" vertical="center"/>
    </xf>
    <xf numFmtId="2" fontId="9" fillId="0" borderId="12" xfId="1" applyNumberFormat="1" applyFont="1" applyBorder="1" applyAlignment="1">
      <alignment horizontal="center" vertical="center"/>
    </xf>
    <xf numFmtId="2" fontId="9" fillId="0" borderId="12" xfId="1" applyNumberFormat="1" applyFont="1" applyBorder="1" applyAlignment="1">
      <alignment horizontal="center" vertical="center" wrapText="1"/>
    </xf>
    <xf numFmtId="2" fontId="9" fillId="0" borderId="12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 wrapText="1"/>
    </xf>
    <xf numFmtId="2" fontId="15" fillId="0" borderId="0" xfId="1" applyNumberFormat="1" applyFont="1" applyAlignment="1">
      <alignment horizontal="center" vertical="center"/>
    </xf>
    <xf numFmtId="2" fontId="16" fillId="0" borderId="0" xfId="1" applyNumberFormat="1" applyFont="1" applyAlignment="1">
      <alignment horizontal="center" vertical="center"/>
    </xf>
    <xf numFmtId="2" fontId="2" fillId="0" borderId="0" xfId="1" applyNumberFormat="1" applyFont="1"/>
    <xf numFmtId="0" fontId="10" fillId="0" borderId="4" xfId="3" applyFont="1" applyBorder="1" applyAlignment="1">
      <alignment horizontal="center" vertical="center"/>
    </xf>
    <xf numFmtId="170" fontId="3" fillId="0" borderId="0" xfId="1" applyNumberFormat="1" applyFont="1" applyAlignment="1">
      <alignment vertical="top" wrapText="1"/>
    </xf>
    <xf numFmtId="170" fontId="1" fillId="0" borderId="0" xfId="1" applyNumberFormat="1" applyAlignment="1">
      <alignment horizontal="right" wrapText="1"/>
    </xf>
    <xf numFmtId="0" fontId="5" fillId="0" borderId="0" xfId="40" applyFont="1" applyAlignment="1">
      <alignment vertical="center"/>
    </xf>
    <xf numFmtId="0" fontId="9" fillId="0" borderId="12" xfId="40" applyFont="1" applyBorder="1" applyAlignment="1">
      <alignment horizontal="center" vertical="center"/>
    </xf>
    <xf numFmtId="0" fontId="9" fillId="0" borderId="2" xfId="40" applyFont="1" applyBorder="1" applyAlignment="1">
      <alignment horizontal="right" vertical="center"/>
    </xf>
    <xf numFmtId="0" fontId="9" fillId="0" borderId="3" xfId="40" applyFont="1" applyBorder="1" applyAlignment="1">
      <alignment vertical="center"/>
    </xf>
    <xf numFmtId="0" fontId="9" fillId="0" borderId="12" xfId="40" applyFont="1" applyBorder="1" applyAlignment="1">
      <alignment horizontal="center" vertical="center" wrapText="1"/>
    </xf>
    <xf numFmtId="0" fontId="9" fillId="0" borderId="12" xfId="40" applyFont="1" applyBorder="1" applyAlignment="1">
      <alignment vertical="center"/>
    </xf>
    <xf numFmtId="0" fontId="9" fillId="0" borderId="4" xfId="40" applyFont="1" applyBorder="1" applyAlignment="1">
      <alignment horizontal="center" vertical="center"/>
    </xf>
    <xf numFmtId="0" fontId="9" fillId="0" borderId="4" xfId="40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169" fontId="43" fillId="0" borderId="4" xfId="0" applyNumberFormat="1" applyFont="1" applyBorder="1" applyAlignment="1">
      <alignment horizontal="left"/>
    </xf>
    <xf numFmtId="1" fontId="43" fillId="0" borderId="4" xfId="0" applyNumberFormat="1" applyFont="1" applyBorder="1" applyAlignment="1">
      <alignment horizontal="center" vertical="center"/>
    </xf>
    <xf numFmtId="49" fontId="43" fillId="0" borderId="4" xfId="0" applyNumberFormat="1" applyFont="1" applyBorder="1" applyAlignment="1">
      <alignment horizontal="center"/>
    </xf>
    <xf numFmtId="49" fontId="43" fillId="0" borderId="4" xfId="0" applyNumberFormat="1" applyFont="1" applyBorder="1"/>
    <xf numFmtId="2" fontId="8" fillId="0" borderId="4" xfId="3" applyNumberFormat="1" applyFont="1" applyBorder="1" applyAlignment="1">
      <alignment horizontal="center" vertical="center"/>
    </xf>
    <xf numFmtId="0" fontId="8" fillId="0" borderId="0" xfId="3" applyFont="1"/>
    <xf numFmtId="0" fontId="8" fillId="0" borderId="0" xfId="1" applyFont="1"/>
    <xf numFmtId="0" fontId="8" fillId="0" borderId="0" xfId="44" applyFont="1"/>
    <xf numFmtId="2" fontId="3" fillId="0" borderId="0" xfId="1" applyNumberFormat="1" applyFont="1" applyAlignment="1">
      <alignment horizontal="center" vertical="top" wrapText="1"/>
    </xf>
    <xf numFmtId="2" fontId="1" fillId="0" borderId="0" xfId="1" applyNumberFormat="1" applyAlignment="1">
      <alignment horizontal="center" wrapText="1"/>
    </xf>
    <xf numFmtId="2" fontId="1" fillId="0" borderId="0" xfId="1" applyNumberFormat="1" applyAlignment="1">
      <alignment horizontal="center" vertical="center"/>
    </xf>
    <xf numFmtId="2" fontId="44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4" xfId="44" applyFont="1" applyBorder="1"/>
    <xf numFmtId="0" fontId="1" fillId="0" borderId="0" xfId="1" applyFont="1"/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right"/>
    </xf>
    <xf numFmtId="49" fontId="43" fillId="0" borderId="16" xfId="0" applyNumberFormat="1" applyFont="1" applyBorder="1"/>
    <xf numFmtId="0" fontId="4" fillId="0" borderId="15" xfId="2" applyBorder="1" applyAlignment="1">
      <alignment horizontal="left" vertical="center"/>
    </xf>
    <xf numFmtId="0" fontId="4" fillId="0" borderId="17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20" fillId="0" borderId="15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20" fillId="0" borderId="15" xfId="46" applyFont="1" applyBorder="1" applyAlignment="1">
      <alignment horizontal="center" vertical="center"/>
    </xf>
    <xf numFmtId="0" fontId="8" fillId="0" borderId="15" xfId="40" applyFont="1" applyBorder="1" applyAlignment="1">
      <alignment horizontal="right" vertical="center"/>
    </xf>
    <xf numFmtId="0" fontId="7" fillId="0" borderId="16" xfId="40" applyFont="1" applyBorder="1" applyAlignment="1">
      <alignment horizontal="left" vertical="center"/>
    </xf>
    <xf numFmtId="0" fontId="8" fillId="0" borderId="15" xfId="46" applyFont="1" applyBorder="1" applyAlignment="1">
      <alignment horizontal="right" vertical="center"/>
    </xf>
    <xf numFmtId="0" fontId="45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right"/>
    </xf>
    <xf numFmtId="169" fontId="43" fillId="0" borderId="0" xfId="0" applyNumberFormat="1" applyFont="1" applyAlignment="1">
      <alignment horizontal="left"/>
    </xf>
    <xf numFmtId="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Alignment="1">
      <alignment horizontal="center"/>
    </xf>
    <xf numFmtId="0" fontId="8" fillId="0" borderId="0" xfId="46" applyFont="1" applyFill="1" applyBorder="1" applyAlignment="1">
      <alignment horizontal="center"/>
    </xf>
    <xf numFmtId="49" fontId="45" fillId="0" borderId="4" xfId="0" applyNumberFormat="1" applyFont="1" applyBorder="1" applyAlignment="1">
      <alignment horizontal="center"/>
    </xf>
    <xf numFmtId="167" fontId="7" fillId="0" borderId="4" xfId="3" applyNumberFormat="1" applyFont="1" applyBorder="1" applyAlignment="1">
      <alignment horizontal="center" vertical="center"/>
    </xf>
    <xf numFmtId="167" fontId="8" fillId="0" borderId="4" xfId="3" applyNumberFormat="1" applyFont="1" applyBorder="1" applyAlignment="1">
      <alignment horizontal="center" vertical="center"/>
    </xf>
    <xf numFmtId="167" fontId="8" fillId="0" borderId="4" xfId="40" applyNumberFormat="1" applyFont="1" applyBorder="1" applyAlignment="1">
      <alignment horizontal="center" vertical="center"/>
    </xf>
    <xf numFmtId="0" fontId="8" fillId="7" borderId="0" xfId="3" applyFont="1" applyFill="1"/>
    <xf numFmtId="168" fontId="7" fillId="0" borderId="4" xfId="3" applyNumberFormat="1" applyFont="1" applyBorder="1" applyAlignment="1">
      <alignment horizontal="center" vertical="center"/>
    </xf>
    <xf numFmtId="168" fontId="8" fillId="0" borderId="4" xfId="3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right"/>
    </xf>
    <xf numFmtId="49" fontId="43" fillId="0" borderId="17" xfId="0" applyNumberFormat="1" applyFont="1" applyBorder="1"/>
    <xf numFmtId="0" fontId="8" fillId="0" borderId="0" xfId="3" applyFont="1" applyAlignment="1">
      <alignment vertical="center"/>
    </xf>
    <xf numFmtId="0" fontId="8" fillId="0" borderId="0" xfId="40" applyFont="1" applyAlignment="1">
      <alignment vertical="center"/>
    </xf>
    <xf numFmtId="0" fontId="8" fillId="0" borderId="0" xfId="40" applyFont="1"/>
    <xf numFmtId="164" fontId="8" fillId="0" borderId="4" xfId="40" applyNumberFormat="1" applyFont="1" applyBorder="1" applyAlignment="1">
      <alignment horizontal="center" vertical="center"/>
    </xf>
    <xf numFmtId="165" fontId="7" fillId="0" borderId="4" xfId="40" applyNumberFormat="1" applyFont="1" applyBorder="1" applyAlignment="1">
      <alignment horizontal="center" vertical="center"/>
    </xf>
    <xf numFmtId="49" fontId="8" fillId="0" borderId="4" xfId="40" applyNumberFormat="1" applyFont="1" applyBorder="1" applyAlignment="1">
      <alignment horizontal="left" vertical="center"/>
    </xf>
    <xf numFmtId="0" fontId="8" fillId="0" borderId="4" xfId="40" applyFont="1" applyBorder="1" applyAlignment="1">
      <alignment horizontal="left" vertical="center"/>
    </xf>
    <xf numFmtId="167" fontId="7" fillId="0" borderId="4" xfId="40" applyNumberFormat="1" applyFont="1" applyBorder="1" applyAlignment="1">
      <alignment horizontal="center" vertical="center"/>
    </xf>
    <xf numFmtId="167" fontId="8" fillId="0" borderId="4" xfId="40" applyNumberFormat="1" applyFont="1" applyBorder="1" applyAlignment="1">
      <alignment horizontal="left" vertical="center"/>
    </xf>
    <xf numFmtId="0" fontId="8" fillId="0" borderId="4" xfId="4" applyFont="1" applyBorder="1" applyAlignment="1">
      <alignment horizontal="center" vertical="center"/>
    </xf>
    <xf numFmtId="0" fontId="8" fillId="0" borderId="15" xfId="4" applyFont="1" applyBorder="1" applyAlignment="1">
      <alignment horizontal="right" vertical="center"/>
    </xf>
    <xf numFmtId="164" fontId="8" fillId="0" borderId="4" xfId="4" applyNumberFormat="1" applyFont="1" applyBorder="1" applyAlignment="1">
      <alignment horizontal="center" vertical="center"/>
    </xf>
    <xf numFmtId="49" fontId="8" fillId="0" borderId="4" xfId="4" applyNumberFormat="1" applyFont="1" applyBorder="1" applyAlignment="1">
      <alignment horizontal="left" vertical="center"/>
    </xf>
    <xf numFmtId="0" fontId="8" fillId="0" borderId="4" xfId="4" applyFont="1" applyBorder="1" applyAlignment="1">
      <alignment horizontal="left" vertical="center"/>
    </xf>
    <xf numFmtId="167" fontId="7" fillId="5" borderId="4" xfId="4" applyNumberFormat="1" applyFont="1" applyFill="1" applyBorder="1" applyAlignment="1">
      <alignment horizontal="center" vertical="center"/>
    </xf>
    <xf numFmtId="167" fontId="8" fillId="0" borderId="4" xfId="4" applyNumberFormat="1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/>
    <xf numFmtId="0" fontId="8" fillId="0" borderId="16" xfId="4" applyFont="1" applyBorder="1" applyAlignment="1">
      <alignment horizontal="left" vertical="center"/>
    </xf>
    <xf numFmtId="167" fontId="8" fillId="0" borderId="4" xfId="49" applyNumberFormat="1" applyFont="1" applyBorder="1" applyAlignment="1">
      <alignment horizontal="center" vertical="center"/>
    </xf>
    <xf numFmtId="0" fontId="8" fillId="0" borderId="4" xfId="49" applyFont="1" applyBorder="1" applyAlignment="1">
      <alignment horizontal="center" vertical="center"/>
    </xf>
    <xf numFmtId="0" fontId="8" fillId="8" borderId="0" xfId="4" applyFont="1" applyFill="1"/>
    <xf numFmtId="1" fontId="8" fillId="0" borderId="4" xfId="4" applyNumberFormat="1" applyFont="1" applyBorder="1" applyAlignment="1">
      <alignment horizontal="center" vertical="center"/>
    </xf>
    <xf numFmtId="164" fontId="8" fillId="0" borderId="4" xfId="4" applyNumberFormat="1" applyFont="1" applyBorder="1" applyAlignment="1">
      <alignment horizontal="right" vertical="center"/>
    </xf>
    <xf numFmtId="2" fontId="8" fillId="0" borderId="4" xfId="4" applyNumberFormat="1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49" fontId="8" fillId="0" borderId="4" xfId="4" applyNumberFormat="1" applyFont="1" applyBorder="1" applyAlignment="1">
      <alignment horizontal="center" vertical="center"/>
    </xf>
    <xf numFmtId="165" fontId="8" fillId="0" borderId="4" xfId="4" applyNumberFormat="1" applyFont="1" applyBorder="1" applyAlignment="1">
      <alignment horizontal="center" vertical="center"/>
    </xf>
    <xf numFmtId="49" fontId="43" fillId="0" borderId="0" xfId="0" applyNumberFormat="1" applyFont="1" applyFill="1"/>
    <xf numFmtId="0" fontId="45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right"/>
    </xf>
    <xf numFmtId="169" fontId="43" fillId="0" borderId="0" xfId="0" applyNumberFormat="1" applyFont="1" applyFill="1" applyAlignment="1">
      <alignment horizontal="left"/>
    </xf>
    <xf numFmtId="1" fontId="43" fillId="0" borderId="0" xfId="0" applyNumberFormat="1" applyFont="1" applyFill="1" applyAlignment="1">
      <alignment horizontal="center" vertical="center"/>
    </xf>
    <xf numFmtId="1" fontId="8" fillId="0" borderId="4" xfId="3" applyNumberFormat="1" applyFont="1" applyBorder="1" applyAlignment="1">
      <alignment horizontal="center" vertical="center"/>
    </xf>
    <xf numFmtId="49" fontId="43" fillId="0" borderId="4" xfId="0" applyNumberFormat="1" applyFont="1" applyFill="1" applyBorder="1"/>
    <xf numFmtId="0" fontId="8" fillId="0" borderId="4" xfId="0" applyNumberFormat="1" applyFont="1" applyFill="1" applyBorder="1" applyAlignment="1">
      <alignment horizontal="center"/>
    </xf>
    <xf numFmtId="0" fontId="9" fillId="0" borderId="12" xfId="2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2" xfId="4" applyFont="1" applyBorder="1" applyAlignment="1">
      <alignment horizontal="right" vertical="center"/>
    </xf>
    <xf numFmtId="0" fontId="9" fillId="0" borderId="3" xfId="4" applyFont="1" applyBorder="1" applyAlignment="1">
      <alignment vertical="center"/>
    </xf>
    <xf numFmtId="0" fontId="9" fillId="0" borderId="12" xfId="4" applyFont="1" applyBorder="1" applyAlignment="1">
      <alignment horizontal="center" vertical="center" wrapText="1"/>
    </xf>
    <xf numFmtId="0" fontId="9" fillId="0" borderId="12" xfId="4" applyFont="1" applyBorder="1" applyAlignment="1">
      <alignment vertical="center"/>
    </xf>
    <xf numFmtId="167" fontId="9" fillId="0" borderId="12" xfId="4" applyNumberFormat="1" applyFont="1" applyBorder="1" applyAlignment="1">
      <alignment horizontal="center" vertical="center" wrapText="1"/>
    </xf>
    <xf numFmtId="167" fontId="9" fillId="0" borderId="5" xfId="4" applyNumberFormat="1" applyFont="1" applyBorder="1" applyAlignment="1">
      <alignment horizontal="center" vertical="center" wrapText="1"/>
    </xf>
    <xf numFmtId="0" fontId="6" fillId="0" borderId="15" xfId="4" applyFont="1" applyBorder="1" applyAlignment="1">
      <alignment horizontal="center" vertical="center"/>
    </xf>
    <xf numFmtId="0" fontId="9" fillId="0" borderId="5" xfId="49" applyFont="1" applyBorder="1" applyAlignment="1">
      <alignment horizontal="center" vertical="center" wrapText="1"/>
    </xf>
    <xf numFmtId="0" fontId="22" fillId="0" borderId="5" xfId="40" applyFont="1" applyBorder="1" applyAlignment="1">
      <alignment horizontal="center" vertical="center" wrapText="1"/>
    </xf>
    <xf numFmtId="0" fontId="38" fillId="0" borderId="12" xfId="46" applyFont="1" applyBorder="1" applyAlignment="1">
      <alignment vertical="center" wrapText="1"/>
    </xf>
    <xf numFmtId="0" fontId="22" fillId="0" borderId="12" xfId="46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8" fillId="0" borderId="4" xfId="40" applyFont="1" applyFill="1" applyBorder="1" applyAlignment="1">
      <alignment horizontal="center" vertical="center"/>
    </xf>
    <xf numFmtId="0" fontId="20" fillId="0" borderId="0" xfId="40" applyFont="1" applyBorder="1" applyAlignment="1">
      <alignment horizontal="center" vertical="center"/>
    </xf>
    <xf numFmtId="0" fontId="8" fillId="0" borderId="0" xfId="40" applyFont="1" applyBorder="1" applyAlignment="1">
      <alignment horizontal="center" vertical="center"/>
    </xf>
    <xf numFmtId="0" fontId="8" fillId="0" borderId="0" xfId="40" applyFont="1" applyBorder="1" applyAlignment="1">
      <alignment horizontal="right" vertical="center"/>
    </xf>
    <xf numFmtId="0" fontId="7" fillId="0" borderId="0" xfId="40" applyFont="1" applyBorder="1" applyAlignment="1">
      <alignment horizontal="left" vertical="center"/>
    </xf>
    <xf numFmtId="164" fontId="17" fillId="0" borderId="0" xfId="40" applyNumberFormat="1" applyFont="1" applyBorder="1" applyAlignment="1">
      <alignment horizontal="center" vertical="center"/>
    </xf>
    <xf numFmtId="165" fontId="13" fillId="0" borderId="0" xfId="40" applyNumberFormat="1" applyFont="1" applyBorder="1" applyAlignment="1">
      <alignment horizontal="center" vertical="center"/>
    </xf>
    <xf numFmtId="49" fontId="18" fillId="0" borderId="0" xfId="40" applyNumberFormat="1" applyFont="1" applyBorder="1" applyAlignment="1">
      <alignment horizontal="left" vertical="center"/>
    </xf>
    <xf numFmtId="0" fontId="19" fillId="0" borderId="0" xfId="40" applyFont="1" applyBorder="1" applyAlignment="1">
      <alignment horizontal="left" vertical="center"/>
    </xf>
    <xf numFmtId="0" fontId="19" fillId="0" borderId="0" xfId="40" applyFont="1" applyBorder="1" applyAlignment="1">
      <alignment horizontal="center" vertical="center"/>
    </xf>
    <xf numFmtId="166" fontId="19" fillId="0" borderId="0" xfId="40" applyNumberFormat="1" applyFont="1" applyBorder="1" applyAlignment="1">
      <alignment horizontal="center" vertical="center"/>
    </xf>
    <xf numFmtId="2" fontId="16" fillId="0" borderId="0" xfId="40" applyNumberFormat="1" applyFont="1" applyBorder="1" applyAlignment="1">
      <alignment horizontal="center" vertical="center"/>
    </xf>
    <xf numFmtId="2" fontId="20" fillId="0" borderId="0" xfId="40" applyNumberFormat="1" applyFont="1" applyBorder="1" applyAlignment="1">
      <alignment horizontal="center" vertical="center"/>
    </xf>
    <xf numFmtId="2" fontId="1" fillId="0" borderId="0" xfId="40" applyNumberFormat="1" applyBorder="1" applyAlignment="1">
      <alignment horizontal="center" vertical="center"/>
    </xf>
    <xf numFmtId="2" fontId="19" fillId="0" borderId="0" xfId="40" applyNumberFormat="1" applyFont="1" applyBorder="1" applyAlignment="1">
      <alignment horizontal="left" vertical="center"/>
    </xf>
    <xf numFmtId="0" fontId="43" fillId="0" borderId="4" xfId="0" applyNumberFormat="1" applyFont="1" applyBorder="1" applyAlignment="1">
      <alignment horizontal="center"/>
    </xf>
    <xf numFmtId="49" fontId="43" fillId="0" borderId="16" xfId="0" applyNumberFormat="1" applyFont="1" applyBorder="1" applyAlignment="1"/>
    <xf numFmtId="1" fontId="43" fillId="0" borderId="4" xfId="0" applyNumberFormat="1" applyFont="1" applyBorder="1" applyAlignment="1">
      <alignment horizontal="center"/>
    </xf>
    <xf numFmtId="49" fontId="43" fillId="0" borderId="4" xfId="0" applyNumberFormat="1" applyFont="1" applyBorder="1" applyAlignment="1"/>
    <xf numFmtId="0" fontId="8" fillId="0" borderId="4" xfId="3" applyFont="1" applyBorder="1" applyAlignment="1"/>
    <xf numFmtId="2" fontId="8" fillId="0" borderId="4" xfId="3" applyNumberFormat="1" applyFont="1" applyBorder="1" applyAlignment="1">
      <alignment horizontal="center"/>
    </xf>
    <xf numFmtId="0" fontId="8" fillId="0" borderId="0" xfId="3" applyFont="1" applyAlignment="1"/>
    <xf numFmtId="2" fontId="43" fillId="0" borderId="4" xfId="0" applyNumberFormat="1" applyFont="1" applyBorder="1" applyAlignment="1"/>
    <xf numFmtId="2" fontId="8" fillId="0" borderId="4" xfId="3" applyNumberFormat="1" applyFont="1" applyBorder="1" applyAlignment="1"/>
    <xf numFmtId="2" fontId="43" fillId="0" borderId="4" xfId="0" applyNumberFormat="1" applyFont="1" applyFill="1" applyBorder="1" applyAlignment="1"/>
    <xf numFmtId="1" fontId="8" fillId="0" borderId="4" xfId="0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2" fontId="43" fillId="0" borderId="4" xfId="0" applyNumberFormat="1" applyFont="1" applyBorder="1" applyAlignment="1">
      <alignment horizontal="center"/>
    </xf>
    <xf numFmtId="166" fontId="8" fillId="0" borderId="4" xfId="40" applyNumberFormat="1" applyFont="1" applyBorder="1" applyAlignment="1">
      <alignment horizontal="center" vertical="center"/>
    </xf>
    <xf numFmtId="2" fontId="8" fillId="0" borderId="4" xfId="40" applyNumberFormat="1" applyFont="1" applyBorder="1" applyAlignment="1">
      <alignment horizontal="left" vertical="center"/>
    </xf>
    <xf numFmtId="2" fontId="8" fillId="0" borderId="4" xfId="40" applyNumberFormat="1" applyFont="1" applyBorder="1" applyAlignment="1">
      <alignment horizontal="center" vertical="center"/>
    </xf>
    <xf numFmtId="0" fontId="8" fillId="0" borderId="16" xfId="40" applyFont="1" applyBorder="1" applyAlignment="1">
      <alignment horizontal="left" vertical="center"/>
    </xf>
    <xf numFmtId="49" fontId="8" fillId="0" borderId="4" xfId="40" applyNumberFormat="1" applyFont="1" applyBorder="1" applyAlignment="1">
      <alignment horizontal="center" vertical="center"/>
    </xf>
    <xf numFmtId="0" fontId="8" fillId="0" borderId="4" xfId="46" applyFont="1" applyFill="1" applyBorder="1" applyAlignment="1">
      <alignment horizontal="center" vertical="center"/>
    </xf>
    <xf numFmtId="2" fontId="8" fillId="0" borderId="4" xfId="46" applyNumberFormat="1" applyFont="1" applyBorder="1" applyAlignment="1">
      <alignment horizontal="center" vertical="center"/>
    </xf>
    <xf numFmtId="1" fontId="8" fillId="0" borderId="4" xfId="46" applyNumberFormat="1" applyFont="1" applyBorder="1" applyAlignment="1">
      <alignment horizontal="center" vertical="center"/>
    </xf>
    <xf numFmtId="0" fontId="8" fillId="0" borderId="0" xfId="46" applyFont="1" applyAlignment="1">
      <alignment vertical="center"/>
    </xf>
    <xf numFmtId="0" fontId="8" fillId="0" borderId="0" xfId="46" applyFont="1"/>
    <xf numFmtId="0" fontId="8" fillId="0" borderId="16" xfId="46" applyFont="1" applyBorder="1" applyAlignment="1">
      <alignment horizontal="left" vertical="center"/>
    </xf>
    <xf numFmtId="0" fontId="8" fillId="0" borderId="4" xfId="46" applyFont="1" applyFill="1" applyBorder="1" applyAlignment="1">
      <alignment horizontal="center"/>
    </xf>
    <xf numFmtId="2" fontId="8" fillId="0" borderId="0" xfId="46" applyNumberFormat="1" applyFont="1" applyBorder="1" applyAlignment="1">
      <alignment horizontal="center" vertical="center"/>
    </xf>
    <xf numFmtId="2" fontId="9" fillId="0" borderId="12" xfId="4" applyNumberFormat="1" applyFont="1" applyBorder="1" applyAlignment="1">
      <alignment horizontal="center" vertical="center" wrapText="1"/>
    </xf>
    <xf numFmtId="2" fontId="9" fillId="0" borderId="12" xfId="4" applyNumberFormat="1" applyFont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2" fillId="0" borderId="4" xfId="4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/>
    </xf>
    <xf numFmtId="0" fontId="8" fillId="0" borderId="0" xfId="49" applyFont="1"/>
    <xf numFmtId="2" fontId="8" fillId="0" borderId="4" xfId="49" applyNumberFormat="1" applyFont="1" applyBorder="1" applyAlignment="1">
      <alignment horizontal="center" vertical="center"/>
    </xf>
    <xf numFmtId="1" fontId="8" fillId="0" borderId="4" xfId="49" applyNumberFormat="1" applyFont="1" applyBorder="1" applyAlignment="1">
      <alignment horizontal="center" vertical="center"/>
    </xf>
    <xf numFmtId="0" fontId="8" fillId="0" borderId="0" xfId="49" applyFont="1" applyAlignment="1">
      <alignment vertical="center"/>
    </xf>
    <xf numFmtId="0" fontId="8" fillId="0" borderId="4" xfId="49" applyFont="1" applyFill="1" applyBorder="1"/>
    <xf numFmtId="0" fontId="9" fillId="0" borderId="12" xfId="2" applyFont="1" applyBorder="1" applyAlignment="1">
      <alignment horizontal="center" vertical="center" wrapText="1"/>
    </xf>
    <xf numFmtId="0" fontId="9" fillId="0" borderId="12" xfId="3" applyFont="1" applyBorder="1" applyAlignment="1">
      <alignment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/>
    </xf>
    <xf numFmtId="0" fontId="9" fillId="0" borderId="2" xfId="3" applyFont="1" applyBorder="1" applyAlignment="1">
      <alignment horizontal="right" vertical="center"/>
    </xf>
    <xf numFmtId="0" fontId="9" fillId="0" borderId="3" xfId="3" applyFont="1" applyBorder="1" applyAlignment="1">
      <alignment vertical="center"/>
    </xf>
    <xf numFmtId="0" fontId="9" fillId="0" borderId="12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 wrapText="1"/>
    </xf>
    <xf numFmtId="0" fontId="38" fillId="0" borderId="12" xfId="46" applyFont="1" applyBorder="1" applyAlignment="1">
      <alignment vertical="center" wrapText="1"/>
    </xf>
    <xf numFmtId="0" fontId="22" fillId="0" borderId="12" xfId="46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Border="1"/>
    <xf numFmtId="169" fontId="43" fillId="0" borderId="0" xfId="0" applyNumberFormat="1" applyFont="1" applyBorder="1" applyAlignment="1">
      <alignment horizontal="left"/>
    </xf>
    <xf numFmtId="1" fontId="43" fillId="0" borderId="0" xfId="0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67" fontId="7" fillId="0" borderId="0" xfId="3" applyNumberFormat="1" applyFont="1" applyBorder="1" applyAlignment="1">
      <alignment horizontal="center" vertical="center"/>
    </xf>
    <xf numFmtId="167" fontId="8" fillId="0" borderId="0" xfId="3" applyNumberFormat="1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12" xfId="3" applyFont="1" applyBorder="1" applyAlignment="1">
      <alignment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/>
    </xf>
    <xf numFmtId="0" fontId="9" fillId="0" borderId="2" xfId="3" applyFont="1" applyBorder="1" applyAlignment="1">
      <alignment horizontal="right" vertical="center"/>
    </xf>
    <xf numFmtId="0" fontId="9" fillId="0" borderId="3" xfId="3" applyFont="1" applyBorder="1" applyAlignment="1">
      <alignment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 wrapText="1"/>
    </xf>
    <xf numFmtId="0" fontId="22" fillId="0" borderId="12" xfId="46" applyFont="1" applyBorder="1" applyAlignment="1">
      <alignment horizontal="center" vertical="center" wrapText="1"/>
    </xf>
    <xf numFmtId="0" fontId="38" fillId="0" borderId="12" xfId="46" applyFont="1" applyBorder="1" applyAlignment="1">
      <alignment vertical="center" wrapText="1"/>
    </xf>
    <xf numFmtId="0" fontId="6" fillId="0" borderId="4" xfId="40" applyFont="1" applyBorder="1" applyAlignment="1">
      <alignment horizontal="center" vertical="center" wrapText="1"/>
    </xf>
    <xf numFmtId="0" fontId="46" fillId="0" borderId="0" xfId="1" applyFont="1"/>
    <xf numFmtId="0" fontId="20" fillId="0" borderId="15" xfId="2" applyFont="1" applyBorder="1" applyAlignment="1">
      <alignment horizontal="center" vertical="center"/>
    </xf>
    <xf numFmtId="2" fontId="20" fillId="0" borderId="4" xfId="3" applyNumberFormat="1" applyFont="1" applyBorder="1" applyAlignment="1">
      <alignment horizontal="center" vertical="center"/>
    </xf>
    <xf numFmtId="0" fontId="44" fillId="0" borderId="0" xfId="3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2" xfId="3" applyFont="1" applyBorder="1" applyAlignment="1">
      <alignment vertical="center"/>
    </xf>
    <xf numFmtId="0" fontId="9" fillId="0" borderId="5" xfId="3" applyFont="1" applyBorder="1" applyAlignment="1">
      <alignment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4" fillId="0" borderId="15" xfId="2" applyBorder="1" applyAlignment="1">
      <alignment horizontal="center" vertical="center"/>
    </xf>
    <xf numFmtId="0" fontId="4" fillId="0" borderId="17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2" xfId="3" applyFont="1" applyBorder="1" applyAlignment="1">
      <alignment horizontal="right" vertical="center"/>
    </xf>
    <xf numFmtId="0" fontId="9" fillId="0" borderId="6" xfId="3" applyFont="1" applyBorder="1" applyAlignment="1">
      <alignment horizontal="right" vertical="center"/>
    </xf>
    <xf numFmtId="0" fontId="9" fillId="0" borderId="3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22" fillId="0" borderId="12" xfId="3" applyFont="1" applyBorder="1" applyAlignment="1">
      <alignment vertical="center"/>
    </xf>
    <xf numFmtId="0" fontId="22" fillId="0" borderId="5" xfId="3" applyFont="1" applyBorder="1" applyAlignment="1">
      <alignment vertical="center"/>
    </xf>
    <xf numFmtId="0" fontId="22" fillId="0" borderId="12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2" xfId="3" applyFont="1" applyBorder="1" applyAlignment="1">
      <alignment horizontal="right" vertical="center"/>
    </xf>
    <xf numFmtId="0" fontId="22" fillId="0" borderId="6" xfId="3" applyFont="1" applyBorder="1" applyAlignment="1">
      <alignment horizontal="right" vertical="center"/>
    </xf>
    <xf numFmtId="0" fontId="22" fillId="0" borderId="3" xfId="3" applyFont="1" applyBorder="1" applyAlignment="1">
      <alignment vertical="center"/>
    </xf>
    <xf numFmtId="0" fontId="22" fillId="0" borderId="7" xfId="3" applyFont="1" applyBorder="1" applyAlignment="1">
      <alignment vertical="center"/>
    </xf>
    <xf numFmtId="0" fontId="22" fillId="0" borderId="12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12" xfId="39" applyFont="1" applyBorder="1" applyAlignment="1">
      <alignment horizontal="center" vertical="center" wrapText="1"/>
    </xf>
    <xf numFmtId="0" fontId="22" fillId="0" borderId="5" xfId="39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22" fillId="0" borderId="17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167" fontId="9" fillId="0" borderId="12" xfId="4" applyNumberFormat="1" applyFont="1" applyBorder="1" applyAlignment="1">
      <alignment horizontal="center" vertical="center"/>
    </xf>
    <xf numFmtId="167" fontId="9" fillId="0" borderId="5" xfId="4" applyNumberFormat="1" applyFont="1" applyBorder="1" applyAlignment="1">
      <alignment horizontal="center" vertical="center"/>
    </xf>
    <xf numFmtId="167" fontId="9" fillId="0" borderId="12" xfId="4" applyNumberFormat="1" applyFont="1" applyBorder="1" applyAlignment="1">
      <alignment horizontal="center" vertical="center" wrapText="1"/>
    </xf>
    <xf numFmtId="167" fontId="9" fillId="0" borderId="5" xfId="4" applyNumberFormat="1" applyFont="1" applyBorder="1" applyAlignment="1">
      <alignment horizontal="center" vertical="center" wrapText="1"/>
    </xf>
    <xf numFmtId="0" fontId="6" fillId="0" borderId="15" xfId="4" applyFont="1" applyBorder="1" applyAlignment="1">
      <alignment horizontal="center" vertical="center"/>
    </xf>
    <xf numFmtId="0" fontId="6" fillId="0" borderId="17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 wrapText="1"/>
    </xf>
    <xf numFmtId="0" fontId="9" fillId="0" borderId="12" xfId="49" applyFont="1" applyBorder="1" applyAlignment="1">
      <alignment vertical="center"/>
    </xf>
    <xf numFmtId="0" fontId="9" fillId="0" borderId="5" xfId="49" applyFont="1" applyBorder="1" applyAlignment="1">
      <alignment vertical="center"/>
    </xf>
    <xf numFmtId="0" fontId="9" fillId="0" borderId="12" xfId="49" applyFont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/>
    </xf>
    <xf numFmtId="0" fontId="6" fillId="0" borderId="15" xfId="49" applyFont="1" applyBorder="1" applyAlignment="1">
      <alignment horizontal="center" vertical="center"/>
    </xf>
    <xf numFmtId="0" fontId="6" fillId="0" borderId="17" xfId="49" applyFont="1" applyBorder="1" applyAlignment="1">
      <alignment horizontal="center" vertical="center"/>
    </xf>
    <xf numFmtId="0" fontId="6" fillId="0" borderId="16" xfId="49" applyFont="1" applyBorder="1" applyAlignment="1">
      <alignment horizontal="center" vertical="center"/>
    </xf>
    <xf numFmtId="0" fontId="9" fillId="0" borderId="12" xfId="49" applyFont="1" applyBorder="1" applyAlignment="1">
      <alignment horizontal="center" vertical="center"/>
    </xf>
    <xf numFmtId="0" fontId="9" fillId="0" borderId="5" xfId="49" applyFont="1" applyBorder="1" applyAlignment="1">
      <alignment horizontal="center" vertical="center"/>
    </xf>
    <xf numFmtId="0" fontId="9" fillId="0" borderId="2" xfId="49" applyFont="1" applyBorder="1" applyAlignment="1">
      <alignment horizontal="right" vertical="center"/>
    </xf>
    <xf numFmtId="0" fontId="9" fillId="0" borderId="6" xfId="49" applyFont="1" applyBorder="1" applyAlignment="1">
      <alignment horizontal="right" vertical="center"/>
    </xf>
    <xf numFmtId="0" fontId="9" fillId="0" borderId="3" xfId="49" applyFont="1" applyBorder="1" applyAlignment="1">
      <alignment vertical="center"/>
    </xf>
    <xf numFmtId="0" fontId="9" fillId="0" borderId="7" xfId="49" applyFont="1" applyBorder="1" applyAlignment="1">
      <alignment vertical="center"/>
    </xf>
    <xf numFmtId="0" fontId="22" fillId="0" borderId="4" xfId="40" applyFont="1" applyBorder="1" applyAlignment="1">
      <alignment horizontal="center" vertical="center"/>
    </xf>
    <xf numFmtId="0" fontId="22" fillId="0" borderId="4" xfId="40" applyFont="1" applyBorder="1" applyAlignment="1">
      <alignment horizontal="center" vertical="center" wrapText="1"/>
    </xf>
    <xf numFmtId="0" fontId="22" fillId="0" borderId="12" xfId="48" applyFont="1" applyBorder="1" applyAlignment="1">
      <alignment horizontal="center" vertical="center" wrapText="1"/>
    </xf>
    <xf numFmtId="0" fontId="22" fillId="0" borderId="5" xfId="48" applyFont="1" applyBorder="1" applyAlignment="1">
      <alignment horizontal="center" vertical="center" wrapText="1"/>
    </xf>
    <xf numFmtId="0" fontId="37" fillId="0" borderId="4" xfId="46" applyFont="1" applyBorder="1" applyAlignment="1">
      <alignment horizontal="center" vertical="center" wrapText="1"/>
    </xf>
    <xf numFmtId="0" fontId="22" fillId="0" borderId="12" xfId="40" applyFont="1" applyBorder="1" applyAlignment="1">
      <alignment vertical="center"/>
    </xf>
    <xf numFmtId="0" fontId="22" fillId="0" borderId="5" xfId="40" applyFont="1" applyBorder="1" applyAlignment="1">
      <alignment vertical="center"/>
    </xf>
    <xf numFmtId="0" fontId="38" fillId="0" borderId="12" xfId="40" applyFont="1" applyBorder="1" applyAlignment="1">
      <alignment vertical="center" wrapText="1"/>
    </xf>
    <xf numFmtId="0" fontId="38" fillId="0" borderId="5" xfId="40" applyFont="1" applyBorder="1" applyAlignment="1">
      <alignment vertical="center" wrapText="1"/>
    </xf>
    <xf numFmtId="0" fontId="22" fillId="0" borderId="12" xfId="40" applyFont="1" applyBorder="1" applyAlignment="1">
      <alignment horizontal="center" vertical="center"/>
    </xf>
    <xf numFmtId="0" fontId="22" fillId="0" borderId="5" xfId="40" applyFont="1" applyBorder="1" applyAlignment="1">
      <alignment horizontal="center" vertical="center"/>
    </xf>
    <xf numFmtId="0" fontId="22" fillId="0" borderId="2" xfId="40" applyFont="1" applyBorder="1" applyAlignment="1">
      <alignment horizontal="right" vertical="center"/>
    </xf>
    <xf numFmtId="0" fontId="22" fillId="0" borderId="6" xfId="40" applyFont="1" applyBorder="1" applyAlignment="1">
      <alignment horizontal="right" vertical="center"/>
    </xf>
    <xf numFmtId="0" fontId="22" fillId="0" borderId="3" xfId="40" applyFont="1" applyBorder="1" applyAlignment="1">
      <alignment vertical="center"/>
    </xf>
    <xf numFmtId="0" fontId="22" fillId="0" borderId="7" xfId="40" applyFont="1" applyBorder="1" applyAlignment="1">
      <alignment vertical="center"/>
    </xf>
    <xf numFmtId="0" fontId="22" fillId="0" borderId="12" xfId="40" applyFont="1" applyBorder="1" applyAlignment="1">
      <alignment horizontal="center" vertical="center" wrapText="1"/>
    </xf>
    <xf numFmtId="0" fontId="22" fillId="0" borderId="5" xfId="40" applyFont="1" applyBorder="1" applyAlignment="1">
      <alignment horizontal="center" vertical="center" wrapText="1"/>
    </xf>
    <xf numFmtId="0" fontId="39" fillId="0" borderId="4" xfId="46" applyFont="1" applyBorder="1" applyAlignment="1">
      <alignment horizontal="center" vertical="center" wrapText="1"/>
    </xf>
    <xf numFmtId="0" fontId="22" fillId="0" borderId="12" xfId="46" applyFont="1" applyBorder="1" applyAlignment="1">
      <alignment vertical="center"/>
    </xf>
    <xf numFmtId="0" fontId="22" fillId="0" borderId="5" xfId="46" applyFont="1" applyBorder="1" applyAlignment="1">
      <alignment vertical="center"/>
    </xf>
    <xf numFmtId="0" fontId="38" fillId="0" borderId="12" xfId="46" applyFont="1" applyBorder="1" applyAlignment="1">
      <alignment vertical="center" wrapText="1"/>
    </xf>
    <xf numFmtId="0" fontId="38" fillId="0" borderId="5" xfId="46" applyFont="1" applyBorder="1" applyAlignment="1">
      <alignment vertical="center" wrapText="1"/>
    </xf>
    <xf numFmtId="0" fontId="22" fillId="0" borderId="4" xfId="46" applyFont="1" applyBorder="1" applyAlignment="1">
      <alignment horizontal="center" vertical="center" wrapText="1"/>
    </xf>
    <xf numFmtId="0" fontId="22" fillId="0" borderId="4" xfId="46" applyFont="1" applyBorder="1" applyAlignment="1">
      <alignment horizontal="center" vertical="center"/>
    </xf>
    <xf numFmtId="0" fontId="22" fillId="0" borderId="12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2" fillId="0" borderId="2" xfId="46" applyFont="1" applyBorder="1" applyAlignment="1">
      <alignment horizontal="right" vertical="center"/>
    </xf>
    <xf numFmtId="0" fontId="22" fillId="0" borderId="6" xfId="46" applyFont="1" applyBorder="1" applyAlignment="1">
      <alignment horizontal="right" vertical="center"/>
    </xf>
    <xf numFmtId="0" fontId="22" fillId="0" borderId="3" xfId="46" applyFont="1" applyBorder="1" applyAlignment="1">
      <alignment vertical="center"/>
    </xf>
    <xf numFmtId="0" fontId="22" fillId="0" borderId="7" xfId="46" applyFont="1" applyBorder="1" applyAlignment="1">
      <alignment vertical="center"/>
    </xf>
    <xf numFmtId="0" fontId="22" fillId="0" borderId="12" xfId="46" applyFont="1" applyBorder="1" applyAlignment="1">
      <alignment horizontal="center" vertical="center" wrapText="1"/>
    </xf>
    <xf numFmtId="0" fontId="22" fillId="0" borderId="5" xfId="46" applyFont="1" applyBorder="1" applyAlignment="1">
      <alignment horizontal="center" vertical="center" wrapText="1"/>
    </xf>
  </cellXfs>
  <cellStyles count="50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Input 2" xfId="32"/>
    <cellStyle name="Įprastas 2" xfId="33"/>
    <cellStyle name="Linked Cell 2" xfId="34"/>
    <cellStyle name="Neutral 2" xfId="35"/>
    <cellStyle name="Normal" xfId="0" builtinId="0"/>
    <cellStyle name="Normal 13" xfId="4"/>
    <cellStyle name="Normal 13 2" xfId="49"/>
    <cellStyle name="Normal 2" xfId="36"/>
    <cellStyle name="Normal 2 2" xfId="37"/>
    <cellStyle name="Normal 2 2 2" xfId="46"/>
    <cellStyle name="Normal 3" xfId="38"/>
    <cellStyle name="Normal 4" xfId="2"/>
    <cellStyle name="Normal 4 2" xfId="39"/>
    <cellStyle name="Normal 4 2 2" xfId="48"/>
    <cellStyle name="Normal 5" xfId="3"/>
    <cellStyle name="Normal 5 2" xfId="40"/>
    <cellStyle name="Normal 6" xfId="1"/>
    <cellStyle name="Normal 6 2" xfId="43"/>
    <cellStyle name="Normal 6 2 2" xfId="47"/>
    <cellStyle name="Normal 6 3" xfId="45"/>
    <cellStyle name="Normal_Rezultatai 2011v 2" xfId="44"/>
    <cellStyle name="Note 2" xfId="41"/>
    <cellStyle name="Paprastas 2" xfId="42"/>
  </cellStyles>
  <dxfs count="0"/>
  <tableStyles count="0" defaultTableStyle="TableStyleMedium2" defaultPivotStyle="PivotStyleLight16"/>
  <colors>
    <mruColors>
      <color rgb="FFF58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2" zoomScale="90" zoomScaleNormal="90" workbookViewId="0">
      <selection activeCell="G50" sqref="G50"/>
    </sheetView>
  </sheetViews>
  <sheetFormatPr defaultColWidth="9.109375" defaultRowHeight="13.2" x14ac:dyDescent="0.25"/>
  <cols>
    <col min="1" max="1" width="4.44140625" style="34" customWidth="1"/>
    <col min="2" max="2" width="0.5546875" style="34" customWidth="1"/>
    <col min="3" max="3" width="3.6640625" style="34" customWidth="1"/>
    <col min="4" max="41" width="5.6640625" style="34" customWidth="1"/>
    <col min="42" max="256" width="9.109375" style="34"/>
    <col min="257" max="257" width="4.44140625" style="34" customWidth="1"/>
    <col min="258" max="258" width="0.5546875" style="34" customWidth="1"/>
    <col min="259" max="259" width="3.6640625" style="34" customWidth="1"/>
    <col min="260" max="297" width="5.6640625" style="34" customWidth="1"/>
    <col min="298" max="512" width="9.109375" style="34"/>
    <col min="513" max="513" width="4.44140625" style="34" customWidth="1"/>
    <col min="514" max="514" width="0.5546875" style="34" customWidth="1"/>
    <col min="515" max="515" width="3.6640625" style="34" customWidth="1"/>
    <col min="516" max="553" width="5.6640625" style="34" customWidth="1"/>
    <col min="554" max="768" width="9.109375" style="34"/>
    <col min="769" max="769" width="4.44140625" style="34" customWidth="1"/>
    <col min="770" max="770" width="0.5546875" style="34" customWidth="1"/>
    <col min="771" max="771" width="3.6640625" style="34" customWidth="1"/>
    <col min="772" max="809" width="5.6640625" style="34" customWidth="1"/>
    <col min="810" max="1024" width="9.109375" style="34"/>
    <col min="1025" max="1025" width="4.44140625" style="34" customWidth="1"/>
    <col min="1026" max="1026" width="0.5546875" style="34" customWidth="1"/>
    <col min="1027" max="1027" width="3.6640625" style="34" customWidth="1"/>
    <col min="1028" max="1065" width="5.6640625" style="34" customWidth="1"/>
    <col min="1066" max="1280" width="9.109375" style="34"/>
    <col min="1281" max="1281" width="4.44140625" style="34" customWidth="1"/>
    <col min="1282" max="1282" width="0.5546875" style="34" customWidth="1"/>
    <col min="1283" max="1283" width="3.6640625" style="34" customWidth="1"/>
    <col min="1284" max="1321" width="5.6640625" style="34" customWidth="1"/>
    <col min="1322" max="1536" width="9.109375" style="34"/>
    <col min="1537" max="1537" width="4.44140625" style="34" customWidth="1"/>
    <col min="1538" max="1538" width="0.5546875" style="34" customWidth="1"/>
    <col min="1539" max="1539" width="3.6640625" style="34" customWidth="1"/>
    <col min="1540" max="1577" width="5.6640625" style="34" customWidth="1"/>
    <col min="1578" max="1792" width="9.109375" style="34"/>
    <col min="1793" max="1793" width="4.44140625" style="34" customWidth="1"/>
    <col min="1794" max="1794" width="0.5546875" style="34" customWidth="1"/>
    <col min="1795" max="1795" width="3.6640625" style="34" customWidth="1"/>
    <col min="1796" max="1833" width="5.6640625" style="34" customWidth="1"/>
    <col min="1834" max="2048" width="9.109375" style="34"/>
    <col min="2049" max="2049" width="4.44140625" style="34" customWidth="1"/>
    <col min="2050" max="2050" width="0.5546875" style="34" customWidth="1"/>
    <col min="2051" max="2051" width="3.6640625" style="34" customWidth="1"/>
    <col min="2052" max="2089" width="5.6640625" style="34" customWidth="1"/>
    <col min="2090" max="2304" width="9.109375" style="34"/>
    <col min="2305" max="2305" width="4.44140625" style="34" customWidth="1"/>
    <col min="2306" max="2306" width="0.5546875" style="34" customWidth="1"/>
    <col min="2307" max="2307" width="3.6640625" style="34" customWidth="1"/>
    <col min="2308" max="2345" width="5.6640625" style="34" customWidth="1"/>
    <col min="2346" max="2560" width="9.109375" style="34"/>
    <col min="2561" max="2561" width="4.44140625" style="34" customWidth="1"/>
    <col min="2562" max="2562" width="0.5546875" style="34" customWidth="1"/>
    <col min="2563" max="2563" width="3.6640625" style="34" customWidth="1"/>
    <col min="2564" max="2601" width="5.6640625" style="34" customWidth="1"/>
    <col min="2602" max="2816" width="9.109375" style="34"/>
    <col min="2817" max="2817" width="4.44140625" style="34" customWidth="1"/>
    <col min="2818" max="2818" width="0.5546875" style="34" customWidth="1"/>
    <col min="2819" max="2819" width="3.6640625" style="34" customWidth="1"/>
    <col min="2820" max="2857" width="5.6640625" style="34" customWidth="1"/>
    <col min="2858" max="3072" width="9.109375" style="34"/>
    <col min="3073" max="3073" width="4.44140625" style="34" customWidth="1"/>
    <col min="3074" max="3074" width="0.5546875" style="34" customWidth="1"/>
    <col min="3075" max="3075" width="3.6640625" style="34" customWidth="1"/>
    <col min="3076" max="3113" width="5.6640625" style="34" customWidth="1"/>
    <col min="3114" max="3328" width="9.109375" style="34"/>
    <col min="3329" max="3329" width="4.44140625" style="34" customWidth="1"/>
    <col min="3330" max="3330" width="0.5546875" style="34" customWidth="1"/>
    <col min="3331" max="3331" width="3.6640625" style="34" customWidth="1"/>
    <col min="3332" max="3369" width="5.6640625" style="34" customWidth="1"/>
    <col min="3370" max="3584" width="9.109375" style="34"/>
    <col min="3585" max="3585" width="4.44140625" style="34" customWidth="1"/>
    <col min="3586" max="3586" width="0.5546875" style="34" customWidth="1"/>
    <col min="3587" max="3587" width="3.6640625" style="34" customWidth="1"/>
    <col min="3588" max="3625" width="5.6640625" style="34" customWidth="1"/>
    <col min="3626" max="3840" width="9.109375" style="34"/>
    <col min="3841" max="3841" width="4.44140625" style="34" customWidth="1"/>
    <col min="3842" max="3842" width="0.5546875" style="34" customWidth="1"/>
    <col min="3843" max="3843" width="3.6640625" style="34" customWidth="1"/>
    <col min="3844" max="3881" width="5.6640625" style="34" customWidth="1"/>
    <col min="3882" max="4096" width="9.109375" style="34"/>
    <col min="4097" max="4097" width="4.44140625" style="34" customWidth="1"/>
    <col min="4098" max="4098" width="0.5546875" style="34" customWidth="1"/>
    <col min="4099" max="4099" width="3.6640625" style="34" customWidth="1"/>
    <col min="4100" max="4137" width="5.6640625" style="34" customWidth="1"/>
    <col min="4138" max="4352" width="9.109375" style="34"/>
    <col min="4353" max="4353" width="4.44140625" style="34" customWidth="1"/>
    <col min="4354" max="4354" width="0.5546875" style="34" customWidth="1"/>
    <col min="4355" max="4355" width="3.6640625" style="34" customWidth="1"/>
    <col min="4356" max="4393" width="5.6640625" style="34" customWidth="1"/>
    <col min="4394" max="4608" width="9.109375" style="34"/>
    <col min="4609" max="4609" width="4.44140625" style="34" customWidth="1"/>
    <col min="4610" max="4610" width="0.5546875" style="34" customWidth="1"/>
    <col min="4611" max="4611" width="3.6640625" style="34" customWidth="1"/>
    <col min="4612" max="4649" width="5.6640625" style="34" customWidth="1"/>
    <col min="4650" max="4864" width="9.109375" style="34"/>
    <col min="4865" max="4865" width="4.44140625" style="34" customWidth="1"/>
    <col min="4866" max="4866" width="0.5546875" style="34" customWidth="1"/>
    <col min="4867" max="4867" width="3.6640625" style="34" customWidth="1"/>
    <col min="4868" max="4905" width="5.6640625" style="34" customWidth="1"/>
    <col min="4906" max="5120" width="9.109375" style="34"/>
    <col min="5121" max="5121" width="4.44140625" style="34" customWidth="1"/>
    <col min="5122" max="5122" width="0.5546875" style="34" customWidth="1"/>
    <col min="5123" max="5123" width="3.6640625" style="34" customWidth="1"/>
    <col min="5124" max="5161" width="5.6640625" style="34" customWidth="1"/>
    <col min="5162" max="5376" width="9.109375" style="34"/>
    <col min="5377" max="5377" width="4.44140625" style="34" customWidth="1"/>
    <col min="5378" max="5378" width="0.5546875" style="34" customWidth="1"/>
    <col min="5379" max="5379" width="3.6640625" style="34" customWidth="1"/>
    <col min="5380" max="5417" width="5.6640625" style="34" customWidth="1"/>
    <col min="5418" max="5632" width="9.109375" style="34"/>
    <col min="5633" max="5633" width="4.44140625" style="34" customWidth="1"/>
    <col min="5634" max="5634" width="0.5546875" style="34" customWidth="1"/>
    <col min="5635" max="5635" width="3.6640625" style="34" customWidth="1"/>
    <col min="5636" max="5673" width="5.6640625" style="34" customWidth="1"/>
    <col min="5674" max="5888" width="9.109375" style="34"/>
    <col min="5889" max="5889" width="4.44140625" style="34" customWidth="1"/>
    <col min="5890" max="5890" width="0.5546875" style="34" customWidth="1"/>
    <col min="5891" max="5891" width="3.6640625" style="34" customWidth="1"/>
    <col min="5892" max="5929" width="5.6640625" style="34" customWidth="1"/>
    <col min="5930" max="6144" width="9.109375" style="34"/>
    <col min="6145" max="6145" width="4.44140625" style="34" customWidth="1"/>
    <col min="6146" max="6146" width="0.5546875" style="34" customWidth="1"/>
    <col min="6147" max="6147" width="3.6640625" style="34" customWidth="1"/>
    <col min="6148" max="6185" width="5.6640625" style="34" customWidth="1"/>
    <col min="6186" max="6400" width="9.109375" style="34"/>
    <col min="6401" max="6401" width="4.44140625" style="34" customWidth="1"/>
    <col min="6402" max="6402" width="0.5546875" style="34" customWidth="1"/>
    <col min="6403" max="6403" width="3.6640625" style="34" customWidth="1"/>
    <col min="6404" max="6441" width="5.6640625" style="34" customWidth="1"/>
    <col min="6442" max="6656" width="9.109375" style="34"/>
    <col min="6657" max="6657" width="4.44140625" style="34" customWidth="1"/>
    <col min="6658" max="6658" width="0.5546875" style="34" customWidth="1"/>
    <col min="6659" max="6659" width="3.6640625" style="34" customWidth="1"/>
    <col min="6660" max="6697" width="5.6640625" style="34" customWidth="1"/>
    <col min="6698" max="6912" width="9.109375" style="34"/>
    <col min="6913" max="6913" width="4.44140625" style="34" customWidth="1"/>
    <col min="6914" max="6914" width="0.5546875" style="34" customWidth="1"/>
    <col min="6915" max="6915" width="3.6640625" style="34" customWidth="1"/>
    <col min="6916" max="6953" width="5.6640625" style="34" customWidth="1"/>
    <col min="6954" max="7168" width="9.109375" style="34"/>
    <col min="7169" max="7169" width="4.44140625" style="34" customWidth="1"/>
    <col min="7170" max="7170" width="0.5546875" style="34" customWidth="1"/>
    <col min="7171" max="7171" width="3.6640625" style="34" customWidth="1"/>
    <col min="7172" max="7209" width="5.6640625" style="34" customWidth="1"/>
    <col min="7210" max="7424" width="9.109375" style="34"/>
    <col min="7425" max="7425" width="4.44140625" style="34" customWidth="1"/>
    <col min="7426" max="7426" width="0.5546875" style="34" customWidth="1"/>
    <col min="7427" max="7427" width="3.6640625" style="34" customWidth="1"/>
    <col min="7428" max="7465" width="5.6640625" style="34" customWidth="1"/>
    <col min="7466" max="7680" width="9.109375" style="34"/>
    <col min="7681" max="7681" width="4.44140625" style="34" customWidth="1"/>
    <col min="7682" max="7682" width="0.5546875" style="34" customWidth="1"/>
    <col min="7683" max="7683" width="3.6640625" style="34" customWidth="1"/>
    <col min="7684" max="7721" width="5.6640625" style="34" customWidth="1"/>
    <col min="7722" max="7936" width="9.109375" style="34"/>
    <col min="7937" max="7937" width="4.44140625" style="34" customWidth="1"/>
    <col min="7938" max="7938" width="0.5546875" style="34" customWidth="1"/>
    <col min="7939" max="7939" width="3.6640625" style="34" customWidth="1"/>
    <col min="7940" max="7977" width="5.6640625" style="34" customWidth="1"/>
    <col min="7978" max="8192" width="9.109375" style="34"/>
    <col min="8193" max="8193" width="4.44140625" style="34" customWidth="1"/>
    <col min="8194" max="8194" width="0.5546875" style="34" customWidth="1"/>
    <col min="8195" max="8195" width="3.6640625" style="34" customWidth="1"/>
    <col min="8196" max="8233" width="5.6640625" style="34" customWidth="1"/>
    <col min="8234" max="8448" width="9.109375" style="34"/>
    <col min="8449" max="8449" width="4.44140625" style="34" customWidth="1"/>
    <col min="8450" max="8450" width="0.5546875" style="34" customWidth="1"/>
    <col min="8451" max="8451" width="3.6640625" style="34" customWidth="1"/>
    <col min="8452" max="8489" width="5.6640625" style="34" customWidth="1"/>
    <col min="8490" max="8704" width="9.109375" style="34"/>
    <col min="8705" max="8705" width="4.44140625" style="34" customWidth="1"/>
    <col min="8706" max="8706" width="0.5546875" style="34" customWidth="1"/>
    <col min="8707" max="8707" width="3.6640625" style="34" customWidth="1"/>
    <col min="8708" max="8745" width="5.6640625" style="34" customWidth="1"/>
    <col min="8746" max="8960" width="9.109375" style="34"/>
    <col min="8961" max="8961" width="4.44140625" style="34" customWidth="1"/>
    <col min="8962" max="8962" width="0.5546875" style="34" customWidth="1"/>
    <col min="8963" max="8963" width="3.6640625" style="34" customWidth="1"/>
    <col min="8964" max="9001" width="5.6640625" style="34" customWidth="1"/>
    <col min="9002" max="9216" width="9.109375" style="34"/>
    <col min="9217" max="9217" width="4.44140625" style="34" customWidth="1"/>
    <col min="9218" max="9218" width="0.5546875" style="34" customWidth="1"/>
    <col min="9219" max="9219" width="3.6640625" style="34" customWidth="1"/>
    <col min="9220" max="9257" width="5.6640625" style="34" customWidth="1"/>
    <col min="9258" max="9472" width="9.109375" style="34"/>
    <col min="9473" max="9473" width="4.44140625" style="34" customWidth="1"/>
    <col min="9474" max="9474" width="0.5546875" style="34" customWidth="1"/>
    <col min="9475" max="9475" width="3.6640625" style="34" customWidth="1"/>
    <col min="9476" max="9513" width="5.6640625" style="34" customWidth="1"/>
    <col min="9514" max="9728" width="9.109375" style="34"/>
    <col min="9729" max="9729" width="4.44140625" style="34" customWidth="1"/>
    <col min="9730" max="9730" width="0.5546875" style="34" customWidth="1"/>
    <col min="9731" max="9731" width="3.6640625" style="34" customWidth="1"/>
    <col min="9732" max="9769" width="5.6640625" style="34" customWidth="1"/>
    <col min="9770" max="9984" width="9.109375" style="34"/>
    <col min="9985" max="9985" width="4.44140625" style="34" customWidth="1"/>
    <col min="9986" max="9986" width="0.5546875" style="34" customWidth="1"/>
    <col min="9987" max="9987" width="3.6640625" style="34" customWidth="1"/>
    <col min="9988" max="10025" width="5.6640625" style="34" customWidth="1"/>
    <col min="10026" max="10240" width="9.109375" style="34"/>
    <col min="10241" max="10241" width="4.44140625" style="34" customWidth="1"/>
    <col min="10242" max="10242" width="0.5546875" style="34" customWidth="1"/>
    <col min="10243" max="10243" width="3.6640625" style="34" customWidth="1"/>
    <col min="10244" max="10281" width="5.6640625" style="34" customWidth="1"/>
    <col min="10282" max="10496" width="9.109375" style="34"/>
    <col min="10497" max="10497" width="4.44140625" style="34" customWidth="1"/>
    <col min="10498" max="10498" width="0.5546875" style="34" customWidth="1"/>
    <col min="10499" max="10499" width="3.6640625" style="34" customWidth="1"/>
    <col min="10500" max="10537" width="5.6640625" style="34" customWidth="1"/>
    <col min="10538" max="10752" width="9.109375" style="34"/>
    <col min="10753" max="10753" width="4.44140625" style="34" customWidth="1"/>
    <col min="10754" max="10754" width="0.5546875" style="34" customWidth="1"/>
    <col min="10755" max="10755" width="3.6640625" style="34" customWidth="1"/>
    <col min="10756" max="10793" width="5.6640625" style="34" customWidth="1"/>
    <col min="10794" max="11008" width="9.109375" style="34"/>
    <col min="11009" max="11009" width="4.44140625" style="34" customWidth="1"/>
    <col min="11010" max="11010" width="0.5546875" style="34" customWidth="1"/>
    <col min="11011" max="11011" width="3.6640625" style="34" customWidth="1"/>
    <col min="11012" max="11049" width="5.6640625" style="34" customWidth="1"/>
    <col min="11050" max="11264" width="9.109375" style="34"/>
    <col min="11265" max="11265" width="4.44140625" style="34" customWidth="1"/>
    <col min="11266" max="11266" width="0.5546875" style="34" customWidth="1"/>
    <col min="11267" max="11267" width="3.6640625" style="34" customWidth="1"/>
    <col min="11268" max="11305" width="5.6640625" style="34" customWidth="1"/>
    <col min="11306" max="11520" width="9.109375" style="34"/>
    <col min="11521" max="11521" width="4.44140625" style="34" customWidth="1"/>
    <col min="11522" max="11522" width="0.5546875" style="34" customWidth="1"/>
    <col min="11523" max="11523" width="3.6640625" style="34" customWidth="1"/>
    <col min="11524" max="11561" width="5.6640625" style="34" customWidth="1"/>
    <col min="11562" max="11776" width="9.109375" style="34"/>
    <col min="11777" max="11777" width="4.44140625" style="34" customWidth="1"/>
    <col min="11778" max="11778" width="0.5546875" style="34" customWidth="1"/>
    <col min="11779" max="11779" width="3.6640625" style="34" customWidth="1"/>
    <col min="11780" max="11817" width="5.6640625" style="34" customWidth="1"/>
    <col min="11818" max="12032" width="9.109375" style="34"/>
    <col min="12033" max="12033" width="4.44140625" style="34" customWidth="1"/>
    <col min="12034" max="12034" width="0.5546875" style="34" customWidth="1"/>
    <col min="12035" max="12035" width="3.6640625" style="34" customWidth="1"/>
    <col min="12036" max="12073" width="5.6640625" style="34" customWidth="1"/>
    <col min="12074" max="12288" width="9.109375" style="34"/>
    <col min="12289" max="12289" width="4.44140625" style="34" customWidth="1"/>
    <col min="12290" max="12290" width="0.5546875" style="34" customWidth="1"/>
    <col min="12291" max="12291" width="3.6640625" style="34" customWidth="1"/>
    <col min="12292" max="12329" width="5.6640625" style="34" customWidth="1"/>
    <col min="12330" max="12544" width="9.109375" style="34"/>
    <col min="12545" max="12545" width="4.44140625" style="34" customWidth="1"/>
    <col min="12546" max="12546" width="0.5546875" style="34" customWidth="1"/>
    <col min="12547" max="12547" width="3.6640625" style="34" customWidth="1"/>
    <col min="12548" max="12585" width="5.6640625" style="34" customWidth="1"/>
    <col min="12586" max="12800" width="9.109375" style="34"/>
    <col min="12801" max="12801" width="4.44140625" style="34" customWidth="1"/>
    <col min="12802" max="12802" width="0.5546875" style="34" customWidth="1"/>
    <col min="12803" max="12803" width="3.6640625" style="34" customWidth="1"/>
    <col min="12804" max="12841" width="5.6640625" style="34" customWidth="1"/>
    <col min="12842" max="13056" width="9.109375" style="34"/>
    <col min="13057" max="13057" width="4.44140625" style="34" customWidth="1"/>
    <col min="13058" max="13058" width="0.5546875" style="34" customWidth="1"/>
    <col min="13059" max="13059" width="3.6640625" style="34" customWidth="1"/>
    <col min="13060" max="13097" width="5.6640625" style="34" customWidth="1"/>
    <col min="13098" max="13312" width="9.109375" style="34"/>
    <col min="13313" max="13313" width="4.44140625" style="34" customWidth="1"/>
    <col min="13314" max="13314" width="0.5546875" style="34" customWidth="1"/>
    <col min="13315" max="13315" width="3.6640625" style="34" customWidth="1"/>
    <col min="13316" max="13353" width="5.6640625" style="34" customWidth="1"/>
    <col min="13354" max="13568" width="9.109375" style="34"/>
    <col min="13569" max="13569" width="4.44140625" style="34" customWidth="1"/>
    <col min="13570" max="13570" width="0.5546875" style="34" customWidth="1"/>
    <col min="13571" max="13571" width="3.6640625" style="34" customWidth="1"/>
    <col min="13572" max="13609" width="5.6640625" style="34" customWidth="1"/>
    <col min="13610" max="13824" width="9.109375" style="34"/>
    <col min="13825" max="13825" width="4.44140625" style="34" customWidth="1"/>
    <col min="13826" max="13826" width="0.5546875" style="34" customWidth="1"/>
    <col min="13827" max="13827" width="3.6640625" style="34" customWidth="1"/>
    <col min="13828" max="13865" width="5.6640625" style="34" customWidth="1"/>
    <col min="13866" max="14080" width="9.109375" style="34"/>
    <col min="14081" max="14081" width="4.44140625" style="34" customWidth="1"/>
    <col min="14082" max="14082" width="0.5546875" style="34" customWidth="1"/>
    <col min="14083" max="14083" width="3.6640625" style="34" customWidth="1"/>
    <col min="14084" max="14121" width="5.6640625" style="34" customWidth="1"/>
    <col min="14122" max="14336" width="9.109375" style="34"/>
    <col min="14337" max="14337" width="4.44140625" style="34" customWidth="1"/>
    <col min="14338" max="14338" width="0.5546875" style="34" customWidth="1"/>
    <col min="14339" max="14339" width="3.6640625" style="34" customWidth="1"/>
    <col min="14340" max="14377" width="5.6640625" style="34" customWidth="1"/>
    <col min="14378" max="14592" width="9.109375" style="34"/>
    <col min="14593" max="14593" width="4.44140625" style="34" customWidth="1"/>
    <col min="14594" max="14594" width="0.5546875" style="34" customWidth="1"/>
    <col min="14595" max="14595" width="3.6640625" style="34" customWidth="1"/>
    <col min="14596" max="14633" width="5.6640625" style="34" customWidth="1"/>
    <col min="14634" max="14848" width="9.109375" style="34"/>
    <col min="14849" max="14849" width="4.44140625" style="34" customWidth="1"/>
    <col min="14850" max="14850" width="0.5546875" style="34" customWidth="1"/>
    <col min="14851" max="14851" width="3.6640625" style="34" customWidth="1"/>
    <col min="14852" max="14889" width="5.6640625" style="34" customWidth="1"/>
    <col min="14890" max="15104" width="9.109375" style="34"/>
    <col min="15105" max="15105" width="4.44140625" style="34" customWidth="1"/>
    <col min="15106" max="15106" width="0.5546875" style="34" customWidth="1"/>
    <col min="15107" max="15107" width="3.6640625" style="34" customWidth="1"/>
    <col min="15108" max="15145" width="5.6640625" style="34" customWidth="1"/>
    <col min="15146" max="15360" width="9.109375" style="34"/>
    <col min="15361" max="15361" width="4.44140625" style="34" customWidth="1"/>
    <col min="15362" max="15362" width="0.5546875" style="34" customWidth="1"/>
    <col min="15363" max="15363" width="3.6640625" style="34" customWidth="1"/>
    <col min="15364" max="15401" width="5.6640625" style="34" customWidth="1"/>
    <col min="15402" max="15616" width="9.109375" style="34"/>
    <col min="15617" max="15617" width="4.44140625" style="34" customWidth="1"/>
    <col min="15618" max="15618" width="0.5546875" style="34" customWidth="1"/>
    <col min="15619" max="15619" width="3.6640625" style="34" customWidth="1"/>
    <col min="15620" max="15657" width="5.6640625" style="34" customWidth="1"/>
    <col min="15658" max="15872" width="9.109375" style="34"/>
    <col min="15873" max="15873" width="4.44140625" style="34" customWidth="1"/>
    <col min="15874" max="15874" width="0.5546875" style="34" customWidth="1"/>
    <col min="15875" max="15875" width="3.6640625" style="34" customWidth="1"/>
    <col min="15876" max="15913" width="5.6640625" style="34" customWidth="1"/>
    <col min="15914" max="16128" width="9.109375" style="34"/>
    <col min="16129" max="16129" width="4.44140625" style="34" customWidth="1"/>
    <col min="16130" max="16130" width="0.5546875" style="34" customWidth="1"/>
    <col min="16131" max="16131" width="3.6640625" style="34" customWidth="1"/>
    <col min="16132" max="16169" width="5.6640625" style="34" customWidth="1"/>
    <col min="16170" max="16384" width="9.109375" style="34"/>
  </cols>
  <sheetData>
    <row r="1" spans="2:4" x14ac:dyDescent="0.25">
      <c r="B1" s="33"/>
    </row>
    <row r="2" spans="2:4" ht="15.6" x14ac:dyDescent="0.3">
      <c r="B2" s="33"/>
      <c r="D2" s="35"/>
    </row>
    <row r="3" spans="2:4" x14ac:dyDescent="0.25">
      <c r="B3" s="33"/>
    </row>
    <row r="4" spans="2:4" x14ac:dyDescent="0.25">
      <c r="B4" s="33"/>
    </row>
    <row r="5" spans="2:4" x14ac:dyDescent="0.25">
      <c r="B5" s="33"/>
    </row>
    <row r="6" spans="2:4" x14ac:dyDescent="0.25">
      <c r="B6" s="33"/>
    </row>
    <row r="7" spans="2:4" x14ac:dyDescent="0.25">
      <c r="B7" s="33"/>
    </row>
    <row r="8" spans="2:4" ht="13.5" customHeight="1" x14ac:dyDescent="0.25">
      <c r="B8" s="33"/>
    </row>
    <row r="9" spans="2:4" x14ac:dyDescent="0.25">
      <c r="B9" s="33"/>
    </row>
    <row r="10" spans="2:4" x14ac:dyDescent="0.25">
      <c r="B10" s="33"/>
    </row>
    <row r="11" spans="2:4" x14ac:dyDescent="0.25">
      <c r="B11" s="33"/>
    </row>
    <row r="12" spans="2:4" x14ac:dyDescent="0.25">
      <c r="B12" s="33"/>
    </row>
    <row r="13" spans="2:4" x14ac:dyDescent="0.25">
      <c r="B13" s="33"/>
    </row>
    <row r="14" spans="2:4" x14ac:dyDescent="0.25">
      <c r="B14" s="33"/>
    </row>
    <row r="15" spans="2:4" x14ac:dyDescent="0.25">
      <c r="B15" s="33"/>
    </row>
    <row r="16" spans="2:4" ht="22.8" x14ac:dyDescent="0.4">
      <c r="B16" s="33"/>
      <c r="D16" s="36" t="s">
        <v>165</v>
      </c>
    </row>
    <row r="17" spans="1:15" x14ac:dyDescent="0.25">
      <c r="B17" s="33"/>
    </row>
    <row r="18" spans="1:15" ht="22.8" x14ac:dyDescent="0.4">
      <c r="B18" s="33"/>
      <c r="D18" s="36" t="s">
        <v>166</v>
      </c>
    </row>
    <row r="19" spans="1:15" x14ac:dyDescent="0.25">
      <c r="B19" s="33"/>
    </row>
    <row r="20" spans="1:15" ht="22.8" x14ac:dyDescent="0.4">
      <c r="B20" s="33"/>
      <c r="D20" s="36" t="s">
        <v>167</v>
      </c>
    </row>
    <row r="21" spans="1:15" ht="17.25" customHeight="1" x14ac:dyDescent="0.4">
      <c r="B21" s="33"/>
      <c r="D21" s="37"/>
    </row>
    <row r="22" spans="1:15" x14ac:dyDescent="0.25">
      <c r="B22" s="33"/>
    </row>
    <row r="23" spans="1:15" ht="17.25" customHeight="1" x14ac:dyDescent="0.4">
      <c r="B23" s="33"/>
      <c r="D23" s="37"/>
    </row>
    <row r="24" spans="1:15" ht="5.0999999999999996" customHeight="1" x14ac:dyDescent="0.25">
      <c r="B24" s="33"/>
    </row>
    <row r="25" spans="1:15" ht="3" customHeight="1" x14ac:dyDescent="0.25">
      <c r="A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5.0999999999999996" customHeight="1" x14ac:dyDescent="0.25">
      <c r="B26" s="33"/>
    </row>
    <row r="27" spans="1:15" ht="20.399999999999999" x14ac:dyDescent="0.35">
      <c r="B27" s="33"/>
      <c r="D27" s="38"/>
    </row>
    <row r="28" spans="1:15" x14ac:dyDescent="0.25">
      <c r="B28" s="33"/>
    </row>
    <row r="29" spans="1:15" x14ac:dyDescent="0.25">
      <c r="B29" s="33"/>
    </row>
    <row r="30" spans="1:15" x14ac:dyDescent="0.25">
      <c r="B30" s="33"/>
    </row>
    <row r="31" spans="1:15" x14ac:dyDescent="0.25">
      <c r="B31" s="33"/>
    </row>
    <row r="32" spans="1:15" x14ac:dyDescent="0.25">
      <c r="B32" s="33"/>
    </row>
    <row r="33" spans="1:15" x14ac:dyDescent="0.25">
      <c r="B33" s="33"/>
    </row>
    <row r="34" spans="1:15" x14ac:dyDescent="0.25">
      <c r="B34" s="33"/>
    </row>
    <row r="35" spans="1:15" x14ac:dyDescent="0.25">
      <c r="B35" s="33"/>
    </row>
    <row r="36" spans="1:15" x14ac:dyDescent="0.25">
      <c r="B36" s="33"/>
    </row>
    <row r="37" spans="1:15" x14ac:dyDescent="0.25">
      <c r="B37" s="33"/>
    </row>
    <row r="38" spans="1:15" x14ac:dyDescent="0.25">
      <c r="B38" s="33"/>
    </row>
    <row r="39" spans="1:15" x14ac:dyDescent="0.25">
      <c r="B39" s="33"/>
    </row>
    <row r="40" spans="1:15" ht="15.6" x14ac:dyDescent="0.3">
      <c r="B40" s="33"/>
      <c r="D40" s="39" t="s">
        <v>168</v>
      </c>
    </row>
    <row r="41" spans="1:15" ht="6.9" customHeight="1" x14ac:dyDescent="0.25">
      <c r="A41" s="40"/>
      <c r="B41" s="41"/>
      <c r="C41" s="40"/>
      <c r="D41" s="40"/>
      <c r="E41" s="40"/>
      <c r="F41" s="40"/>
      <c r="G41" s="40"/>
      <c r="H41" s="40"/>
      <c r="I41" s="40"/>
    </row>
    <row r="42" spans="1:15" ht="6.9" customHeight="1" x14ac:dyDescent="0.25">
      <c r="B42" s="33"/>
      <c r="I42" s="34" t="s">
        <v>169</v>
      </c>
    </row>
    <row r="43" spans="1:15" ht="15.6" x14ac:dyDescent="0.3">
      <c r="B43" s="33"/>
      <c r="D43" s="35" t="s">
        <v>170</v>
      </c>
    </row>
    <row r="44" spans="1:15" x14ac:dyDescent="0.25">
      <c r="B44" s="33"/>
    </row>
    <row r="45" spans="1:15" x14ac:dyDescent="0.25">
      <c r="B45" s="33"/>
    </row>
    <row r="46" spans="1:15" x14ac:dyDescent="0.25">
      <c r="B46" s="33"/>
    </row>
    <row r="47" spans="1:15" x14ac:dyDescent="0.25">
      <c r="B47" s="33"/>
      <c r="E47" s="34" t="s">
        <v>171</v>
      </c>
      <c r="L47" s="34" t="s">
        <v>172</v>
      </c>
      <c r="M47" s="134"/>
      <c r="N47" s="134"/>
      <c r="O47" s="134"/>
    </row>
    <row r="48" spans="1:15" x14ac:dyDescent="0.25">
      <c r="B48" s="33"/>
      <c r="L48" s="134"/>
      <c r="M48" s="134"/>
      <c r="N48" s="135"/>
      <c r="O48" s="134"/>
    </row>
    <row r="49" spans="2:15" x14ac:dyDescent="0.25">
      <c r="B49" s="33"/>
      <c r="L49" s="134"/>
      <c r="M49" s="134"/>
      <c r="N49" s="134"/>
      <c r="O49" s="134"/>
    </row>
    <row r="50" spans="2:15" x14ac:dyDescent="0.25">
      <c r="B50" s="33"/>
      <c r="E50" s="34" t="s">
        <v>173</v>
      </c>
      <c r="L50" s="134" t="s">
        <v>174</v>
      </c>
      <c r="M50" s="134"/>
      <c r="N50" s="134"/>
      <c r="O50" s="134"/>
    </row>
    <row r="51" spans="2:15" x14ac:dyDescent="0.25">
      <c r="B51" s="33"/>
      <c r="L51" s="134"/>
      <c r="M51" s="134"/>
      <c r="N51" s="135"/>
      <c r="O51" s="134"/>
    </row>
    <row r="52" spans="2:15" x14ac:dyDescent="0.25">
      <c r="L52" s="134"/>
      <c r="M52" s="134"/>
      <c r="N52" s="135"/>
      <c r="O52" s="134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2"/>
  <sheetViews>
    <sheetView showZeros="0" workbookViewId="0">
      <selection activeCell="O8" sqref="O8"/>
    </sheetView>
  </sheetViews>
  <sheetFormatPr defaultColWidth="9.109375" defaultRowHeight="13.2" x14ac:dyDescent="0.25"/>
  <cols>
    <col min="1" max="1" width="4.44140625" style="20" customWidth="1"/>
    <col min="2" max="2" width="4.5546875" style="20" customWidth="1"/>
    <col min="3" max="3" width="10.5546875" style="20" bestFit="1" customWidth="1"/>
    <col min="4" max="4" width="12.5546875" style="20" customWidth="1"/>
    <col min="5" max="5" width="11.109375" style="23" customWidth="1"/>
    <col min="6" max="6" width="6.44140625" style="20" customWidth="1"/>
    <col min="7" max="7" width="3.44140625" style="20" customWidth="1"/>
    <col min="8" max="8" width="7.6640625" style="20" bestFit="1" customWidth="1"/>
    <col min="9" max="9" width="6.33203125" style="20" customWidth="1"/>
    <col min="10" max="10" width="6.109375" style="20" customWidth="1"/>
    <col min="11" max="11" width="9.5546875" style="20" customWidth="1"/>
    <col min="12" max="12" width="7.88671875" style="20" customWidth="1"/>
    <col min="13" max="13" width="7.6640625" style="20" customWidth="1"/>
    <col min="14" max="14" width="16.33203125" style="20" bestFit="1" customWidth="1"/>
    <col min="15" max="17" width="3.33203125" style="20" customWidth="1"/>
    <col min="18" max="19" width="9.5546875" style="20" customWidth="1"/>
    <col min="20" max="16384" width="9.109375" style="20"/>
  </cols>
  <sheetData>
    <row r="1" spans="1:20" s="1" customFormat="1" ht="20.25" customHeight="1" x14ac:dyDescent="0.3">
      <c r="A1" s="386" t="s">
        <v>175</v>
      </c>
      <c r="C1" s="107"/>
      <c r="D1" s="10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7"/>
      <c r="S1" s="107"/>
      <c r="T1" s="107"/>
    </row>
    <row r="2" spans="1:20" s="1" customFormat="1" ht="12.75" customHeight="1" x14ac:dyDescent="0.25">
      <c r="A2" s="107"/>
      <c r="B2" s="107"/>
      <c r="C2" s="162" t="s">
        <v>176</v>
      </c>
      <c r="D2" s="163" t="s">
        <v>177</v>
      </c>
      <c r="E2" s="218"/>
      <c r="F2" s="21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7"/>
      <c r="S2" s="107"/>
      <c r="T2" s="107"/>
    </row>
    <row r="3" spans="1:20" ht="12.75" customHeight="1" x14ac:dyDescent="0.25">
      <c r="A3" s="121"/>
      <c r="B3" s="125"/>
      <c r="C3" s="122"/>
      <c r="D3" s="122"/>
      <c r="E3" s="123"/>
      <c r="F3" s="122"/>
      <c r="G3" s="122"/>
      <c r="H3" s="122"/>
      <c r="I3" s="122"/>
      <c r="J3" s="122"/>
      <c r="K3" s="122"/>
      <c r="L3" s="122"/>
      <c r="M3" s="122"/>
      <c r="N3" s="121"/>
      <c r="O3" s="121"/>
      <c r="P3" s="121"/>
      <c r="Q3" s="121"/>
      <c r="R3" s="121"/>
      <c r="S3" s="121"/>
    </row>
    <row r="4" spans="1:20" ht="20.100000000000001" customHeight="1" x14ac:dyDescent="0.25">
      <c r="A4" s="126"/>
      <c r="B4" s="126"/>
      <c r="C4" s="21" t="s">
        <v>204</v>
      </c>
      <c r="D4" s="126"/>
      <c r="E4" s="127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0" ht="2.1" customHeight="1" x14ac:dyDescent="0.25">
      <c r="A5" s="126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0" ht="20.100000000000001" customHeight="1" x14ac:dyDescent="0.25">
      <c r="A6" s="22"/>
      <c r="B6" s="126"/>
      <c r="C6" s="126"/>
      <c r="D6" s="126"/>
      <c r="E6" s="127"/>
      <c r="F6" s="126"/>
      <c r="G6" s="126"/>
      <c r="H6" s="126"/>
      <c r="I6" s="126"/>
      <c r="J6" s="126"/>
      <c r="K6" s="127"/>
      <c r="L6" s="127"/>
      <c r="M6" s="127"/>
      <c r="N6" s="126"/>
      <c r="O6" s="126"/>
      <c r="P6" s="126"/>
      <c r="Q6" s="126"/>
      <c r="R6" s="126"/>
      <c r="S6" s="126"/>
    </row>
    <row r="7" spans="1:20" ht="21.6" customHeight="1" x14ac:dyDescent="0.25">
      <c r="A7" s="226" t="s">
        <v>194</v>
      </c>
      <c r="B7" s="149" t="s">
        <v>181</v>
      </c>
      <c r="C7" s="150" t="s">
        <v>161</v>
      </c>
      <c r="D7" s="151" t="s">
        <v>162</v>
      </c>
      <c r="E7" s="147" t="s">
        <v>182</v>
      </c>
      <c r="F7" s="148" t="s">
        <v>183</v>
      </c>
      <c r="G7" s="148" t="s">
        <v>184</v>
      </c>
      <c r="H7" s="148" t="s">
        <v>185</v>
      </c>
      <c r="I7" s="148" t="s">
        <v>164</v>
      </c>
      <c r="J7" s="147" t="s">
        <v>186</v>
      </c>
      <c r="K7" s="149" t="s">
        <v>202</v>
      </c>
      <c r="L7" s="147" t="s">
        <v>188</v>
      </c>
      <c r="M7" s="147" t="s">
        <v>189</v>
      </c>
      <c r="N7" s="139" t="s">
        <v>163</v>
      </c>
      <c r="O7" s="15" t="s">
        <v>195</v>
      </c>
      <c r="P7" s="120" t="s">
        <v>196</v>
      </c>
      <c r="Q7" s="16" t="s">
        <v>39</v>
      </c>
      <c r="R7" s="126"/>
      <c r="S7" s="126"/>
    </row>
    <row r="8" spans="1:20" s="266" customFormat="1" ht="20.100000000000001" customHeight="1" x14ac:dyDescent="0.25">
      <c r="A8" s="258">
        <v>1</v>
      </c>
      <c r="B8" s="258">
        <v>9</v>
      </c>
      <c r="C8" s="259" t="s">
        <v>21</v>
      </c>
      <c r="D8" s="267" t="s">
        <v>22</v>
      </c>
      <c r="E8" s="260">
        <v>26818</v>
      </c>
      <c r="F8" s="258">
        <v>48</v>
      </c>
      <c r="G8" s="261" t="s">
        <v>23</v>
      </c>
      <c r="H8" s="262" t="s">
        <v>5</v>
      </c>
      <c r="I8" s="258">
        <v>0.95</v>
      </c>
      <c r="J8" s="258">
        <v>0.86199999999999999</v>
      </c>
      <c r="K8" s="263">
        <v>6.5295138888888894E-3</v>
      </c>
      <c r="L8" s="264">
        <f>K8*I8</f>
        <v>6.203038194444445E-3</v>
      </c>
      <c r="M8" s="264">
        <f>J8*L8</f>
        <v>5.3470189236111115E-3</v>
      </c>
      <c r="N8" s="262" t="s">
        <v>6</v>
      </c>
      <c r="O8" s="112"/>
      <c r="P8" s="119"/>
      <c r="Q8" s="190">
        <v>1</v>
      </c>
      <c r="R8" s="265"/>
      <c r="S8" s="137"/>
    </row>
    <row r="9" spans="1:20" s="266" customFormat="1" ht="20.100000000000001" customHeight="1" x14ac:dyDescent="0.25">
      <c r="A9" s="258">
        <v>2</v>
      </c>
      <c r="B9" s="258">
        <v>4</v>
      </c>
      <c r="C9" s="259" t="s">
        <v>1</v>
      </c>
      <c r="D9" s="267" t="s">
        <v>2</v>
      </c>
      <c r="E9" s="260" t="s">
        <v>3</v>
      </c>
      <c r="F9" s="258">
        <v>16</v>
      </c>
      <c r="G9" s="261" t="s">
        <v>4</v>
      </c>
      <c r="H9" s="262" t="s">
        <v>5</v>
      </c>
      <c r="I9" s="258"/>
      <c r="J9" s="258"/>
      <c r="K9" s="263">
        <v>6.2630787037037039E-3</v>
      </c>
      <c r="L9" s="264">
        <v>6.2630787037037039E-3</v>
      </c>
      <c r="M9" s="264"/>
      <c r="N9" s="262" t="s">
        <v>6</v>
      </c>
      <c r="O9" s="112">
        <v>1</v>
      </c>
      <c r="P9" s="119"/>
      <c r="Q9" s="10"/>
      <c r="R9" s="265"/>
      <c r="S9" s="137"/>
    </row>
    <row r="10" spans="1:20" s="266" customFormat="1" ht="20.100000000000001" customHeight="1" x14ac:dyDescent="0.25">
      <c r="A10" s="258">
        <v>3</v>
      </c>
      <c r="B10" s="258">
        <v>7</v>
      </c>
      <c r="C10" s="259" t="s">
        <v>12</v>
      </c>
      <c r="D10" s="267" t="s">
        <v>2</v>
      </c>
      <c r="E10" s="260" t="s">
        <v>13</v>
      </c>
      <c r="F10" s="258">
        <v>13</v>
      </c>
      <c r="G10" s="261" t="s">
        <v>4</v>
      </c>
      <c r="H10" s="262" t="s">
        <v>5</v>
      </c>
      <c r="I10" s="258"/>
      <c r="J10" s="258"/>
      <c r="K10" s="263">
        <v>6.307523148148148E-3</v>
      </c>
      <c r="L10" s="264">
        <v>6.307523148148148E-3</v>
      </c>
      <c r="M10" s="264"/>
      <c r="N10" s="262" t="s">
        <v>6</v>
      </c>
      <c r="O10" s="112"/>
      <c r="P10" s="119">
        <v>1</v>
      </c>
      <c r="Q10" s="190"/>
      <c r="R10" s="265"/>
      <c r="S10" s="137"/>
    </row>
    <row r="11" spans="1:20" s="266" customFormat="1" ht="20.100000000000001" customHeight="1" x14ac:dyDescent="0.25">
      <c r="A11" s="258"/>
      <c r="B11" s="258">
        <v>25</v>
      </c>
      <c r="C11" s="259" t="s">
        <v>75</v>
      </c>
      <c r="D11" s="267" t="s">
        <v>76</v>
      </c>
      <c r="E11" s="260">
        <v>35943</v>
      </c>
      <c r="F11" s="258">
        <v>23</v>
      </c>
      <c r="G11" s="261" t="s">
        <v>4</v>
      </c>
      <c r="H11" s="262" t="s">
        <v>43</v>
      </c>
      <c r="I11" s="258"/>
      <c r="J11" s="258"/>
      <c r="K11" s="263" t="s">
        <v>250</v>
      </c>
      <c r="L11" s="264" t="s">
        <v>250</v>
      </c>
      <c r="M11" s="264"/>
      <c r="N11" s="262" t="s">
        <v>73</v>
      </c>
      <c r="O11" s="190"/>
      <c r="P11" s="119"/>
      <c r="Q11" s="10"/>
      <c r="R11" s="265"/>
      <c r="S11" s="137"/>
    </row>
    <row r="12" spans="1:20" s="136" customFormat="1" ht="15.6" x14ac:dyDescent="0.3">
      <c r="K12" s="161"/>
      <c r="L12" s="161"/>
      <c r="M12" s="161"/>
      <c r="N12" s="161"/>
      <c r="O12" s="20"/>
      <c r="P12" s="20"/>
      <c r="Q12" s="20"/>
      <c r="T12" s="160"/>
    </row>
  </sheetData>
  <sortState ref="A8:T10">
    <sortCondition ref="L8:L10"/>
  </sortState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L13"/>
  <sheetViews>
    <sheetView showZeros="0" topLeftCell="A4" workbookViewId="0">
      <selection activeCell="R14" sqref="R14"/>
    </sheetView>
  </sheetViews>
  <sheetFormatPr defaultColWidth="9.109375" defaultRowHeight="13.2" x14ac:dyDescent="0.25"/>
  <cols>
    <col min="1" max="1" width="6.6640625" style="20" customWidth="1"/>
    <col min="2" max="2" width="4.5546875" style="20" customWidth="1"/>
    <col min="3" max="3" width="10.5546875" style="20" bestFit="1" customWidth="1"/>
    <col min="4" max="4" width="12.5546875" style="20" customWidth="1"/>
    <col min="5" max="5" width="12.5546875" style="23" customWidth="1"/>
    <col min="6" max="6" width="5" style="20" bestFit="1" customWidth="1"/>
    <col min="7" max="7" width="6.6640625" style="20" customWidth="1"/>
    <col min="8" max="8" width="14.88671875" style="20" customWidth="1"/>
    <col min="9" max="9" width="6.6640625" style="20" customWidth="1"/>
    <col min="10" max="10" width="6.5546875" style="20" customWidth="1"/>
    <col min="11" max="11" width="9.5546875" style="20" customWidth="1"/>
    <col min="12" max="12" width="7.88671875" style="20" customWidth="1"/>
    <col min="13" max="13" width="7.6640625" style="20" customWidth="1"/>
    <col min="14" max="14" width="13.6640625" style="20" customWidth="1"/>
    <col min="15" max="17" width="3.109375" style="20" customWidth="1"/>
    <col min="18" max="16384" width="9.109375" style="20"/>
  </cols>
  <sheetData>
    <row r="1" spans="1:220" s="1" customFormat="1" ht="20.25" customHeight="1" x14ac:dyDescent="0.3">
      <c r="A1" s="46" t="s">
        <v>175</v>
      </c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7"/>
      <c r="R1" s="107"/>
      <c r="S1" s="107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</row>
    <row r="2" spans="1:220" s="1" customFormat="1" ht="12.75" customHeight="1" x14ac:dyDescent="0.25">
      <c r="A2" s="107"/>
      <c r="B2" s="162" t="s">
        <v>176</v>
      </c>
      <c r="C2" s="163" t="s">
        <v>177</v>
      </c>
      <c r="D2" s="218"/>
      <c r="E2" s="21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7"/>
      <c r="R2" s="107"/>
      <c r="S2" s="10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</row>
    <row r="3" spans="1:220" ht="12.75" customHeight="1" x14ac:dyDescent="0.25">
      <c r="A3" s="121"/>
      <c r="B3" s="125"/>
      <c r="C3" s="122"/>
      <c r="D3" s="122"/>
      <c r="E3" s="123"/>
      <c r="F3" s="122"/>
      <c r="G3" s="122"/>
      <c r="H3" s="122"/>
      <c r="I3" s="122"/>
      <c r="J3" s="122"/>
      <c r="K3" s="122"/>
      <c r="L3" s="122"/>
      <c r="M3" s="122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</row>
    <row r="4" spans="1:220" ht="20.100000000000001" customHeight="1" x14ac:dyDescent="0.25">
      <c r="A4" s="126"/>
      <c r="B4" s="126"/>
      <c r="C4" s="21" t="s">
        <v>206</v>
      </c>
      <c r="D4" s="126"/>
      <c r="E4" s="127"/>
      <c r="F4" s="126"/>
      <c r="G4" s="126"/>
      <c r="H4" s="126"/>
      <c r="I4" s="126"/>
      <c r="J4" s="126"/>
      <c r="K4" s="126"/>
      <c r="L4" s="126"/>
      <c r="M4" s="126"/>
      <c r="N4" s="126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</row>
    <row r="5" spans="1:220" ht="2.1" customHeight="1" x14ac:dyDescent="0.25">
      <c r="A5" s="126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</row>
    <row r="6" spans="1:220" ht="20.100000000000001" customHeight="1" x14ac:dyDescent="0.25">
      <c r="A6" s="22"/>
      <c r="B6" s="126"/>
      <c r="C6" s="126"/>
      <c r="D6" s="126"/>
      <c r="E6" s="127"/>
      <c r="F6" s="126"/>
      <c r="G6" s="126"/>
      <c r="H6" s="126"/>
      <c r="I6" s="126"/>
      <c r="J6" s="126"/>
      <c r="K6" s="127"/>
      <c r="L6" s="127"/>
      <c r="M6" s="127"/>
      <c r="N6" s="126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</row>
    <row r="7" spans="1:220" ht="20.100000000000001" customHeight="1" x14ac:dyDescent="0.25">
      <c r="A7" s="226" t="s">
        <v>194</v>
      </c>
      <c r="B7" s="149" t="s">
        <v>181</v>
      </c>
      <c r="C7" s="150" t="s">
        <v>161</v>
      </c>
      <c r="D7" s="151" t="s">
        <v>162</v>
      </c>
      <c r="E7" s="147" t="s">
        <v>182</v>
      </c>
      <c r="F7" s="148" t="s">
        <v>183</v>
      </c>
      <c r="G7" s="148" t="s">
        <v>184</v>
      </c>
      <c r="H7" s="148" t="s">
        <v>185</v>
      </c>
      <c r="I7" s="148" t="s">
        <v>164</v>
      </c>
      <c r="J7" s="147" t="s">
        <v>186</v>
      </c>
      <c r="K7" s="153" t="s">
        <v>202</v>
      </c>
      <c r="L7" s="152" t="s">
        <v>188</v>
      </c>
      <c r="M7" s="152" t="s">
        <v>189</v>
      </c>
      <c r="N7" s="139" t="s">
        <v>163</v>
      </c>
      <c r="O7" s="15" t="s">
        <v>195</v>
      </c>
      <c r="P7" s="120" t="s">
        <v>196</v>
      </c>
      <c r="Q7" s="16" t="s">
        <v>39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</row>
    <row r="8" spans="1:220" s="270" customFormat="1" ht="19.95" customHeight="1" x14ac:dyDescent="0.25">
      <c r="A8" s="258">
        <v>1</v>
      </c>
      <c r="B8" s="204" t="s">
        <v>55</v>
      </c>
      <c r="C8" s="221" t="s">
        <v>93</v>
      </c>
      <c r="D8" s="222" t="s">
        <v>96</v>
      </c>
      <c r="E8" s="202">
        <v>36058</v>
      </c>
      <c r="F8" s="203">
        <v>23</v>
      </c>
      <c r="G8" s="204" t="s">
        <v>23</v>
      </c>
      <c r="H8" s="205" t="s">
        <v>38</v>
      </c>
      <c r="I8" s="258">
        <v>0.95</v>
      </c>
      <c r="J8" s="258"/>
      <c r="K8" s="263">
        <v>3.8394675925925922E-3</v>
      </c>
      <c r="L8" s="268">
        <f>K8*I8</f>
        <v>3.6474942129629626E-3</v>
      </c>
      <c r="M8" s="268">
        <f>J8*L8</f>
        <v>0</v>
      </c>
      <c r="N8" s="205" t="s">
        <v>98</v>
      </c>
      <c r="O8" s="112"/>
      <c r="P8" s="119"/>
      <c r="Q8" s="190"/>
      <c r="R8" s="137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266"/>
      <c r="FX8" s="266"/>
      <c r="FY8" s="266"/>
      <c r="FZ8" s="266"/>
      <c r="GA8" s="266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26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266"/>
      <c r="HF8" s="266"/>
      <c r="HG8" s="266"/>
      <c r="HH8" s="266"/>
      <c r="HI8" s="266"/>
      <c r="HJ8" s="266"/>
      <c r="HK8" s="266"/>
      <c r="HL8" s="266"/>
    </row>
    <row r="9" spans="1:220" s="270" customFormat="1" ht="19.95" customHeight="1" x14ac:dyDescent="0.25">
      <c r="A9" s="258">
        <v>2</v>
      </c>
      <c r="B9" s="204" t="s">
        <v>7</v>
      </c>
      <c r="C9" s="221" t="s">
        <v>136</v>
      </c>
      <c r="D9" s="222" t="s">
        <v>137</v>
      </c>
      <c r="E9" s="202" t="s">
        <v>138</v>
      </c>
      <c r="F9" s="203">
        <v>55</v>
      </c>
      <c r="G9" s="204" t="s">
        <v>23</v>
      </c>
      <c r="H9" s="205" t="s">
        <v>5</v>
      </c>
      <c r="I9" s="258">
        <v>0.95</v>
      </c>
      <c r="J9" s="258">
        <v>0.83950000000000002</v>
      </c>
      <c r="K9" s="263">
        <v>4.2255787037037036E-3</v>
      </c>
      <c r="L9" s="268">
        <f>K9*I9</f>
        <v>4.0142997685185186E-3</v>
      </c>
      <c r="M9" s="268">
        <f>J9*L9</f>
        <v>3.3700046556712966E-3</v>
      </c>
      <c r="N9" s="205" t="s">
        <v>6</v>
      </c>
      <c r="O9" s="112"/>
      <c r="P9" s="119"/>
      <c r="Q9" s="10">
        <v>1</v>
      </c>
      <c r="R9" s="137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</row>
    <row r="10" spans="1:220" s="270" customFormat="1" ht="19.95" customHeight="1" x14ac:dyDescent="0.25">
      <c r="A10" s="258">
        <v>3</v>
      </c>
      <c r="B10" s="204" t="s">
        <v>222</v>
      </c>
      <c r="C10" s="221" t="s">
        <v>142</v>
      </c>
      <c r="D10" s="222" t="s">
        <v>143</v>
      </c>
      <c r="E10" s="202">
        <v>24822</v>
      </c>
      <c r="F10" s="203">
        <v>54</v>
      </c>
      <c r="G10" s="204" t="s">
        <v>97</v>
      </c>
      <c r="H10" s="205" t="s">
        <v>68</v>
      </c>
      <c r="I10" s="258">
        <v>1</v>
      </c>
      <c r="J10" s="258">
        <v>0.82540000000000002</v>
      </c>
      <c r="K10" s="263">
        <v>4.2898148148148149E-3</v>
      </c>
      <c r="L10" s="268">
        <f>K10*I10</f>
        <v>4.2898148148148149E-3</v>
      </c>
      <c r="M10" s="268">
        <f>J10*L10</f>
        <v>3.5408131481481481E-3</v>
      </c>
      <c r="N10" s="205" t="s">
        <v>31</v>
      </c>
      <c r="O10" s="112"/>
      <c r="P10" s="119"/>
      <c r="Q10" s="190">
        <v>2</v>
      </c>
      <c r="R10" s="137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</row>
    <row r="11" spans="1:220" s="270" customFormat="1" ht="19.95" customHeight="1" x14ac:dyDescent="0.25">
      <c r="A11" s="258">
        <v>4</v>
      </c>
      <c r="B11" s="204" t="s">
        <v>11</v>
      </c>
      <c r="C11" s="221" t="s">
        <v>82</v>
      </c>
      <c r="D11" s="222" t="s">
        <v>83</v>
      </c>
      <c r="E11" s="202" t="s">
        <v>84</v>
      </c>
      <c r="F11" s="203">
        <v>62</v>
      </c>
      <c r="G11" s="204" t="s">
        <v>17</v>
      </c>
      <c r="H11" s="205" t="s">
        <v>5</v>
      </c>
      <c r="I11" s="258">
        <v>1</v>
      </c>
      <c r="J11" s="258">
        <v>0.77210000000000001</v>
      </c>
      <c r="K11" s="263">
        <v>4.6274305555555556E-3</v>
      </c>
      <c r="L11" s="268">
        <f>K11*I11</f>
        <v>4.6274305555555556E-3</v>
      </c>
      <c r="M11" s="268">
        <f>J11*L11</f>
        <v>3.5728391319444445E-3</v>
      </c>
      <c r="N11" s="205" t="s">
        <v>6</v>
      </c>
      <c r="O11" s="190"/>
      <c r="P11" s="119"/>
      <c r="Q11" s="10">
        <v>3</v>
      </c>
      <c r="R11" s="137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</row>
    <row r="12" spans="1:220" s="270" customFormat="1" ht="19.95" customHeight="1" x14ac:dyDescent="0.25">
      <c r="A12" s="258"/>
      <c r="B12" s="204" t="s">
        <v>121</v>
      </c>
      <c r="C12" s="221" t="s">
        <v>140</v>
      </c>
      <c r="D12" s="222" t="s">
        <v>141</v>
      </c>
      <c r="E12" s="202">
        <v>27790</v>
      </c>
      <c r="F12" s="203">
        <v>46</v>
      </c>
      <c r="G12" s="204" t="s">
        <v>17</v>
      </c>
      <c r="H12" s="205" t="s">
        <v>47</v>
      </c>
      <c r="I12" s="258">
        <v>1</v>
      </c>
      <c r="J12" s="258">
        <v>0.88670000000000004</v>
      </c>
      <c r="K12" s="263" t="s">
        <v>250</v>
      </c>
      <c r="L12" s="268" t="s">
        <v>250</v>
      </c>
      <c r="M12" s="268" t="s">
        <v>250</v>
      </c>
      <c r="N12" s="205" t="s">
        <v>31</v>
      </c>
      <c r="O12" s="190"/>
      <c r="P12" s="119"/>
      <c r="Q12" s="10"/>
      <c r="R12" s="137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</row>
    <row r="13" spans="1:220" s="270" customFormat="1" ht="19.95" customHeight="1" x14ac:dyDescent="0.25">
      <c r="A13" s="258"/>
      <c r="B13" s="204" t="s">
        <v>224</v>
      </c>
      <c r="C13" s="221" t="s">
        <v>145</v>
      </c>
      <c r="D13" s="222" t="s">
        <v>146</v>
      </c>
      <c r="E13" s="202">
        <v>35756</v>
      </c>
      <c r="F13" s="203">
        <v>24</v>
      </c>
      <c r="G13" s="204" t="s">
        <v>97</v>
      </c>
      <c r="H13" s="205" t="s">
        <v>68</v>
      </c>
      <c r="I13" s="258">
        <v>1</v>
      </c>
      <c r="J13" s="258"/>
      <c r="K13" s="263" t="s">
        <v>250</v>
      </c>
      <c r="L13" s="268" t="s">
        <v>250</v>
      </c>
      <c r="M13" s="268" t="s">
        <v>250</v>
      </c>
      <c r="N13" s="205" t="s">
        <v>147</v>
      </c>
      <c r="O13" s="190"/>
      <c r="P13" s="119"/>
      <c r="Q13" s="10"/>
      <c r="R13" s="137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</row>
  </sheetData>
  <sortState ref="A8:HL12">
    <sortCondition ref="L8:L12"/>
  </sortState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2"/>
  <sheetViews>
    <sheetView showZeros="0" workbookViewId="0">
      <selection activeCell="J8" sqref="J8"/>
    </sheetView>
  </sheetViews>
  <sheetFormatPr defaultColWidth="9.109375" defaultRowHeight="13.2" x14ac:dyDescent="0.25"/>
  <cols>
    <col min="1" max="1" width="5.44140625" style="54" customWidth="1"/>
    <col min="2" max="2" width="4" style="54" customWidth="1"/>
    <col min="3" max="3" width="7.88671875" style="53" customWidth="1"/>
    <col min="4" max="4" width="12.44140625" style="53" customWidth="1"/>
    <col min="5" max="5" width="10.6640625" style="53" customWidth="1"/>
    <col min="6" max="6" width="5" style="53" bestFit="1" customWidth="1"/>
    <col min="7" max="7" width="4.109375" style="53" bestFit="1" customWidth="1"/>
    <col min="8" max="8" width="8.44140625" style="53" customWidth="1"/>
    <col min="9" max="9" width="6.33203125" style="53" customWidth="1"/>
    <col min="10" max="12" width="4.44140625" style="54" customWidth="1"/>
    <col min="13" max="19" width="5" style="54" customWidth="1"/>
    <col min="20" max="21" width="4.44140625" style="54" customWidth="1"/>
    <col min="22" max="22" width="12.88671875" style="53" customWidth="1"/>
    <col min="23" max="16384" width="9.109375" style="53"/>
  </cols>
  <sheetData>
    <row r="1" spans="1:26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  <c r="V1" s="218"/>
      <c r="W1" s="218"/>
      <c r="X1" s="218"/>
      <c r="Y1" s="218"/>
      <c r="Z1" s="218"/>
    </row>
    <row r="2" spans="1:26" s="1" customFormat="1" ht="12.75" customHeight="1" x14ac:dyDescent="0.25">
      <c r="A2" s="107"/>
      <c r="B2" s="107"/>
      <c r="C2" s="162" t="s">
        <v>176</v>
      </c>
      <c r="D2" s="163" t="s">
        <v>177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  <c r="V2" s="218"/>
      <c r="W2" s="218"/>
      <c r="X2" s="218"/>
      <c r="Y2" s="218"/>
      <c r="Z2" s="218"/>
    </row>
    <row r="3" spans="1:26" s="26" customFormat="1" ht="12.75" customHeight="1" x14ac:dyDescent="0.25"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6" s="26" customFormat="1" ht="20.100000000000001" customHeight="1" x14ac:dyDescent="0.25">
      <c r="A4" s="29"/>
      <c r="B4" s="29"/>
      <c r="C4" s="30" t="s">
        <v>207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6" s="26" customFormat="1" ht="2.1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6" s="26" customFormat="1" ht="20.100000000000001" customHeight="1" x14ac:dyDescent="0.25">
      <c r="A6" s="3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55"/>
      <c r="U6" s="55"/>
    </row>
    <row r="7" spans="1:26" s="26" customFormat="1" ht="20.100000000000001" customHeight="1" x14ac:dyDescent="0.25">
      <c r="A7" s="32" t="s">
        <v>194</v>
      </c>
      <c r="B7" s="102" t="s">
        <v>181</v>
      </c>
      <c r="C7" s="157" t="s">
        <v>161</v>
      </c>
      <c r="D7" s="158" t="s">
        <v>162</v>
      </c>
      <c r="E7" s="156" t="s">
        <v>182</v>
      </c>
      <c r="F7" s="159" t="s">
        <v>183</v>
      </c>
      <c r="G7" s="159" t="s">
        <v>184</v>
      </c>
      <c r="H7" s="159" t="s">
        <v>185</v>
      </c>
      <c r="I7" s="102" t="s">
        <v>164</v>
      </c>
      <c r="J7" s="275" t="s">
        <v>251</v>
      </c>
      <c r="K7" s="275">
        <v>1.1499999999999999</v>
      </c>
      <c r="L7" s="275" t="s">
        <v>252</v>
      </c>
      <c r="M7" s="275">
        <v>1.25</v>
      </c>
      <c r="N7" s="275" t="s">
        <v>253</v>
      </c>
      <c r="O7" s="275"/>
      <c r="P7" s="275"/>
      <c r="Q7" s="271"/>
      <c r="R7" s="271"/>
      <c r="S7" s="271"/>
      <c r="T7" s="154" t="s">
        <v>187</v>
      </c>
      <c r="U7" s="155" t="s">
        <v>188</v>
      </c>
      <c r="V7" s="156" t="s">
        <v>163</v>
      </c>
      <c r="W7" s="29"/>
      <c r="X7" s="29"/>
      <c r="Y7" s="29"/>
      <c r="Z7" s="29"/>
    </row>
    <row r="8" spans="1:26" s="274" customFormat="1" ht="20.100000000000001" customHeight="1" x14ac:dyDescent="0.25">
      <c r="A8" s="258">
        <v>1</v>
      </c>
      <c r="B8" s="258">
        <v>26</v>
      </c>
      <c r="C8" s="259" t="s">
        <v>41</v>
      </c>
      <c r="D8" s="267" t="s">
        <v>42</v>
      </c>
      <c r="E8" s="272">
        <v>33373</v>
      </c>
      <c r="F8" s="275">
        <v>30</v>
      </c>
      <c r="G8" s="276" t="s">
        <v>17</v>
      </c>
      <c r="H8" s="262" t="s">
        <v>43</v>
      </c>
      <c r="I8" s="258">
        <v>1</v>
      </c>
      <c r="J8" s="275" t="s">
        <v>254</v>
      </c>
      <c r="K8" s="275" t="s">
        <v>254</v>
      </c>
      <c r="L8" s="275" t="s">
        <v>255</v>
      </c>
      <c r="M8" s="275" t="s">
        <v>254</v>
      </c>
      <c r="N8" s="275" t="s">
        <v>256</v>
      </c>
      <c r="O8" s="271"/>
      <c r="P8" s="271"/>
      <c r="Q8" s="271"/>
      <c r="R8" s="271"/>
      <c r="S8" s="271"/>
      <c r="T8" s="273">
        <v>1.25</v>
      </c>
      <c r="U8" s="273">
        <v>1.25</v>
      </c>
      <c r="V8" s="205" t="s">
        <v>31</v>
      </c>
    </row>
    <row r="12" spans="1:26" s="136" customFormat="1" ht="15.6" x14ac:dyDescent="0.3">
      <c r="L12" s="161"/>
      <c r="M12" s="161"/>
      <c r="N12" s="161"/>
      <c r="O12" s="161"/>
      <c r="U12" s="160"/>
    </row>
  </sheetData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5"/>
  <sheetViews>
    <sheetView showZeros="0" workbookViewId="0">
      <selection activeCell="U9" sqref="U9"/>
    </sheetView>
  </sheetViews>
  <sheetFormatPr defaultColWidth="9.109375" defaultRowHeight="13.2" x14ac:dyDescent="0.25"/>
  <cols>
    <col min="1" max="1" width="5.44140625" style="54" customWidth="1"/>
    <col min="2" max="2" width="4" style="54" customWidth="1"/>
    <col min="3" max="3" width="8.6640625" style="53" customWidth="1"/>
    <col min="4" max="4" width="10.44140625" style="53" customWidth="1"/>
    <col min="5" max="5" width="11.44140625" style="53" customWidth="1"/>
    <col min="6" max="6" width="4.33203125" style="53" customWidth="1"/>
    <col min="7" max="7" width="6.6640625" style="53" customWidth="1"/>
    <col min="8" max="8" width="13.44140625" style="53" customWidth="1"/>
    <col min="9" max="9" width="7" style="53" customWidth="1"/>
    <col min="10" max="16" width="4.44140625" style="54" customWidth="1"/>
    <col min="17" max="17" width="5" style="54" customWidth="1"/>
    <col min="18" max="18" width="5.88671875" style="26" customWidth="1"/>
    <col min="19" max="19" width="6.5546875" style="26" customWidth="1"/>
    <col min="20" max="20" width="13.6640625" style="53" customWidth="1"/>
    <col min="21" max="16384" width="9.109375" style="53"/>
  </cols>
  <sheetData>
    <row r="1" spans="1:24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  <c r="V1" s="218"/>
      <c r="W1" s="218"/>
      <c r="X1" s="218"/>
    </row>
    <row r="2" spans="1:24" s="1" customFormat="1" ht="12.75" customHeight="1" x14ac:dyDescent="0.25">
      <c r="A2" s="107"/>
      <c r="B2" s="107"/>
      <c r="C2" s="162" t="s">
        <v>176</v>
      </c>
      <c r="D2" s="163" t="s">
        <v>177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  <c r="V2" s="218"/>
      <c r="W2" s="218"/>
      <c r="X2" s="218"/>
    </row>
    <row r="3" spans="1:24" s="26" customFormat="1" ht="12.75" customHeight="1" x14ac:dyDescent="0.25"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4" s="26" customFormat="1" ht="20.100000000000001" customHeight="1" x14ac:dyDescent="0.25">
      <c r="A4" s="29"/>
      <c r="B4" s="29"/>
      <c r="C4" s="30" t="s">
        <v>208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4" s="26" customFormat="1" ht="2.1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4" s="26" customFormat="1" ht="20.100000000000001" customHeight="1" x14ac:dyDescent="0.25">
      <c r="A6" s="3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55"/>
      <c r="S6" s="55"/>
    </row>
    <row r="7" spans="1:24" s="26" customFormat="1" ht="20.100000000000001" customHeight="1" x14ac:dyDescent="0.25">
      <c r="A7" s="32" t="s">
        <v>194</v>
      </c>
      <c r="B7" s="102" t="s">
        <v>181</v>
      </c>
      <c r="C7" s="157" t="s">
        <v>161</v>
      </c>
      <c r="D7" s="158" t="s">
        <v>162</v>
      </c>
      <c r="E7" s="156" t="s">
        <v>182</v>
      </c>
      <c r="F7" s="159" t="s">
        <v>183</v>
      </c>
      <c r="G7" s="159" t="s">
        <v>184</v>
      </c>
      <c r="H7" s="159" t="s">
        <v>185</v>
      </c>
      <c r="I7" s="102" t="s">
        <v>164</v>
      </c>
      <c r="J7" s="275" t="s">
        <v>252</v>
      </c>
      <c r="K7" s="275" t="s">
        <v>261</v>
      </c>
      <c r="L7" s="275" t="s">
        <v>253</v>
      </c>
      <c r="M7" s="275" t="s">
        <v>262</v>
      </c>
      <c r="N7" s="275" t="s">
        <v>263</v>
      </c>
      <c r="O7" s="275" t="s">
        <v>264</v>
      </c>
      <c r="P7" s="275"/>
      <c r="Q7" s="271"/>
      <c r="R7" s="154" t="s">
        <v>187</v>
      </c>
      <c r="S7" s="155" t="s">
        <v>188</v>
      </c>
      <c r="T7" s="147" t="s">
        <v>163</v>
      </c>
      <c r="U7" s="29"/>
      <c r="V7" s="29"/>
      <c r="W7" s="29"/>
      <c r="X7" s="29"/>
    </row>
    <row r="8" spans="1:24" s="274" customFormat="1" ht="20.100000000000001" customHeight="1" x14ac:dyDescent="0.25">
      <c r="A8" s="258">
        <v>1</v>
      </c>
      <c r="B8" s="258">
        <v>48</v>
      </c>
      <c r="C8" s="221" t="s">
        <v>150</v>
      </c>
      <c r="D8" s="222" t="s">
        <v>152</v>
      </c>
      <c r="E8" s="202">
        <v>35360</v>
      </c>
      <c r="F8" s="203">
        <v>25</v>
      </c>
      <c r="G8" s="204" t="s">
        <v>17</v>
      </c>
      <c r="H8" s="205" t="s">
        <v>53</v>
      </c>
      <c r="I8" s="258">
        <v>1</v>
      </c>
      <c r="J8" s="275"/>
      <c r="K8" s="275"/>
      <c r="L8" s="275"/>
      <c r="M8" s="275"/>
      <c r="N8" s="275" t="s">
        <v>254</v>
      </c>
      <c r="O8" s="275" t="s">
        <v>254</v>
      </c>
      <c r="P8" s="271"/>
      <c r="Q8" s="271"/>
      <c r="R8" s="273"/>
      <c r="S8" s="273">
        <v>1.45</v>
      </c>
      <c r="T8" s="205" t="s">
        <v>31</v>
      </c>
      <c r="U8" s="137"/>
    </row>
    <row r="9" spans="1:24" s="274" customFormat="1" ht="20.100000000000001" customHeight="1" x14ac:dyDescent="0.25">
      <c r="A9" s="258">
        <v>2</v>
      </c>
      <c r="B9" s="258"/>
      <c r="C9" s="221" t="s">
        <v>156</v>
      </c>
      <c r="D9" s="222" t="s">
        <v>157</v>
      </c>
      <c r="E9" s="202">
        <v>36013</v>
      </c>
      <c r="F9" s="203">
        <v>23</v>
      </c>
      <c r="G9" s="204" t="s">
        <v>97</v>
      </c>
      <c r="H9" s="205" t="s">
        <v>38</v>
      </c>
      <c r="I9" s="258">
        <v>1</v>
      </c>
      <c r="J9" s="275" t="s">
        <v>254</v>
      </c>
      <c r="K9" s="275" t="s">
        <v>254</v>
      </c>
      <c r="L9" s="275" t="s">
        <v>254</v>
      </c>
      <c r="M9" s="275" t="s">
        <v>254</v>
      </c>
      <c r="N9" s="275" t="s">
        <v>265</v>
      </c>
      <c r="O9" s="275"/>
      <c r="P9" s="271"/>
      <c r="Q9" s="271"/>
      <c r="R9" s="273">
        <v>1.35</v>
      </c>
      <c r="S9" s="273">
        <v>1.35</v>
      </c>
      <c r="T9" s="205" t="s">
        <v>31</v>
      </c>
      <c r="U9" s="137"/>
    </row>
    <row r="10" spans="1:24" s="274" customFormat="1" ht="20.100000000000001" customHeight="1" x14ac:dyDescent="0.25">
      <c r="A10" s="258">
        <v>3</v>
      </c>
      <c r="B10" s="258">
        <v>17</v>
      </c>
      <c r="C10" s="221" t="s">
        <v>148</v>
      </c>
      <c r="D10" s="222" t="s">
        <v>149</v>
      </c>
      <c r="E10" s="202">
        <v>28768</v>
      </c>
      <c r="F10" s="203">
        <v>43</v>
      </c>
      <c r="G10" s="204" t="s">
        <v>97</v>
      </c>
      <c r="H10" s="205" t="s">
        <v>38</v>
      </c>
      <c r="I10" s="258">
        <v>1</v>
      </c>
      <c r="J10" s="275" t="s">
        <v>254</v>
      </c>
      <c r="K10" s="275" t="s">
        <v>254</v>
      </c>
      <c r="L10" s="275" t="s">
        <v>265</v>
      </c>
      <c r="M10" s="275"/>
      <c r="N10" s="275"/>
      <c r="O10" s="275"/>
      <c r="P10" s="271"/>
      <c r="Q10" s="271"/>
      <c r="R10" s="273">
        <v>1.25</v>
      </c>
      <c r="S10" s="273">
        <v>1.25</v>
      </c>
      <c r="T10" s="205" t="s">
        <v>31</v>
      </c>
      <c r="U10" s="137"/>
    </row>
    <row r="11" spans="1:24" s="274" customFormat="1" ht="20.100000000000001" customHeight="1" x14ac:dyDescent="0.25">
      <c r="A11" s="258">
        <v>3</v>
      </c>
      <c r="B11" s="258">
        <v>47</v>
      </c>
      <c r="C11" s="221" t="s">
        <v>122</v>
      </c>
      <c r="D11" s="222" t="s">
        <v>123</v>
      </c>
      <c r="E11" s="202">
        <v>33279</v>
      </c>
      <c r="F11" s="203">
        <v>31</v>
      </c>
      <c r="G11" s="204" t="s">
        <v>17</v>
      </c>
      <c r="H11" s="205" t="s">
        <v>53</v>
      </c>
      <c r="I11" s="258">
        <v>1</v>
      </c>
      <c r="J11" s="275" t="s">
        <v>254</v>
      </c>
      <c r="K11" s="275" t="s">
        <v>254</v>
      </c>
      <c r="L11" s="275" t="s">
        <v>265</v>
      </c>
      <c r="M11" s="275"/>
      <c r="N11" s="275"/>
      <c r="O11" s="275"/>
      <c r="P11" s="271"/>
      <c r="Q11" s="271"/>
      <c r="R11" s="273">
        <v>1.25</v>
      </c>
      <c r="S11" s="273">
        <v>1.25</v>
      </c>
      <c r="T11" s="205" t="s">
        <v>54</v>
      </c>
      <c r="U11" s="137"/>
    </row>
    <row r="12" spans="1:24" s="274" customFormat="1" ht="20.100000000000001" customHeight="1" x14ac:dyDescent="0.25">
      <c r="A12" s="258"/>
      <c r="B12" s="258">
        <v>21</v>
      </c>
      <c r="C12" s="221" t="s">
        <v>150</v>
      </c>
      <c r="D12" s="222" t="s">
        <v>149</v>
      </c>
      <c r="E12" s="202">
        <v>25190</v>
      </c>
      <c r="F12" s="203">
        <v>53</v>
      </c>
      <c r="G12" s="204" t="s">
        <v>97</v>
      </c>
      <c r="H12" s="205" t="s">
        <v>38</v>
      </c>
      <c r="I12" s="258">
        <v>1</v>
      </c>
      <c r="J12" s="275"/>
      <c r="K12" s="275"/>
      <c r="L12" s="275"/>
      <c r="M12" s="275"/>
      <c r="N12" s="275"/>
      <c r="O12" s="275"/>
      <c r="P12" s="271"/>
      <c r="Q12" s="271"/>
      <c r="R12" s="273" t="s">
        <v>250</v>
      </c>
      <c r="S12" s="273" t="s">
        <v>250</v>
      </c>
      <c r="T12" s="205" t="s">
        <v>92</v>
      </c>
      <c r="U12" s="137"/>
    </row>
    <row r="13" spans="1:24" s="136" customFormat="1" ht="15.6" x14ac:dyDescent="0.3">
      <c r="L13" s="161"/>
      <c r="M13" s="161"/>
      <c r="N13" s="161"/>
      <c r="O13" s="161"/>
    </row>
    <row r="14" spans="1:24" s="136" customFormat="1" ht="15.6" x14ac:dyDescent="0.3">
      <c r="L14" s="161"/>
      <c r="M14" s="161"/>
      <c r="N14" s="161"/>
      <c r="O14" s="161"/>
    </row>
    <row r="15" spans="1:24" s="136" customFormat="1" ht="15.6" x14ac:dyDescent="0.3">
      <c r="L15" s="161"/>
      <c r="M15" s="161"/>
      <c r="N15" s="161"/>
      <c r="O15" s="161"/>
    </row>
  </sheetData>
  <sortState ref="A8:X11">
    <sortCondition descending="1" ref="S8:S11"/>
  </sortState>
  <printOptions horizontalCentered="1"/>
  <pageMargins left="0" right="0" top="0.78740157480314965" bottom="0.59055118110236227" header="0.51181102362204722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21"/>
  <sheetViews>
    <sheetView showZeros="0" zoomScaleNormal="100" workbookViewId="0">
      <selection activeCell="U13" sqref="U13"/>
    </sheetView>
  </sheetViews>
  <sheetFormatPr defaultColWidth="8.88671875" defaultRowHeight="13.2" x14ac:dyDescent="0.25"/>
  <cols>
    <col min="1" max="1" width="5.33203125" style="12" customWidth="1"/>
    <col min="2" max="2" width="4.5546875" style="12" customWidth="1"/>
    <col min="3" max="3" width="10.5546875" style="12" customWidth="1"/>
    <col min="4" max="4" width="12.44140625" style="12" customWidth="1"/>
    <col min="5" max="5" width="10.33203125" style="12" customWidth="1"/>
    <col min="6" max="6" width="5" style="12" customWidth="1"/>
    <col min="7" max="7" width="4" style="12" customWidth="1"/>
    <col min="8" max="8" width="7.6640625" style="12" customWidth="1"/>
    <col min="9" max="9" width="5.88671875" style="12" customWidth="1"/>
    <col min="10" max="12" width="4.6640625" style="12" customWidth="1"/>
    <col min="13" max="13" width="3.33203125" style="12" bestFit="1" customWidth="1"/>
    <col min="14" max="16" width="4.6640625" style="12" customWidth="1"/>
    <col min="17" max="17" width="6.88671875" style="12" customWidth="1"/>
    <col min="18" max="18" width="6.5546875" style="12" customWidth="1"/>
    <col min="19" max="19" width="15" style="12" bestFit="1" customWidth="1"/>
    <col min="20" max="22" width="9.5546875" style="12" customWidth="1"/>
    <col min="23" max="16384" width="8.88671875" style="12"/>
  </cols>
  <sheetData>
    <row r="1" spans="1:22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  <c r="V1" s="218"/>
    </row>
    <row r="2" spans="1:22" s="1" customFormat="1" ht="12.75" customHeight="1" x14ac:dyDescent="0.25">
      <c r="A2" s="107"/>
      <c r="B2" s="107"/>
      <c r="C2" s="162" t="s">
        <v>176</v>
      </c>
      <c r="D2" s="163" t="s">
        <v>177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  <c r="V2" s="218"/>
    </row>
    <row r="3" spans="1:22" ht="12.75" customHeight="1" x14ac:dyDescent="0.25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2" ht="20.100000000000001" customHeight="1" x14ac:dyDescent="0.25">
      <c r="A4" s="47"/>
      <c r="B4" s="47"/>
      <c r="C4" s="24" t="s">
        <v>238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2.1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20.100000000000001" customHeight="1" x14ac:dyDescent="0.25">
      <c r="A6" s="2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50"/>
      <c r="R6" s="50"/>
      <c r="S6" s="47"/>
      <c r="T6" s="47"/>
      <c r="U6" s="47"/>
      <c r="V6" s="47"/>
    </row>
    <row r="7" spans="1:22" ht="20.100000000000001" customHeight="1" x14ac:dyDescent="0.25">
      <c r="A7" s="44" t="s">
        <v>194</v>
      </c>
      <c r="B7" s="427" t="s">
        <v>181</v>
      </c>
      <c r="C7" s="429" t="s">
        <v>161</v>
      </c>
      <c r="D7" s="431" t="s">
        <v>162</v>
      </c>
      <c r="E7" s="433" t="s">
        <v>182</v>
      </c>
      <c r="F7" s="425" t="s">
        <v>183</v>
      </c>
      <c r="G7" s="425" t="s">
        <v>184</v>
      </c>
      <c r="H7" s="425" t="s">
        <v>185</v>
      </c>
      <c r="I7" s="425" t="s">
        <v>164</v>
      </c>
      <c r="J7" s="437" t="s">
        <v>209</v>
      </c>
      <c r="K7" s="438"/>
      <c r="L7" s="438"/>
      <c r="M7" s="438"/>
      <c r="N7" s="438"/>
      <c r="O7" s="438"/>
      <c r="P7" s="439"/>
      <c r="Q7" s="427" t="s">
        <v>187</v>
      </c>
      <c r="R7" s="433" t="s">
        <v>188</v>
      </c>
      <c r="S7" s="435" t="s">
        <v>163</v>
      </c>
      <c r="T7" s="47"/>
      <c r="U7" s="47"/>
      <c r="V7" s="47"/>
    </row>
    <row r="8" spans="1:22" ht="15" customHeight="1" x14ac:dyDescent="0.25">
      <c r="A8" s="49"/>
      <c r="B8" s="428"/>
      <c r="C8" s="430"/>
      <c r="D8" s="432"/>
      <c r="E8" s="434"/>
      <c r="F8" s="426"/>
      <c r="G8" s="426"/>
      <c r="H8" s="426"/>
      <c r="I8" s="426"/>
      <c r="J8" s="104">
        <v>1</v>
      </c>
      <c r="K8" s="104">
        <v>2</v>
      </c>
      <c r="L8" s="104">
        <v>3</v>
      </c>
      <c r="M8" s="45" t="s">
        <v>205</v>
      </c>
      <c r="N8" s="104">
        <v>4</v>
      </c>
      <c r="O8" s="104">
        <v>5</v>
      </c>
      <c r="P8" s="104">
        <v>6</v>
      </c>
      <c r="Q8" s="428"/>
      <c r="R8" s="434"/>
      <c r="S8" s="436"/>
      <c r="T8" s="47"/>
      <c r="U8" s="47"/>
      <c r="V8" s="47"/>
    </row>
    <row r="9" spans="1:22" s="207" customFormat="1" ht="20.100000000000001" customHeight="1" x14ac:dyDescent="0.25">
      <c r="A9" s="48">
        <v>1</v>
      </c>
      <c r="B9" s="316">
        <v>8</v>
      </c>
      <c r="C9" s="221" t="s">
        <v>260</v>
      </c>
      <c r="D9" s="222" t="s">
        <v>16</v>
      </c>
      <c r="E9" s="202">
        <v>23337</v>
      </c>
      <c r="F9" s="203">
        <v>59</v>
      </c>
      <c r="G9" s="204" t="s">
        <v>17</v>
      </c>
      <c r="H9" s="205" t="s">
        <v>5</v>
      </c>
      <c r="I9" s="300">
        <v>1</v>
      </c>
      <c r="J9" s="206">
        <v>7.5</v>
      </c>
      <c r="K9" s="206">
        <v>7.69</v>
      </c>
      <c r="L9" s="206">
        <v>7.69</v>
      </c>
      <c r="M9" s="282"/>
      <c r="N9" s="206">
        <v>8.41</v>
      </c>
      <c r="O9" s="206">
        <v>7.31</v>
      </c>
      <c r="P9" s="206">
        <v>7.31</v>
      </c>
      <c r="Q9" s="206">
        <v>8.41</v>
      </c>
      <c r="R9" s="206">
        <f>I9*Q9</f>
        <v>8.41</v>
      </c>
      <c r="S9" s="205" t="s">
        <v>19</v>
      </c>
      <c r="T9" s="277"/>
      <c r="U9" s="249"/>
      <c r="V9" s="249"/>
    </row>
    <row r="10" spans="1:22" s="207" customFormat="1" ht="20.100000000000001" customHeight="1" x14ac:dyDescent="0.25">
      <c r="A10" s="48">
        <v>2</v>
      </c>
      <c r="B10" s="316">
        <v>41</v>
      </c>
      <c r="C10" s="221" t="s">
        <v>66</v>
      </c>
      <c r="D10" s="222" t="s">
        <v>67</v>
      </c>
      <c r="E10" s="202">
        <v>35101</v>
      </c>
      <c r="F10" s="203">
        <v>26</v>
      </c>
      <c r="G10" s="204" t="s">
        <v>23</v>
      </c>
      <c r="H10" s="205" t="s">
        <v>68</v>
      </c>
      <c r="I10" s="284">
        <v>1.1000000000000001</v>
      </c>
      <c r="J10" s="206" t="s">
        <v>259</v>
      </c>
      <c r="K10" s="206">
        <v>7.12</v>
      </c>
      <c r="L10" s="206">
        <v>6.86</v>
      </c>
      <c r="M10" s="282"/>
      <c r="N10" s="206">
        <v>6.49</v>
      </c>
      <c r="O10" s="206">
        <v>6.56</v>
      </c>
      <c r="P10" s="206">
        <v>6.64</v>
      </c>
      <c r="Q10" s="206">
        <v>7.12</v>
      </c>
      <c r="R10" s="206">
        <f>I10*Q10</f>
        <v>7.8320000000000007</v>
      </c>
      <c r="S10" s="205" t="s">
        <v>69</v>
      </c>
      <c r="T10" s="277"/>
      <c r="U10" s="249"/>
      <c r="V10" s="249"/>
    </row>
    <row r="11" spans="1:22" s="207" customFormat="1" ht="20.100000000000001" customHeight="1" x14ac:dyDescent="0.25">
      <c r="A11" s="48">
        <v>3</v>
      </c>
      <c r="B11" s="316">
        <v>29</v>
      </c>
      <c r="C11" s="221" t="s">
        <v>45</v>
      </c>
      <c r="D11" s="222" t="s">
        <v>46</v>
      </c>
      <c r="E11" s="202">
        <v>37217</v>
      </c>
      <c r="F11" s="203">
        <v>20</v>
      </c>
      <c r="G11" s="204" t="s">
        <v>17</v>
      </c>
      <c r="H11" s="205" t="s">
        <v>47</v>
      </c>
      <c r="I11" s="300">
        <v>1</v>
      </c>
      <c r="J11" s="206" t="s">
        <v>257</v>
      </c>
      <c r="K11" s="206" t="s">
        <v>258</v>
      </c>
      <c r="L11" s="206">
        <v>7.01</v>
      </c>
      <c r="M11" s="282"/>
      <c r="N11" s="206">
        <v>7.13</v>
      </c>
      <c r="O11" s="206">
        <v>7.06</v>
      </c>
      <c r="P11" s="206">
        <v>7.02</v>
      </c>
      <c r="Q11" s="206">
        <v>7.13</v>
      </c>
      <c r="R11" s="206">
        <f>I11*Q11</f>
        <v>7.13</v>
      </c>
      <c r="S11" s="205" t="s">
        <v>48</v>
      </c>
      <c r="T11" s="277"/>
      <c r="U11" s="249"/>
      <c r="V11" s="249"/>
    </row>
    <row r="12" spans="1:22" s="207" customFormat="1" ht="20.100000000000001" customHeight="1" x14ac:dyDescent="0.25">
      <c r="A12" s="48">
        <v>4</v>
      </c>
      <c r="B12" s="316">
        <v>44</v>
      </c>
      <c r="C12" s="221" t="s">
        <v>77</v>
      </c>
      <c r="D12" s="222" t="s">
        <v>78</v>
      </c>
      <c r="E12" s="202">
        <v>32078</v>
      </c>
      <c r="F12" s="203">
        <v>34</v>
      </c>
      <c r="G12" s="204" t="s">
        <v>23</v>
      </c>
      <c r="H12" s="205" t="s">
        <v>68</v>
      </c>
      <c r="I12" s="284">
        <v>1.1000000000000001</v>
      </c>
      <c r="J12" s="206">
        <v>5.56</v>
      </c>
      <c r="K12" s="206">
        <v>5.41</v>
      </c>
      <c r="L12" s="206">
        <v>4.66</v>
      </c>
      <c r="M12" s="282"/>
      <c r="N12" s="206">
        <v>4.7699999999999996</v>
      </c>
      <c r="O12" s="206">
        <v>5.7</v>
      </c>
      <c r="P12" s="206">
        <v>4.8600000000000003</v>
      </c>
      <c r="Q12" s="206">
        <v>5.7</v>
      </c>
      <c r="R12" s="206">
        <f>I12*Q12</f>
        <v>6.2700000000000005</v>
      </c>
      <c r="S12" s="205" t="s">
        <v>31</v>
      </c>
      <c r="T12" s="277"/>
      <c r="U12" s="249"/>
      <c r="V12" s="249"/>
    </row>
    <row r="13" spans="1:22" s="207" customFormat="1" ht="20.100000000000001" customHeight="1" x14ac:dyDescent="0.25">
      <c r="A13" s="48">
        <v>5</v>
      </c>
      <c r="B13" s="316">
        <v>53</v>
      </c>
      <c r="C13" s="221" t="s">
        <v>63</v>
      </c>
      <c r="D13" s="222" t="s">
        <v>64</v>
      </c>
      <c r="E13" s="202">
        <v>31974</v>
      </c>
      <c r="F13" s="203">
        <v>34</v>
      </c>
      <c r="G13" s="204" t="s">
        <v>17</v>
      </c>
      <c r="H13" s="205" t="s">
        <v>53</v>
      </c>
      <c r="I13" s="300">
        <v>1</v>
      </c>
      <c r="J13" s="206" t="s">
        <v>256</v>
      </c>
      <c r="K13" s="206">
        <v>4.5199999999999996</v>
      </c>
      <c r="L13" s="206">
        <v>4.6900000000000004</v>
      </c>
      <c r="M13" s="282"/>
      <c r="N13" s="206">
        <v>4.75</v>
      </c>
      <c r="O13" s="206">
        <v>4.88</v>
      </c>
      <c r="P13" s="206">
        <v>4.8099999999999996</v>
      </c>
      <c r="Q13" s="206">
        <v>4.88</v>
      </c>
      <c r="R13" s="206">
        <f>I13*Q13</f>
        <v>4.88</v>
      </c>
      <c r="S13" s="205" t="s">
        <v>54</v>
      </c>
      <c r="T13" s="277"/>
      <c r="U13" s="249"/>
      <c r="V13" s="249"/>
    </row>
    <row r="14" spans="1:22" x14ac:dyDescent="0.25">
      <c r="B14" s="278"/>
      <c r="C14" s="279"/>
      <c r="D14" s="277"/>
      <c r="E14" s="280"/>
      <c r="F14" s="281"/>
      <c r="G14" s="238"/>
      <c r="H14" s="277"/>
      <c r="I14" s="237"/>
    </row>
    <row r="15" spans="1:22" s="137" customFormat="1" x14ac:dyDescent="0.25">
      <c r="L15" s="237"/>
      <c r="Q15" s="138"/>
    </row>
    <row r="16" spans="1:22" s="137" customFormat="1" x14ac:dyDescent="0.25">
      <c r="L16" s="237"/>
      <c r="Q16" s="138"/>
    </row>
    <row r="17" spans="2:17" s="137" customFormat="1" x14ac:dyDescent="0.25">
      <c r="L17" s="237"/>
      <c r="Q17" s="138"/>
    </row>
    <row r="18" spans="2:17" s="137" customFormat="1" x14ac:dyDescent="0.25">
      <c r="L18" s="237"/>
      <c r="Q18" s="138"/>
    </row>
    <row r="19" spans="2:17" s="137" customFormat="1" x14ac:dyDescent="0.25">
      <c r="B19" s="232"/>
      <c r="C19" s="233"/>
      <c r="E19" s="234"/>
      <c r="F19" s="235"/>
      <c r="G19" s="236"/>
      <c r="K19" s="237"/>
      <c r="L19" s="239"/>
      <c r="Q19" s="138"/>
    </row>
    <row r="20" spans="2:17" s="137" customFormat="1" x14ac:dyDescent="0.25">
      <c r="B20" s="232"/>
      <c r="C20" s="233"/>
      <c r="E20" s="234"/>
      <c r="F20" s="235"/>
      <c r="G20" s="236"/>
      <c r="K20" s="237"/>
      <c r="L20" s="239"/>
      <c r="Q20" s="138"/>
    </row>
    <row r="21" spans="2:17" s="137" customFormat="1" x14ac:dyDescent="0.25">
      <c r="B21" s="232"/>
      <c r="C21" s="233"/>
      <c r="E21" s="234"/>
      <c r="F21" s="235"/>
      <c r="G21" s="236"/>
      <c r="K21" s="237"/>
      <c r="L21" s="239"/>
      <c r="Q21" s="138"/>
    </row>
  </sheetData>
  <sortState ref="A9:V13">
    <sortCondition descending="1" ref="R9:R13"/>
  </sortState>
  <mergeCells count="12">
    <mergeCell ref="R7:R8"/>
    <mergeCell ref="S7:S8"/>
    <mergeCell ref="G7:G8"/>
    <mergeCell ref="H7:H8"/>
    <mergeCell ref="I7:I8"/>
    <mergeCell ref="J7:P7"/>
    <mergeCell ref="Q7:Q8"/>
    <mergeCell ref="F7:F8"/>
    <mergeCell ref="B7:B8"/>
    <mergeCell ref="C7:C8"/>
    <mergeCell ref="D7:D8"/>
    <mergeCell ref="E7:E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8"/>
  <sheetViews>
    <sheetView showZeros="0" zoomScaleNormal="100" workbookViewId="0">
      <selection activeCell="O18" sqref="O18"/>
    </sheetView>
  </sheetViews>
  <sheetFormatPr defaultColWidth="8.88671875" defaultRowHeight="13.2" x14ac:dyDescent="0.25"/>
  <cols>
    <col min="1" max="1" width="5.33203125" style="12" customWidth="1"/>
    <col min="2" max="2" width="4.5546875" style="12" customWidth="1"/>
    <col min="3" max="3" width="9.33203125" style="12" customWidth="1"/>
    <col min="4" max="4" width="11.88671875" style="12" customWidth="1"/>
    <col min="5" max="5" width="10.33203125" style="12" customWidth="1"/>
    <col min="6" max="6" width="5" style="12" customWidth="1"/>
    <col min="7" max="7" width="6" style="12" customWidth="1"/>
    <col min="8" max="8" width="17.109375" style="12" customWidth="1"/>
    <col min="9" max="9" width="6.109375" style="12" customWidth="1"/>
    <col min="10" max="12" width="4.6640625" style="12" customWidth="1"/>
    <col min="13" max="13" width="3.33203125" style="12" bestFit="1" customWidth="1"/>
    <col min="14" max="16" width="4.6640625" style="12" customWidth="1"/>
    <col min="17" max="17" width="5.5546875" style="12" bestFit="1" customWidth="1"/>
    <col min="18" max="18" width="9.5546875" style="12" customWidth="1"/>
    <col min="19" max="19" width="13.33203125" style="12" bestFit="1" customWidth="1"/>
    <col min="20" max="22" width="9.5546875" style="12" customWidth="1"/>
    <col min="23" max="16384" width="8.88671875" style="12"/>
  </cols>
  <sheetData>
    <row r="1" spans="1:22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  <c r="V1" s="218"/>
    </row>
    <row r="2" spans="1:22" s="1" customFormat="1" ht="12.75" customHeight="1" x14ac:dyDescent="0.25">
      <c r="A2" s="107"/>
      <c r="B2" s="107"/>
      <c r="C2" s="162" t="s">
        <v>176</v>
      </c>
      <c r="D2" s="163" t="s">
        <v>177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  <c r="V2" s="218"/>
    </row>
    <row r="3" spans="1:22" ht="12.75" customHeight="1" x14ac:dyDescent="0.25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2" ht="20.100000000000001" customHeight="1" x14ac:dyDescent="0.25">
      <c r="A4" s="47"/>
      <c r="B4" s="47"/>
      <c r="C4" s="24" t="s">
        <v>244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2.1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20.100000000000001" customHeight="1" x14ac:dyDescent="0.25">
      <c r="A6" s="2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50"/>
      <c r="R6" s="50"/>
      <c r="S6" s="47"/>
      <c r="T6" s="47"/>
      <c r="U6" s="47"/>
      <c r="V6" s="47"/>
    </row>
    <row r="7" spans="1:22" ht="20.100000000000001" customHeight="1" x14ac:dyDescent="0.25">
      <c r="A7" s="44" t="s">
        <v>194</v>
      </c>
      <c r="B7" s="427" t="s">
        <v>181</v>
      </c>
      <c r="C7" s="429" t="s">
        <v>161</v>
      </c>
      <c r="D7" s="431" t="s">
        <v>162</v>
      </c>
      <c r="E7" s="433" t="s">
        <v>182</v>
      </c>
      <c r="F7" s="425" t="s">
        <v>183</v>
      </c>
      <c r="G7" s="425" t="s">
        <v>184</v>
      </c>
      <c r="H7" s="425" t="s">
        <v>185</v>
      </c>
      <c r="I7" s="425" t="s">
        <v>164</v>
      </c>
      <c r="J7" s="440" t="s">
        <v>209</v>
      </c>
      <c r="K7" s="440"/>
      <c r="L7" s="440"/>
      <c r="M7" s="440"/>
      <c r="N7" s="440"/>
      <c r="O7" s="440"/>
      <c r="P7" s="440"/>
      <c r="Q7" s="441" t="s">
        <v>187</v>
      </c>
      <c r="R7" s="440" t="s">
        <v>188</v>
      </c>
      <c r="S7" s="435" t="s">
        <v>163</v>
      </c>
      <c r="T7" s="47"/>
      <c r="U7" s="47"/>
      <c r="V7" s="47"/>
    </row>
    <row r="8" spans="1:22" ht="15" customHeight="1" x14ac:dyDescent="0.25">
      <c r="A8" s="49"/>
      <c r="B8" s="428"/>
      <c r="C8" s="430"/>
      <c r="D8" s="432"/>
      <c r="E8" s="434"/>
      <c r="F8" s="426"/>
      <c r="G8" s="426"/>
      <c r="H8" s="426"/>
      <c r="I8" s="426"/>
      <c r="J8" s="104">
        <v>1</v>
      </c>
      <c r="K8" s="104">
        <v>2</v>
      </c>
      <c r="L8" s="104">
        <v>3</v>
      </c>
      <c r="M8" s="45" t="s">
        <v>205</v>
      </c>
      <c r="N8" s="104">
        <v>4</v>
      </c>
      <c r="O8" s="104">
        <v>5</v>
      </c>
      <c r="P8" s="104">
        <v>6</v>
      </c>
      <c r="Q8" s="441"/>
      <c r="R8" s="440"/>
      <c r="S8" s="436"/>
      <c r="T8" s="47"/>
      <c r="U8" s="47"/>
      <c r="V8" s="47"/>
    </row>
    <row r="9" spans="1:22" s="207" customFormat="1" ht="20.100000000000001" customHeight="1" x14ac:dyDescent="0.25">
      <c r="A9" s="48">
        <v>1</v>
      </c>
      <c r="B9" s="316">
        <v>48</v>
      </c>
      <c r="C9" s="221" t="s">
        <v>150</v>
      </c>
      <c r="D9" s="222" t="s">
        <v>152</v>
      </c>
      <c r="E9" s="202">
        <v>35360</v>
      </c>
      <c r="F9" s="203">
        <v>25</v>
      </c>
      <c r="G9" s="204" t="s">
        <v>17</v>
      </c>
      <c r="H9" s="205" t="s">
        <v>53</v>
      </c>
      <c r="I9" s="284">
        <v>1</v>
      </c>
      <c r="J9" s="206">
        <v>10.23</v>
      </c>
      <c r="K9" s="206">
        <v>10.36</v>
      </c>
      <c r="L9" s="206" t="s">
        <v>256</v>
      </c>
      <c r="M9" s="282"/>
      <c r="N9" s="206">
        <v>10.78</v>
      </c>
      <c r="O9" s="206" t="s">
        <v>256</v>
      </c>
      <c r="P9" s="206">
        <v>11.04</v>
      </c>
      <c r="Q9" s="206">
        <v>11.04</v>
      </c>
      <c r="R9" s="206">
        <f t="shared" ref="R9:R16" si="0">I9*Q9</f>
        <v>11.04</v>
      </c>
      <c r="S9" s="205" t="s">
        <v>31</v>
      </c>
      <c r="T9" s="277"/>
      <c r="U9" s="249"/>
      <c r="V9" s="249"/>
    </row>
    <row r="10" spans="1:22" s="207" customFormat="1" ht="20.100000000000001" customHeight="1" x14ac:dyDescent="0.25">
      <c r="A10" s="48">
        <v>2</v>
      </c>
      <c r="B10" s="316">
        <v>23</v>
      </c>
      <c r="C10" s="221" t="s">
        <v>156</v>
      </c>
      <c r="D10" s="222" t="s">
        <v>157</v>
      </c>
      <c r="E10" s="202">
        <v>35954</v>
      </c>
      <c r="F10" s="203">
        <v>23</v>
      </c>
      <c r="G10" s="204" t="s">
        <v>97</v>
      </c>
      <c r="H10" s="205" t="s">
        <v>38</v>
      </c>
      <c r="I10" s="284">
        <v>1</v>
      </c>
      <c r="J10" s="206" t="s">
        <v>256</v>
      </c>
      <c r="K10" s="206">
        <v>10.050000000000001</v>
      </c>
      <c r="L10" s="206">
        <v>10.53</v>
      </c>
      <c r="M10" s="282"/>
      <c r="N10" s="206">
        <v>8.66</v>
      </c>
      <c r="O10" s="206" t="s">
        <v>256</v>
      </c>
      <c r="P10" s="206">
        <v>9.4700000000000006</v>
      </c>
      <c r="Q10" s="206">
        <v>10.53</v>
      </c>
      <c r="R10" s="206">
        <f t="shared" si="0"/>
        <v>10.53</v>
      </c>
      <c r="S10" s="205" t="s">
        <v>69</v>
      </c>
      <c r="T10" s="277"/>
      <c r="U10" s="249"/>
      <c r="V10" s="249"/>
    </row>
    <row r="11" spans="1:22" s="207" customFormat="1" ht="20.100000000000001" customHeight="1" x14ac:dyDescent="0.25">
      <c r="A11" s="48">
        <v>3</v>
      </c>
      <c r="B11" s="316">
        <v>30</v>
      </c>
      <c r="C11" s="221" t="s">
        <v>156</v>
      </c>
      <c r="D11" s="222" t="s">
        <v>158</v>
      </c>
      <c r="E11" s="202">
        <v>34322</v>
      </c>
      <c r="F11" s="203">
        <v>28</v>
      </c>
      <c r="G11" s="204" t="s">
        <v>17</v>
      </c>
      <c r="H11" s="205" t="s">
        <v>47</v>
      </c>
      <c r="I11" s="284">
        <v>1</v>
      </c>
      <c r="J11" s="206">
        <v>10.210000000000001</v>
      </c>
      <c r="K11" s="206">
        <v>9.69</v>
      </c>
      <c r="L11" s="206">
        <v>10.01</v>
      </c>
      <c r="M11" s="282"/>
      <c r="N11" s="206" t="s">
        <v>256</v>
      </c>
      <c r="O11" s="206">
        <v>9.75</v>
      </c>
      <c r="P11" s="206">
        <v>9.69</v>
      </c>
      <c r="Q11" s="206">
        <v>10.210000000000001</v>
      </c>
      <c r="R11" s="206">
        <f t="shared" si="0"/>
        <v>10.210000000000001</v>
      </c>
      <c r="S11" s="205" t="s">
        <v>31</v>
      </c>
      <c r="T11" s="277"/>
      <c r="U11" s="249"/>
      <c r="V11" s="249"/>
    </row>
    <row r="12" spans="1:22" s="207" customFormat="1" ht="20.100000000000001" customHeight="1" x14ac:dyDescent="0.25">
      <c r="A12" s="48">
        <v>4</v>
      </c>
      <c r="B12" s="316">
        <v>18</v>
      </c>
      <c r="C12" s="221" t="s">
        <v>90</v>
      </c>
      <c r="D12" s="222" t="s">
        <v>91</v>
      </c>
      <c r="E12" s="202">
        <v>36040</v>
      </c>
      <c r="F12" s="203">
        <v>23</v>
      </c>
      <c r="G12" s="204" t="s">
        <v>23</v>
      </c>
      <c r="H12" s="205" t="s">
        <v>38</v>
      </c>
      <c r="I12" s="284">
        <v>1.1000000000000001</v>
      </c>
      <c r="J12" s="206" t="s">
        <v>266</v>
      </c>
      <c r="K12" s="206">
        <v>7.89</v>
      </c>
      <c r="L12" s="206">
        <v>6.18</v>
      </c>
      <c r="M12" s="282"/>
      <c r="N12" s="206">
        <v>8.06</v>
      </c>
      <c r="O12" s="206">
        <v>7.3</v>
      </c>
      <c r="P12" s="206">
        <v>7.63</v>
      </c>
      <c r="Q12" s="206">
        <v>8.07</v>
      </c>
      <c r="R12" s="206">
        <f t="shared" si="0"/>
        <v>8.8770000000000007</v>
      </c>
      <c r="S12" s="205" t="s">
        <v>92</v>
      </c>
      <c r="T12" s="277"/>
      <c r="U12" s="249"/>
      <c r="V12" s="249"/>
    </row>
    <row r="13" spans="1:22" s="207" customFormat="1" ht="20.100000000000001" customHeight="1" x14ac:dyDescent="0.25">
      <c r="A13" s="48">
        <v>5</v>
      </c>
      <c r="B13" s="316">
        <v>5</v>
      </c>
      <c r="C13" s="221" t="s">
        <v>153</v>
      </c>
      <c r="D13" s="222" t="s">
        <v>154</v>
      </c>
      <c r="E13" s="202" t="s">
        <v>155</v>
      </c>
      <c r="F13" s="203">
        <v>23</v>
      </c>
      <c r="G13" s="204" t="s">
        <v>17</v>
      </c>
      <c r="H13" s="205" t="s">
        <v>18</v>
      </c>
      <c r="I13" s="284">
        <v>1</v>
      </c>
      <c r="J13" s="206">
        <v>7.77</v>
      </c>
      <c r="K13" s="206">
        <v>8.16</v>
      </c>
      <c r="L13" s="206">
        <v>8.57</v>
      </c>
      <c r="M13" s="282"/>
      <c r="N13" s="206">
        <v>8.07</v>
      </c>
      <c r="O13" s="206">
        <v>7.76</v>
      </c>
      <c r="P13" s="206">
        <v>8.2200000000000006</v>
      </c>
      <c r="Q13" s="206">
        <v>8.57</v>
      </c>
      <c r="R13" s="206">
        <f t="shared" si="0"/>
        <v>8.57</v>
      </c>
      <c r="S13" s="205" t="s">
        <v>19</v>
      </c>
      <c r="T13" s="277"/>
      <c r="U13" s="249"/>
      <c r="V13" s="249"/>
    </row>
    <row r="14" spans="1:22" s="207" customFormat="1" ht="20.100000000000001" customHeight="1" x14ac:dyDescent="0.25">
      <c r="A14" s="48">
        <v>6</v>
      </c>
      <c r="B14" s="316">
        <v>1</v>
      </c>
      <c r="C14" s="221" t="s">
        <v>79</v>
      </c>
      <c r="D14" s="222" t="s">
        <v>80</v>
      </c>
      <c r="E14" s="202" t="s">
        <v>81</v>
      </c>
      <c r="F14" s="203">
        <v>59</v>
      </c>
      <c r="G14" s="204" t="s">
        <v>23</v>
      </c>
      <c r="H14" s="205" t="s">
        <v>5</v>
      </c>
      <c r="I14" s="284">
        <v>1.1000000000000001</v>
      </c>
      <c r="J14" s="206">
        <v>7.09</v>
      </c>
      <c r="K14" s="206">
        <v>6.71</v>
      </c>
      <c r="L14" s="206">
        <v>6.83</v>
      </c>
      <c r="M14" s="282"/>
      <c r="N14" s="206">
        <v>6.26</v>
      </c>
      <c r="O14" s="206">
        <v>5.84</v>
      </c>
      <c r="P14" s="206">
        <v>6.23</v>
      </c>
      <c r="Q14" s="206">
        <v>7.09</v>
      </c>
      <c r="R14" s="206">
        <f t="shared" si="0"/>
        <v>7.7990000000000004</v>
      </c>
      <c r="S14" s="205" t="s">
        <v>6</v>
      </c>
      <c r="T14" s="277"/>
      <c r="U14" s="249"/>
      <c r="V14" s="249"/>
    </row>
    <row r="15" spans="1:22" s="207" customFormat="1" ht="20.100000000000001" customHeight="1" x14ac:dyDescent="0.25">
      <c r="A15" s="48">
        <v>7</v>
      </c>
      <c r="B15" s="316">
        <v>20</v>
      </c>
      <c r="C15" s="221" t="s">
        <v>93</v>
      </c>
      <c r="D15" s="222" t="s">
        <v>94</v>
      </c>
      <c r="E15" s="202">
        <v>32332</v>
      </c>
      <c r="F15" s="203">
        <v>33</v>
      </c>
      <c r="G15" s="204" t="s">
        <v>23</v>
      </c>
      <c r="H15" s="205" t="s">
        <v>38</v>
      </c>
      <c r="I15" s="284">
        <v>1.1000000000000001</v>
      </c>
      <c r="J15" s="206">
        <v>6.6</v>
      </c>
      <c r="K15" s="206" t="s">
        <v>256</v>
      </c>
      <c r="L15" s="206">
        <v>6.54</v>
      </c>
      <c r="M15" s="282"/>
      <c r="N15" s="206">
        <v>5.92</v>
      </c>
      <c r="O15" s="206">
        <v>6.8</v>
      </c>
      <c r="P15" s="206">
        <v>6.85</v>
      </c>
      <c r="Q15" s="206">
        <v>6.85</v>
      </c>
      <c r="R15" s="206">
        <f t="shared" si="0"/>
        <v>7.5350000000000001</v>
      </c>
      <c r="S15" s="205" t="s">
        <v>92</v>
      </c>
      <c r="T15" s="277"/>
      <c r="U15" s="249"/>
      <c r="V15" s="249"/>
    </row>
    <row r="16" spans="1:22" s="207" customFormat="1" ht="20.100000000000001" customHeight="1" x14ac:dyDescent="0.25">
      <c r="A16" s="48">
        <v>8</v>
      </c>
      <c r="B16" s="316" t="s">
        <v>235</v>
      </c>
      <c r="C16" s="221" t="s">
        <v>236</v>
      </c>
      <c r="D16" s="222" t="s">
        <v>237</v>
      </c>
      <c r="E16" s="202">
        <v>19298</v>
      </c>
      <c r="F16" s="203">
        <v>69</v>
      </c>
      <c r="G16" s="204" t="s">
        <v>17</v>
      </c>
      <c r="H16" s="205" t="s">
        <v>5</v>
      </c>
      <c r="I16" s="284">
        <v>1</v>
      </c>
      <c r="J16" s="206">
        <v>6.56</v>
      </c>
      <c r="K16" s="206">
        <v>7.05</v>
      </c>
      <c r="L16" s="206">
        <v>7.21</v>
      </c>
      <c r="M16" s="282"/>
      <c r="N16" s="206">
        <v>7.2</v>
      </c>
      <c r="O16" s="206">
        <v>6.56</v>
      </c>
      <c r="P16" s="206" t="s">
        <v>256</v>
      </c>
      <c r="Q16" s="206">
        <v>7.21</v>
      </c>
      <c r="R16" s="206">
        <f t="shared" si="0"/>
        <v>7.21</v>
      </c>
      <c r="S16" s="205" t="s">
        <v>6</v>
      </c>
      <c r="T16" s="277"/>
      <c r="U16" s="249"/>
      <c r="V16" s="249"/>
    </row>
    <row r="17" spans="1:22" s="207" customFormat="1" ht="20.100000000000001" customHeight="1" x14ac:dyDescent="0.25">
      <c r="A17" s="48"/>
      <c r="B17" s="316">
        <v>47</v>
      </c>
      <c r="C17" s="221" t="s">
        <v>122</v>
      </c>
      <c r="D17" s="222" t="s">
        <v>123</v>
      </c>
      <c r="E17" s="202">
        <v>33279</v>
      </c>
      <c r="F17" s="203">
        <v>31</v>
      </c>
      <c r="G17" s="204" t="s">
        <v>17</v>
      </c>
      <c r="H17" s="205" t="s">
        <v>53</v>
      </c>
      <c r="I17" s="284">
        <v>1</v>
      </c>
      <c r="J17" s="206"/>
      <c r="K17" s="206"/>
      <c r="L17" s="206"/>
      <c r="M17" s="282"/>
      <c r="N17" s="206"/>
      <c r="O17" s="206"/>
      <c r="P17" s="206"/>
      <c r="Q17" s="206"/>
      <c r="R17" s="206" t="s">
        <v>250</v>
      </c>
      <c r="S17" s="205" t="s">
        <v>54</v>
      </c>
      <c r="T17" s="277"/>
      <c r="U17" s="249"/>
      <c r="V17" s="249"/>
    </row>
    <row r="18" spans="1:22" s="207" customFormat="1" ht="20.100000000000001" customHeight="1" x14ac:dyDescent="0.25">
      <c r="A18" s="48"/>
      <c r="B18" s="316">
        <v>40</v>
      </c>
      <c r="C18" s="221" t="s">
        <v>95</v>
      </c>
      <c r="D18" s="222" t="s">
        <v>112</v>
      </c>
      <c r="E18" s="202">
        <v>23311</v>
      </c>
      <c r="F18" s="203">
        <v>58</v>
      </c>
      <c r="G18" s="204" t="s">
        <v>97</v>
      </c>
      <c r="H18" s="205" t="s">
        <v>68</v>
      </c>
      <c r="I18" s="284">
        <v>1</v>
      </c>
      <c r="J18" s="206"/>
      <c r="K18" s="206"/>
      <c r="L18" s="206"/>
      <c r="M18" s="282"/>
      <c r="N18" s="206"/>
      <c r="O18" s="206"/>
      <c r="P18" s="206"/>
      <c r="Q18" s="206"/>
      <c r="R18" s="206" t="s">
        <v>250</v>
      </c>
      <c r="S18" s="205" t="s">
        <v>31</v>
      </c>
      <c r="T18" s="277"/>
      <c r="U18" s="249"/>
      <c r="V18" s="249"/>
    </row>
    <row r="19" spans="1:22" s="207" customFormat="1" ht="20.100000000000001" customHeight="1" x14ac:dyDescent="0.25">
      <c r="A19" s="48"/>
      <c r="B19" s="316">
        <v>38</v>
      </c>
      <c r="C19" s="221" t="s">
        <v>107</v>
      </c>
      <c r="D19" s="222" t="s">
        <v>160</v>
      </c>
      <c r="E19" s="202">
        <v>21642</v>
      </c>
      <c r="F19" s="203">
        <v>62</v>
      </c>
      <c r="G19" s="204" t="s">
        <v>23</v>
      </c>
      <c r="H19" s="205" t="s">
        <v>68</v>
      </c>
      <c r="I19" s="284">
        <v>1.1000000000000001</v>
      </c>
      <c r="J19" s="206"/>
      <c r="K19" s="206"/>
      <c r="L19" s="206"/>
      <c r="M19" s="282"/>
      <c r="N19" s="206"/>
      <c r="O19" s="206"/>
      <c r="P19" s="206"/>
      <c r="Q19" s="206"/>
      <c r="R19" s="206" t="s">
        <v>250</v>
      </c>
      <c r="S19" s="205" t="s">
        <v>31</v>
      </c>
      <c r="T19" s="277"/>
      <c r="U19" s="249"/>
      <c r="V19" s="249"/>
    </row>
    <row r="20" spans="1:22" s="207" customFormat="1" ht="20.100000000000001" customHeight="1" x14ac:dyDescent="0.25">
      <c r="A20" s="48"/>
      <c r="B20" s="316">
        <v>3</v>
      </c>
      <c r="C20" s="221" t="s">
        <v>82</v>
      </c>
      <c r="D20" s="222" t="s">
        <v>83</v>
      </c>
      <c r="E20" s="202" t="s">
        <v>84</v>
      </c>
      <c r="F20" s="203">
        <v>62</v>
      </c>
      <c r="G20" s="204" t="s">
        <v>17</v>
      </c>
      <c r="H20" s="205" t="s">
        <v>5</v>
      </c>
      <c r="I20" s="284">
        <v>1</v>
      </c>
      <c r="J20" s="206"/>
      <c r="K20" s="206"/>
      <c r="L20" s="206"/>
      <c r="M20" s="282"/>
      <c r="N20" s="206"/>
      <c r="O20" s="206"/>
      <c r="P20" s="206"/>
      <c r="Q20" s="206"/>
      <c r="R20" s="206" t="s">
        <v>250</v>
      </c>
      <c r="S20" s="205" t="s">
        <v>6</v>
      </c>
      <c r="T20" s="277"/>
      <c r="U20" s="249"/>
      <c r="V20" s="249"/>
    </row>
    <row r="21" spans="1:22" s="137" customFormat="1" x14ac:dyDescent="0.25">
      <c r="J21" s="237"/>
      <c r="Q21" s="138"/>
    </row>
    <row r="22" spans="1:22" s="137" customFormat="1" x14ac:dyDescent="0.25">
      <c r="J22" s="237"/>
      <c r="Q22" s="138"/>
    </row>
    <row r="23" spans="1:22" s="137" customFormat="1" x14ac:dyDescent="0.25">
      <c r="J23" s="237"/>
      <c r="Q23" s="138"/>
    </row>
    <row r="24" spans="1:22" s="137" customFormat="1" x14ac:dyDescent="0.25">
      <c r="J24" s="239"/>
      <c r="Q24" s="138"/>
    </row>
    <row r="25" spans="1:22" s="137" customFormat="1" x14ac:dyDescent="0.25">
      <c r="J25" s="237"/>
      <c r="Q25" s="138"/>
    </row>
    <row r="26" spans="1:22" s="137" customFormat="1" x14ac:dyDescent="0.25">
      <c r="J26" s="239"/>
      <c r="Q26" s="138"/>
    </row>
    <row r="27" spans="1:22" s="137" customFormat="1" x14ac:dyDescent="0.25">
      <c r="J27" s="239"/>
      <c r="Q27" s="138"/>
    </row>
    <row r="28" spans="1:22" s="137" customFormat="1" x14ac:dyDescent="0.25">
      <c r="J28" s="239"/>
      <c r="Q28" s="138"/>
    </row>
  </sheetData>
  <sortState ref="A9:V20">
    <sortCondition descending="1" ref="R9:R20"/>
  </sortState>
  <mergeCells count="12">
    <mergeCell ref="R7:R8"/>
    <mergeCell ref="S7:S8"/>
    <mergeCell ref="G7:G8"/>
    <mergeCell ref="H7:H8"/>
    <mergeCell ref="I7:I8"/>
    <mergeCell ref="J7:P7"/>
    <mergeCell ref="Q7:Q8"/>
    <mergeCell ref="F7:F8"/>
    <mergeCell ref="B7:B8"/>
    <mergeCell ref="C7:C8"/>
    <mergeCell ref="D7:D8"/>
    <mergeCell ref="E7:E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Y42"/>
  <sheetViews>
    <sheetView showZeros="0" topLeftCell="A21" workbookViewId="0">
      <selection activeCell="O30" sqref="O30"/>
    </sheetView>
  </sheetViews>
  <sheetFormatPr defaultColWidth="9.109375" defaultRowHeight="13.2" x14ac:dyDescent="0.25"/>
  <cols>
    <col min="1" max="1" width="6.109375" style="20" customWidth="1"/>
    <col min="2" max="2" width="4.5546875" style="20" customWidth="1"/>
    <col min="3" max="3" width="9.44140625" style="20" customWidth="1"/>
    <col min="4" max="4" width="12.5546875" style="20" customWidth="1"/>
    <col min="5" max="5" width="11" style="23" customWidth="1"/>
    <col min="6" max="6" width="5" style="20" bestFit="1" customWidth="1"/>
    <col min="7" max="7" width="4.109375" style="20" customWidth="1"/>
    <col min="8" max="8" width="8.33203125" style="20" customWidth="1"/>
    <col min="9" max="9" width="7.109375" style="20" customWidth="1"/>
    <col min="10" max="10" width="7.88671875" style="20" customWidth="1"/>
    <col min="11" max="11" width="9.5546875" style="42" customWidth="1"/>
    <col min="12" max="13" width="7.88671875" style="42" customWidth="1"/>
    <col min="14" max="14" width="11.33203125" style="20" customWidth="1"/>
    <col min="15" max="16" width="2" style="20" customWidth="1"/>
    <col min="17" max="17" width="9.5546875" style="20" customWidth="1"/>
    <col min="18" max="16384" width="9.109375" style="20"/>
  </cols>
  <sheetData>
    <row r="1" spans="1:25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7"/>
      <c r="V1" s="107"/>
      <c r="W1" s="107"/>
      <c r="X1" s="218"/>
      <c r="Y1" s="218"/>
    </row>
    <row r="2" spans="1:25" s="1" customFormat="1" ht="12.75" customHeight="1" x14ac:dyDescent="0.25">
      <c r="A2" s="107"/>
      <c r="B2" s="107"/>
      <c r="C2" s="162" t="s">
        <v>176</v>
      </c>
      <c r="D2" s="163" t="s">
        <v>210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  <c r="X2" s="218"/>
      <c r="Y2" s="218"/>
    </row>
    <row r="3" spans="1:25" ht="12.75" customHeight="1" x14ac:dyDescent="0.25">
      <c r="A3" s="121"/>
      <c r="B3" s="125"/>
      <c r="C3" s="122"/>
      <c r="D3" s="122"/>
      <c r="E3" s="123"/>
      <c r="F3" s="122"/>
      <c r="G3" s="122"/>
      <c r="H3" s="122"/>
      <c r="I3" s="122"/>
      <c r="J3" s="122"/>
      <c r="K3" s="124"/>
      <c r="L3" s="124"/>
      <c r="M3" s="124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8.600000000000001" customHeight="1" x14ac:dyDescent="0.25">
      <c r="A4" s="126"/>
      <c r="B4" s="126"/>
      <c r="C4" s="30" t="s">
        <v>211</v>
      </c>
      <c r="D4" s="126"/>
      <c r="E4" s="127"/>
      <c r="F4" s="126"/>
      <c r="G4" s="126"/>
      <c r="H4" s="126"/>
      <c r="I4" s="126"/>
      <c r="J4" s="126"/>
      <c r="K4" s="128"/>
      <c r="L4" s="128"/>
      <c r="M4" s="128"/>
      <c r="N4" s="126"/>
      <c r="O4" s="126"/>
      <c r="P4" s="126"/>
      <c r="Q4" s="126"/>
      <c r="R4" s="121"/>
      <c r="S4" s="121"/>
      <c r="T4" s="121"/>
      <c r="U4" s="121"/>
      <c r="V4" s="121"/>
      <c r="W4" s="121"/>
      <c r="X4" s="121"/>
      <c r="Y4" s="121"/>
    </row>
    <row r="5" spans="1:25" ht="18.600000000000001" customHeight="1" x14ac:dyDescent="0.25">
      <c r="A5" s="126"/>
      <c r="B5" s="126"/>
      <c r="C5" s="30"/>
      <c r="D5" s="126"/>
      <c r="E5" s="127"/>
      <c r="F5" s="126"/>
      <c r="G5" s="126"/>
      <c r="H5" s="126"/>
      <c r="I5" s="126"/>
      <c r="J5" s="126"/>
      <c r="K5" s="128"/>
      <c r="L5" s="128"/>
      <c r="M5" s="128"/>
      <c r="N5" s="126"/>
      <c r="O5" s="126"/>
      <c r="P5" s="126"/>
      <c r="Q5" s="126"/>
      <c r="R5" s="121"/>
      <c r="S5" s="121"/>
      <c r="T5" s="121"/>
      <c r="U5" s="121"/>
      <c r="V5" s="121"/>
      <c r="W5" s="121"/>
      <c r="X5" s="121"/>
      <c r="Y5" s="121"/>
    </row>
    <row r="6" spans="1:25" ht="18.600000000000001" customHeight="1" x14ac:dyDescent="0.25">
      <c r="A6" s="126"/>
      <c r="B6" s="126"/>
      <c r="C6" s="30">
        <v>1</v>
      </c>
      <c r="D6" s="30" t="s">
        <v>200</v>
      </c>
      <c r="E6" s="127"/>
      <c r="F6" s="126"/>
      <c r="G6" s="126"/>
      <c r="H6" s="126"/>
      <c r="I6" s="126"/>
      <c r="J6" s="126"/>
      <c r="K6" s="128"/>
      <c r="L6" s="128"/>
      <c r="M6" s="128"/>
      <c r="N6" s="126"/>
      <c r="O6" s="126"/>
      <c r="P6" s="126"/>
      <c r="Q6" s="126"/>
      <c r="R6" s="121"/>
      <c r="S6" s="121"/>
      <c r="T6" s="121"/>
      <c r="U6" s="121"/>
      <c r="V6" s="121"/>
      <c r="W6" s="121"/>
      <c r="X6" s="121"/>
      <c r="Y6" s="121"/>
    </row>
    <row r="7" spans="1:25" ht="18.600000000000001" customHeight="1" x14ac:dyDescent="0.25">
      <c r="A7" s="126"/>
      <c r="B7" s="126"/>
      <c r="C7" s="30"/>
      <c r="D7" s="126"/>
      <c r="E7" s="127"/>
      <c r="F7" s="126"/>
      <c r="G7" s="126"/>
      <c r="H7" s="126"/>
      <c r="I7" s="126"/>
      <c r="J7" s="126"/>
      <c r="K7" s="128"/>
      <c r="L7" s="128"/>
      <c r="M7" s="128"/>
      <c r="N7" s="126"/>
      <c r="O7" s="126"/>
      <c r="P7" s="126"/>
      <c r="Q7" s="126"/>
      <c r="R7" s="121"/>
      <c r="S7" s="121"/>
      <c r="T7" s="121"/>
      <c r="U7" s="121"/>
      <c r="V7" s="121"/>
      <c r="W7" s="121"/>
      <c r="X7" s="121"/>
      <c r="Y7" s="121"/>
    </row>
    <row r="8" spans="1:25" ht="20.100000000000001" customHeight="1" x14ac:dyDescent="0.25">
      <c r="A8" s="227" t="s">
        <v>201</v>
      </c>
      <c r="B8" s="286" t="s">
        <v>181</v>
      </c>
      <c r="C8" s="288" t="s">
        <v>161</v>
      </c>
      <c r="D8" s="289" t="s">
        <v>162</v>
      </c>
      <c r="E8" s="290" t="s">
        <v>182</v>
      </c>
      <c r="F8" s="291" t="s">
        <v>183</v>
      </c>
      <c r="G8" s="291" t="s">
        <v>184</v>
      </c>
      <c r="H8" s="291" t="s">
        <v>185</v>
      </c>
      <c r="I8" s="291" t="s">
        <v>164</v>
      </c>
      <c r="J8" s="297" t="s">
        <v>186</v>
      </c>
      <c r="K8" s="343" t="s">
        <v>202</v>
      </c>
      <c r="L8" s="342" t="s">
        <v>188</v>
      </c>
      <c r="M8" s="298" t="s">
        <v>189</v>
      </c>
      <c r="N8" s="285" t="s">
        <v>163</v>
      </c>
      <c r="O8" s="126"/>
      <c r="P8" s="126"/>
      <c r="Q8" s="126"/>
      <c r="R8" s="121"/>
      <c r="S8" s="121"/>
      <c r="T8" s="121"/>
      <c r="U8" s="121"/>
      <c r="V8" s="121"/>
      <c r="W8" s="121"/>
      <c r="X8" s="121"/>
      <c r="Y8" s="121"/>
    </row>
    <row r="9" spans="1:25" s="266" customFormat="1" ht="20.100000000000001" customHeight="1" x14ac:dyDescent="0.25">
      <c r="A9" s="258">
        <v>1</v>
      </c>
      <c r="B9" s="316">
        <v>33</v>
      </c>
      <c r="C9" s="221" t="s">
        <v>50</v>
      </c>
      <c r="D9" s="222" t="s">
        <v>51</v>
      </c>
      <c r="E9" s="202">
        <v>39934</v>
      </c>
      <c r="F9" s="203">
        <v>12</v>
      </c>
      <c r="G9" s="204" t="s">
        <v>17</v>
      </c>
      <c r="H9" s="205" t="s">
        <v>47</v>
      </c>
      <c r="I9" s="258">
        <v>1</v>
      </c>
      <c r="J9" s="258"/>
      <c r="K9" s="206">
        <v>36.94</v>
      </c>
      <c r="L9" s="206">
        <f>I9*K9</f>
        <v>36.94</v>
      </c>
      <c r="M9" s="206"/>
      <c r="N9" s="205" t="s">
        <v>48</v>
      </c>
      <c r="O9" s="137"/>
      <c r="P9" s="265"/>
      <c r="Q9" s="265"/>
    </row>
    <row r="10" spans="1:25" s="266" customFormat="1" ht="20.100000000000001" customHeight="1" x14ac:dyDescent="0.25">
      <c r="A10" s="258">
        <v>2</v>
      </c>
      <c r="B10" s="316">
        <v>7</v>
      </c>
      <c r="C10" s="221" t="s">
        <v>12</v>
      </c>
      <c r="D10" s="222" t="s">
        <v>2</v>
      </c>
      <c r="E10" s="202" t="s">
        <v>13</v>
      </c>
      <c r="F10" s="203">
        <v>13</v>
      </c>
      <c r="G10" s="204" t="s">
        <v>4</v>
      </c>
      <c r="H10" s="205" t="s">
        <v>5</v>
      </c>
      <c r="I10" s="258">
        <v>1</v>
      </c>
      <c r="J10" s="258"/>
      <c r="K10" s="206">
        <v>47.94</v>
      </c>
      <c r="L10" s="206">
        <f t="shared" ref="L10:L12" si="0">I10*K10</f>
        <v>47.94</v>
      </c>
      <c r="M10" s="206"/>
      <c r="N10" s="205" t="s">
        <v>6</v>
      </c>
      <c r="O10" s="137"/>
      <c r="P10" s="265"/>
      <c r="Q10" s="265"/>
    </row>
    <row r="11" spans="1:25" s="266" customFormat="1" ht="20.100000000000001" customHeight="1" x14ac:dyDescent="0.25">
      <c r="A11" s="258">
        <v>3</v>
      </c>
      <c r="B11" s="316">
        <v>6</v>
      </c>
      <c r="C11" s="221" t="s">
        <v>8</v>
      </c>
      <c r="D11" s="222" t="s">
        <v>9</v>
      </c>
      <c r="E11" s="202" t="s">
        <v>10</v>
      </c>
      <c r="F11" s="203">
        <v>16</v>
      </c>
      <c r="G11" s="204" t="s">
        <v>4</v>
      </c>
      <c r="H11" s="205" t="s">
        <v>5</v>
      </c>
      <c r="I11" s="258">
        <v>1</v>
      </c>
      <c r="J11" s="258"/>
      <c r="K11" s="206">
        <v>50.64</v>
      </c>
      <c r="L11" s="206">
        <f t="shared" si="0"/>
        <v>50.64</v>
      </c>
      <c r="M11" s="206"/>
      <c r="N11" s="205" t="s">
        <v>6</v>
      </c>
      <c r="O11" s="137"/>
      <c r="P11" s="265"/>
      <c r="Q11" s="265"/>
    </row>
    <row r="12" spans="1:25" s="266" customFormat="1" ht="20.100000000000001" customHeight="1" x14ac:dyDescent="0.25">
      <c r="A12" s="258">
        <v>4</v>
      </c>
      <c r="B12" s="316">
        <v>4</v>
      </c>
      <c r="C12" s="221" t="s">
        <v>1</v>
      </c>
      <c r="D12" s="222" t="s">
        <v>2</v>
      </c>
      <c r="E12" s="202" t="s">
        <v>3</v>
      </c>
      <c r="F12" s="203">
        <v>16</v>
      </c>
      <c r="G12" s="204" t="s">
        <v>4</v>
      </c>
      <c r="H12" s="205" t="s">
        <v>5</v>
      </c>
      <c r="I12" s="258">
        <v>1</v>
      </c>
      <c r="J12" s="258"/>
      <c r="K12" s="206">
        <v>41.9</v>
      </c>
      <c r="L12" s="206">
        <f t="shared" si="0"/>
        <v>41.9</v>
      </c>
      <c r="M12" s="206"/>
      <c r="N12" s="205" t="s">
        <v>6</v>
      </c>
      <c r="O12" s="137"/>
      <c r="P12" s="265"/>
      <c r="Q12" s="265"/>
    </row>
    <row r="14" spans="1:25" ht="18.600000000000001" customHeight="1" x14ac:dyDescent="0.25">
      <c r="A14" s="126"/>
      <c r="B14" s="126"/>
      <c r="C14" s="30">
        <v>2</v>
      </c>
      <c r="D14" s="30" t="s">
        <v>200</v>
      </c>
      <c r="E14" s="127"/>
      <c r="F14" s="126"/>
      <c r="G14" s="126"/>
      <c r="H14" s="126"/>
      <c r="I14" s="126"/>
      <c r="J14" s="126"/>
      <c r="K14" s="128"/>
      <c r="L14" s="128"/>
      <c r="M14" s="128"/>
      <c r="N14" s="126"/>
      <c r="O14" s="126"/>
      <c r="P14" s="126"/>
      <c r="Q14" s="126"/>
      <c r="R14" s="121"/>
      <c r="S14" s="121"/>
      <c r="T14" s="121"/>
      <c r="U14" s="121"/>
      <c r="V14" s="121"/>
      <c r="W14" s="121"/>
      <c r="X14" s="121"/>
      <c r="Y14" s="121"/>
    </row>
    <row r="15" spans="1:25" ht="18.600000000000001" customHeight="1" x14ac:dyDescent="0.25">
      <c r="A15" s="126"/>
      <c r="B15" s="126"/>
      <c r="C15" s="30"/>
      <c r="D15" s="126"/>
      <c r="E15" s="127"/>
      <c r="F15" s="126"/>
      <c r="G15" s="126"/>
      <c r="H15" s="126"/>
      <c r="I15" s="126"/>
      <c r="J15" s="126"/>
      <c r="K15" s="128"/>
      <c r="L15" s="128"/>
      <c r="M15" s="128"/>
      <c r="N15" s="126"/>
      <c r="O15" s="126"/>
      <c r="P15" s="126"/>
      <c r="Q15" s="126"/>
      <c r="R15" s="121"/>
      <c r="S15" s="121"/>
      <c r="T15" s="121"/>
      <c r="U15" s="121"/>
      <c r="V15" s="121"/>
      <c r="W15" s="121"/>
      <c r="X15" s="121"/>
      <c r="Y15" s="121"/>
    </row>
    <row r="16" spans="1:25" ht="20.100000000000001" customHeight="1" x14ac:dyDescent="0.25">
      <c r="A16" s="294" t="s">
        <v>201</v>
      </c>
      <c r="B16" s="286" t="s">
        <v>181</v>
      </c>
      <c r="C16" s="288" t="s">
        <v>161</v>
      </c>
      <c r="D16" s="289" t="s">
        <v>162</v>
      </c>
      <c r="E16" s="290" t="s">
        <v>182</v>
      </c>
      <c r="F16" s="291" t="s">
        <v>183</v>
      </c>
      <c r="G16" s="291" t="s">
        <v>184</v>
      </c>
      <c r="H16" s="291" t="s">
        <v>185</v>
      </c>
      <c r="I16" s="291" t="s">
        <v>164</v>
      </c>
      <c r="J16" s="297" t="s">
        <v>186</v>
      </c>
      <c r="K16" s="343" t="s">
        <v>202</v>
      </c>
      <c r="L16" s="342" t="s">
        <v>188</v>
      </c>
      <c r="M16" s="298" t="s">
        <v>189</v>
      </c>
      <c r="N16" s="285" t="s">
        <v>163</v>
      </c>
      <c r="O16" s="126"/>
      <c r="P16" s="126"/>
      <c r="Q16" s="126"/>
      <c r="R16" s="121"/>
      <c r="S16" s="121"/>
      <c r="T16" s="121"/>
      <c r="U16" s="121"/>
      <c r="V16" s="121"/>
      <c r="W16" s="121"/>
      <c r="X16" s="121"/>
      <c r="Y16" s="121"/>
    </row>
    <row r="17" spans="1:25" s="266" customFormat="1" ht="20.100000000000001" customHeight="1" x14ac:dyDescent="0.25">
      <c r="A17" s="258">
        <v>1</v>
      </c>
      <c r="B17" s="316">
        <v>29</v>
      </c>
      <c r="C17" s="221" t="s">
        <v>45</v>
      </c>
      <c r="D17" s="222" t="s">
        <v>46</v>
      </c>
      <c r="E17" s="202">
        <v>37217</v>
      </c>
      <c r="F17" s="203">
        <v>20</v>
      </c>
      <c r="G17" s="204" t="s">
        <v>17</v>
      </c>
      <c r="H17" s="205" t="s">
        <v>47</v>
      </c>
      <c r="I17" s="258">
        <v>1</v>
      </c>
      <c r="J17" s="258"/>
      <c r="K17" s="206">
        <v>32.72</v>
      </c>
      <c r="L17" s="206">
        <f>I17*K17</f>
        <v>32.72</v>
      </c>
      <c r="M17" s="206"/>
      <c r="N17" s="205" t="s">
        <v>48</v>
      </c>
      <c r="O17" s="137"/>
      <c r="P17" s="265"/>
      <c r="Q17" s="265"/>
    </row>
    <row r="18" spans="1:25" s="266" customFormat="1" ht="20.100000000000001" customHeight="1" x14ac:dyDescent="0.25">
      <c r="A18" s="258">
        <v>2</v>
      </c>
      <c r="B18" s="316">
        <v>41</v>
      </c>
      <c r="C18" s="221" t="s">
        <v>66</v>
      </c>
      <c r="D18" s="222" t="s">
        <v>67</v>
      </c>
      <c r="E18" s="202">
        <v>35101</v>
      </c>
      <c r="F18" s="203">
        <v>26</v>
      </c>
      <c r="G18" s="204" t="s">
        <v>23</v>
      </c>
      <c r="H18" s="205" t="s">
        <v>68</v>
      </c>
      <c r="I18" s="258">
        <v>0.95</v>
      </c>
      <c r="J18" s="258"/>
      <c r="K18" s="206">
        <v>39.22</v>
      </c>
      <c r="L18" s="206">
        <f>I18*K18</f>
        <v>37.259</v>
      </c>
      <c r="M18" s="206"/>
      <c r="N18" s="205" t="s">
        <v>69</v>
      </c>
      <c r="O18" s="137"/>
      <c r="P18" s="265"/>
      <c r="Q18" s="265"/>
    </row>
    <row r="19" spans="1:25" s="266" customFormat="1" ht="20.100000000000001" customHeight="1" x14ac:dyDescent="0.25">
      <c r="A19" s="258">
        <v>3</v>
      </c>
      <c r="B19" s="316"/>
      <c r="C19" s="221"/>
      <c r="D19" s="222"/>
      <c r="E19" s="202"/>
      <c r="F19" s="203"/>
      <c r="G19" s="204"/>
      <c r="H19" s="205"/>
      <c r="I19" s="258"/>
      <c r="J19" s="258"/>
      <c r="K19" s="206"/>
      <c r="L19" s="206"/>
      <c r="M19" s="206"/>
      <c r="N19" s="205"/>
      <c r="O19" s="137"/>
      <c r="P19" s="265"/>
      <c r="Q19" s="265"/>
    </row>
    <row r="20" spans="1:25" s="266" customFormat="1" ht="20.100000000000001" customHeight="1" x14ac:dyDescent="0.25">
      <c r="A20" s="258">
        <v>4</v>
      </c>
      <c r="B20" s="316">
        <v>50</v>
      </c>
      <c r="C20" s="221" t="s">
        <v>56</v>
      </c>
      <c r="D20" s="222" t="s">
        <v>57</v>
      </c>
      <c r="E20" s="202">
        <v>30163</v>
      </c>
      <c r="F20" s="203">
        <v>39</v>
      </c>
      <c r="G20" s="204" t="s">
        <v>4</v>
      </c>
      <c r="H20" s="205" t="s">
        <v>53</v>
      </c>
      <c r="I20" s="258">
        <v>1</v>
      </c>
      <c r="J20" s="258">
        <v>0.95599999999999996</v>
      </c>
      <c r="K20" s="206">
        <v>37.6</v>
      </c>
      <c r="L20" s="206">
        <f t="shared" ref="L20" si="1">I20*K20</f>
        <v>37.6</v>
      </c>
      <c r="M20" s="206">
        <f>J20*L20</f>
        <v>35.945599999999999</v>
      </c>
      <c r="N20" s="205" t="s">
        <v>54</v>
      </c>
      <c r="O20" s="137"/>
      <c r="P20" s="265"/>
      <c r="Q20" s="265"/>
    </row>
    <row r="23" spans="1:25" ht="18.600000000000001" customHeight="1" x14ac:dyDescent="0.25">
      <c r="A23" s="126"/>
      <c r="B23" s="126"/>
      <c r="C23" s="30">
        <v>3</v>
      </c>
      <c r="D23" s="30" t="s">
        <v>200</v>
      </c>
      <c r="E23" s="127"/>
      <c r="F23" s="126"/>
      <c r="G23" s="126"/>
      <c r="H23" s="126"/>
      <c r="I23" s="126"/>
      <c r="J23" s="126"/>
      <c r="K23" s="128"/>
      <c r="L23" s="128"/>
      <c r="M23" s="128"/>
      <c r="N23" s="126"/>
      <c r="O23" s="126"/>
      <c r="P23" s="126"/>
      <c r="Q23" s="126"/>
      <c r="R23" s="121"/>
      <c r="S23" s="121"/>
      <c r="T23" s="121"/>
      <c r="U23" s="121"/>
      <c r="V23" s="121"/>
      <c r="W23" s="121"/>
      <c r="X23" s="121"/>
      <c r="Y23" s="121"/>
    </row>
    <row r="24" spans="1:25" ht="18.600000000000001" customHeight="1" x14ac:dyDescent="0.25">
      <c r="A24" s="126"/>
      <c r="B24" s="126"/>
      <c r="C24" s="30"/>
      <c r="D24" s="126"/>
      <c r="E24" s="127"/>
      <c r="F24" s="126"/>
      <c r="G24" s="126"/>
      <c r="H24" s="126"/>
      <c r="I24" s="126"/>
      <c r="J24" s="126"/>
      <c r="K24" s="128"/>
      <c r="L24" s="128"/>
      <c r="M24" s="128"/>
      <c r="N24" s="126"/>
      <c r="O24" s="126"/>
      <c r="P24" s="126"/>
      <c r="Q24" s="126"/>
      <c r="R24" s="121"/>
      <c r="S24" s="121"/>
      <c r="T24" s="121"/>
      <c r="U24" s="121"/>
      <c r="V24" s="121"/>
      <c r="W24" s="121"/>
      <c r="X24" s="121"/>
      <c r="Y24" s="121"/>
    </row>
    <row r="25" spans="1:25" ht="20.100000000000001" customHeight="1" x14ac:dyDescent="0.25">
      <c r="A25" s="294" t="s">
        <v>201</v>
      </c>
      <c r="B25" s="286" t="s">
        <v>181</v>
      </c>
      <c r="C25" s="288" t="s">
        <v>161</v>
      </c>
      <c r="D25" s="289" t="s">
        <v>162</v>
      </c>
      <c r="E25" s="290" t="s">
        <v>182</v>
      </c>
      <c r="F25" s="291" t="s">
        <v>183</v>
      </c>
      <c r="G25" s="291" t="s">
        <v>184</v>
      </c>
      <c r="H25" s="291" t="s">
        <v>185</v>
      </c>
      <c r="I25" s="291" t="s">
        <v>164</v>
      </c>
      <c r="J25" s="297" t="s">
        <v>186</v>
      </c>
      <c r="K25" s="343" t="s">
        <v>202</v>
      </c>
      <c r="L25" s="342" t="s">
        <v>188</v>
      </c>
      <c r="M25" s="298" t="s">
        <v>189</v>
      </c>
      <c r="N25" s="285" t="s">
        <v>163</v>
      </c>
      <c r="O25" s="126"/>
      <c r="P25" s="126"/>
      <c r="Q25" s="126"/>
      <c r="R25" s="121"/>
      <c r="S25" s="121"/>
      <c r="T25" s="121"/>
      <c r="U25" s="121"/>
      <c r="V25" s="121"/>
      <c r="W25" s="121"/>
      <c r="X25" s="121"/>
      <c r="Y25" s="121"/>
    </row>
    <row r="26" spans="1:25" s="266" customFormat="1" ht="20.100000000000001" customHeight="1" x14ac:dyDescent="0.25">
      <c r="A26" s="258">
        <v>1</v>
      </c>
      <c r="B26" s="316"/>
      <c r="C26" s="221"/>
      <c r="D26" s="222"/>
      <c r="E26" s="202"/>
      <c r="F26" s="203"/>
      <c r="G26" s="204"/>
      <c r="H26" s="205"/>
      <c r="I26" s="258"/>
      <c r="J26" s="258"/>
      <c r="K26" s="206"/>
      <c r="L26" s="206">
        <f t="shared" ref="L26:L29" si="2">I26*K26</f>
        <v>0</v>
      </c>
      <c r="M26" s="206">
        <f t="shared" ref="M26:M29" si="3">J26*L26</f>
        <v>0</v>
      </c>
      <c r="N26" s="205"/>
      <c r="O26" s="137"/>
      <c r="P26" s="265"/>
      <c r="Q26" s="265"/>
    </row>
    <row r="27" spans="1:25" s="266" customFormat="1" ht="20.100000000000001" customHeight="1" x14ac:dyDescent="0.25">
      <c r="A27" s="258">
        <v>2</v>
      </c>
      <c r="B27" s="316">
        <v>12</v>
      </c>
      <c r="C27" s="221" t="s">
        <v>28</v>
      </c>
      <c r="D27" s="222" t="s">
        <v>29</v>
      </c>
      <c r="E27" s="202">
        <v>29745</v>
      </c>
      <c r="F27" s="203">
        <v>40</v>
      </c>
      <c r="G27" s="204" t="s">
        <v>17</v>
      </c>
      <c r="H27" s="205" t="s">
        <v>30</v>
      </c>
      <c r="I27" s="258">
        <v>1</v>
      </c>
      <c r="J27" s="258">
        <v>0.94340000000000002</v>
      </c>
      <c r="K27" s="206">
        <v>48.9</v>
      </c>
      <c r="L27" s="206">
        <f t="shared" si="2"/>
        <v>48.9</v>
      </c>
      <c r="M27" s="206">
        <f t="shared" si="3"/>
        <v>46.132260000000002</v>
      </c>
      <c r="N27" s="205" t="s">
        <v>31</v>
      </c>
      <c r="O27" s="137"/>
      <c r="P27" s="265"/>
      <c r="Q27" s="265"/>
    </row>
    <row r="28" spans="1:25" s="266" customFormat="1" ht="20.100000000000001" customHeight="1" x14ac:dyDescent="0.25">
      <c r="A28" s="258">
        <v>3</v>
      </c>
      <c r="B28" s="316">
        <v>14</v>
      </c>
      <c r="C28" s="221" t="s">
        <v>33</v>
      </c>
      <c r="D28" s="222" t="s">
        <v>34</v>
      </c>
      <c r="E28" s="202">
        <v>26754</v>
      </c>
      <c r="F28" s="203">
        <v>48</v>
      </c>
      <c r="G28" s="204" t="s">
        <v>17</v>
      </c>
      <c r="H28" s="205" t="s">
        <v>30</v>
      </c>
      <c r="I28" s="258">
        <v>1</v>
      </c>
      <c r="J28" s="258">
        <v>0.85799999999999998</v>
      </c>
      <c r="K28" s="206">
        <v>55.75</v>
      </c>
      <c r="L28" s="206">
        <f t="shared" si="2"/>
        <v>55.75</v>
      </c>
      <c r="M28" s="206">
        <f t="shared" si="3"/>
        <v>47.833500000000001</v>
      </c>
      <c r="N28" s="205" t="s">
        <v>31</v>
      </c>
      <c r="O28" s="137"/>
      <c r="P28" s="265"/>
      <c r="Q28" s="265"/>
    </row>
    <row r="29" spans="1:25" s="266" customFormat="1" ht="20.100000000000001" customHeight="1" x14ac:dyDescent="0.25">
      <c r="A29" s="258">
        <v>4</v>
      </c>
      <c r="B29" s="316"/>
      <c r="C29" s="221"/>
      <c r="D29" s="222"/>
      <c r="E29" s="202"/>
      <c r="F29" s="203"/>
      <c r="G29" s="204"/>
      <c r="H29" s="205"/>
      <c r="I29" s="258"/>
      <c r="J29" s="258"/>
      <c r="K29" s="206"/>
      <c r="L29" s="206">
        <f t="shared" si="2"/>
        <v>0</v>
      </c>
      <c r="M29" s="206">
        <f t="shared" si="3"/>
        <v>0</v>
      </c>
      <c r="N29" s="205"/>
      <c r="O29" s="137"/>
      <c r="P29" s="265"/>
      <c r="Q29" s="265"/>
    </row>
    <row r="32" spans="1:25" s="137" customFormat="1" x14ac:dyDescent="0.25">
      <c r="J32" s="237"/>
      <c r="K32" s="237"/>
      <c r="L32" s="237"/>
      <c r="R32" s="138"/>
    </row>
    <row r="33" spans="2:18" s="137" customFormat="1" x14ac:dyDescent="0.25">
      <c r="J33" s="237"/>
      <c r="K33" s="237"/>
      <c r="L33" s="237"/>
      <c r="R33" s="138"/>
    </row>
    <row r="34" spans="2:18" s="137" customFormat="1" x14ac:dyDescent="0.25">
      <c r="J34" s="237"/>
      <c r="K34" s="237"/>
      <c r="L34" s="237"/>
      <c r="R34" s="138"/>
    </row>
    <row r="35" spans="2:18" s="137" customFormat="1" x14ac:dyDescent="0.25">
      <c r="J35" s="237"/>
      <c r="K35" s="237"/>
      <c r="L35" s="237"/>
      <c r="R35" s="138"/>
    </row>
    <row r="36" spans="2:18" s="137" customFormat="1" x14ac:dyDescent="0.25">
      <c r="B36" s="232"/>
      <c r="C36" s="233"/>
      <c r="E36" s="234"/>
      <c r="F36" s="235"/>
      <c r="G36" s="236"/>
      <c r="J36" s="237"/>
      <c r="K36" s="237"/>
      <c r="L36" s="237"/>
      <c r="R36" s="138"/>
    </row>
    <row r="37" spans="2:18" s="137" customFormat="1" x14ac:dyDescent="0.25">
      <c r="K37" s="237"/>
      <c r="L37" s="237"/>
      <c r="R37" s="138"/>
    </row>
    <row r="38" spans="2:18" s="137" customFormat="1" x14ac:dyDescent="0.25">
      <c r="L38" s="237"/>
      <c r="R38" s="138"/>
    </row>
    <row r="39" spans="2:18" s="137" customFormat="1" x14ac:dyDescent="0.25">
      <c r="L39" s="239"/>
      <c r="R39" s="138"/>
    </row>
    <row r="40" spans="2:18" s="137" customFormat="1" x14ac:dyDescent="0.25">
      <c r="B40" s="232"/>
      <c r="C40" s="233"/>
      <c r="E40" s="234"/>
      <c r="F40" s="235"/>
      <c r="G40" s="236"/>
      <c r="I40" s="237"/>
      <c r="J40" s="239"/>
      <c r="L40" s="239"/>
      <c r="R40" s="138"/>
    </row>
    <row r="41" spans="2:18" s="137" customFormat="1" x14ac:dyDescent="0.25">
      <c r="R41" s="138"/>
    </row>
    <row r="42" spans="2:18" s="137" customFormat="1" x14ac:dyDescent="0.25">
      <c r="R42" s="138"/>
    </row>
  </sheetData>
  <sortState ref="A9:X11">
    <sortCondition ref="K9:K11"/>
  </sortState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Y29"/>
  <sheetViews>
    <sheetView showZeros="0" topLeftCell="A4" workbookViewId="0">
      <selection activeCell="O16" sqref="O7:O16"/>
    </sheetView>
  </sheetViews>
  <sheetFormatPr defaultColWidth="9.109375" defaultRowHeight="13.2" x14ac:dyDescent="0.25"/>
  <cols>
    <col min="1" max="1" width="6.109375" style="20" customWidth="1"/>
    <col min="2" max="2" width="4.5546875" style="20" customWidth="1"/>
    <col min="3" max="3" width="9.44140625" style="20" customWidth="1"/>
    <col min="4" max="4" width="12.5546875" style="20" customWidth="1"/>
    <col min="5" max="5" width="11" style="23" customWidth="1"/>
    <col min="6" max="6" width="5" style="20" bestFit="1" customWidth="1"/>
    <col min="7" max="7" width="4.109375" style="20" customWidth="1"/>
    <col min="8" max="8" width="8.33203125" style="20" customWidth="1"/>
    <col min="9" max="9" width="7.109375" style="20" customWidth="1"/>
    <col min="10" max="10" width="7.88671875" style="20" customWidth="1"/>
    <col min="11" max="11" width="9.5546875" style="42" customWidth="1"/>
    <col min="12" max="13" width="7.88671875" style="42" customWidth="1"/>
    <col min="14" max="14" width="11.33203125" style="20" customWidth="1"/>
    <col min="15" max="16" width="2" style="20" customWidth="1"/>
    <col min="17" max="17" width="9.5546875" style="20" customWidth="1"/>
    <col min="18" max="16384" width="9.109375" style="20"/>
  </cols>
  <sheetData>
    <row r="1" spans="1:25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7"/>
      <c r="V1" s="107"/>
      <c r="W1" s="107"/>
      <c r="X1" s="218"/>
      <c r="Y1" s="218"/>
    </row>
    <row r="2" spans="1:25" s="1" customFormat="1" ht="12.75" customHeight="1" x14ac:dyDescent="0.25">
      <c r="A2" s="107"/>
      <c r="B2" s="107"/>
      <c r="C2" s="162" t="s">
        <v>176</v>
      </c>
      <c r="D2" s="163" t="s">
        <v>210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  <c r="X2" s="218"/>
      <c r="Y2" s="218"/>
    </row>
    <row r="3" spans="1:25" ht="12.75" customHeight="1" x14ac:dyDescent="0.25">
      <c r="A3" s="121"/>
      <c r="B3" s="125"/>
      <c r="C3" s="122"/>
      <c r="D3" s="122"/>
      <c r="E3" s="123"/>
      <c r="F3" s="122"/>
      <c r="G3" s="122"/>
      <c r="H3" s="122"/>
      <c r="I3" s="122"/>
      <c r="J3" s="122"/>
      <c r="K3" s="124"/>
      <c r="L3" s="124"/>
      <c r="M3" s="124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8.600000000000001" customHeight="1" x14ac:dyDescent="0.25">
      <c r="A4" s="126"/>
      <c r="B4" s="126"/>
      <c r="C4" s="30" t="s">
        <v>211</v>
      </c>
      <c r="D4" s="126"/>
      <c r="E4" s="127"/>
      <c r="F4" s="126"/>
      <c r="G4" s="126"/>
      <c r="H4" s="126"/>
      <c r="I4" s="126"/>
      <c r="J4" s="126"/>
      <c r="K4" s="128"/>
      <c r="L4" s="128"/>
      <c r="M4" s="128"/>
      <c r="N4" s="126"/>
      <c r="O4" s="126"/>
      <c r="P4" s="126"/>
      <c r="Q4" s="126"/>
      <c r="R4" s="121"/>
      <c r="S4" s="121"/>
      <c r="T4" s="121"/>
      <c r="U4" s="121"/>
      <c r="V4" s="121"/>
      <c r="W4" s="121"/>
      <c r="X4" s="121"/>
      <c r="Y4" s="121"/>
    </row>
    <row r="5" spans="1:25" ht="18.600000000000001" customHeight="1" x14ac:dyDescent="0.25">
      <c r="A5" s="126"/>
      <c r="B5" s="126"/>
      <c r="C5" s="30"/>
      <c r="D5" s="126"/>
      <c r="E5" s="127"/>
      <c r="F5" s="126"/>
      <c r="G5" s="126"/>
      <c r="H5" s="126"/>
      <c r="I5" s="126"/>
      <c r="J5" s="126"/>
      <c r="K5" s="128"/>
      <c r="L5" s="128"/>
      <c r="M5" s="128"/>
      <c r="N5" s="126"/>
      <c r="O5" s="126"/>
      <c r="P5" s="126"/>
      <c r="Q5" s="126"/>
      <c r="R5" s="121"/>
      <c r="S5" s="121"/>
      <c r="T5" s="121"/>
      <c r="U5" s="121"/>
      <c r="V5" s="121"/>
      <c r="W5" s="121"/>
      <c r="X5" s="121"/>
      <c r="Y5" s="121"/>
    </row>
    <row r="6" spans="1:25" ht="18.600000000000001" customHeight="1" x14ac:dyDescent="0.25">
      <c r="A6" s="126"/>
      <c r="B6" s="126"/>
      <c r="C6" s="30"/>
      <c r="D6" s="126"/>
      <c r="E6" s="127"/>
      <c r="F6" s="126"/>
      <c r="G6" s="126"/>
      <c r="H6" s="126"/>
      <c r="I6" s="126"/>
      <c r="J6" s="126"/>
      <c r="K6" s="128"/>
      <c r="L6" s="128"/>
      <c r="M6" s="128"/>
      <c r="N6" s="126"/>
      <c r="O6" s="126"/>
      <c r="P6" s="126"/>
      <c r="Q6" s="126"/>
      <c r="R6" s="121"/>
      <c r="S6" s="121"/>
      <c r="T6" s="121"/>
      <c r="U6" s="121"/>
      <c r="V6" s="121"/>
      <c r="W6" s="121"/>
      <c r="X6" s="121"/>
      <c r="Y6" s="121"/>
    </row>
    <row r="7" spans="1:25" ht="20.100000000000001" customHeight="1" x14ac:dyDescent="0.25">
      <c r="A7" s="381" t="s">
        <v>194</v>
      </c>
      <c r="B7" s="380" t="s">
        <v>181</v>
      </c>
      <c r="C7" s="288" t="s">
        <v>161</v>
      </c>
      <c r="D7" s="289" t="s">
        <v>162</v>
      </c>
      <c r="E7" s="382" t="s">
        <v>182</v>
      </c>
      <c r="F7" s="291" t="s">
        <v>183</v>
      </c>
      <c r="G7" s="291" t="s">
        <v>184</v>
      </c>
      <c r="H7" s="291" t="s">
        <v>185</v>
      </c>
      <c r="I7" s="291" t="s">
        <v>164</v>
      </c>
      <c r="J7" s="384" t="s">
        <v>186</v>
      </c>
      <c r="K7" s="343" t="s">
        <v>202</v>
      </c>
      <c r="L7" s="342" t="s">
        <v>188</v>
      </c>
      <c r="M7" s="383" t="s">
        <v>189</v>
      </c>
      <c r="N7" s="379" t="s">
        <v>163</v>
      </c>
      <c r="O7" s="126"/>
      <c r="P7" s="126"/>
      <c r="Q7" s="126"/>
      <c r="R7" s="121"/>
      <c r="S7" s="121"/>
      <c r="T7" s="121"/>
      <c r="U7" s="121"/>
      <c r="V7" s="121"/>
      <c r="W7" s="121"/>
      <c r="X7" s="121"/>
      <c r="Y7" s="121"/>
    </row>
    <row r="8" spans="1:25" s="266" customFormat="1" ht="20.100000000000001" customHeight="1" x14ac:dyDescent="0.25">
      <c r="A8" s="258">
        <v>1</v>
      </c>
      <c r="B8" s="316">
        <v>29</v>
      </c>
      <c r="C8" s="221" t="s">
        <v>45</v>
      </c>
      <c r="D8" s="222" t="s">
        <v>46</v>
      </c>
      <c r="E8" s="202">
        <v>37217</v>
      </c>
      <c r="F8" s="203">
        <v>20</v>
      </c>
      <c r="G8" s="204" t="s">
        <v>17</v>
      </c>
      <c r="H8" s="205" t="s">
        <v>47</v>
      </c>
      <c r="I8" s="258">
        <v>1</v>
      </c>
      <c r="J8" s="258"/>
      <c r="K8" s="206">
        <v>32.72</v>
      </c>
      <c r="L8" s="206">
        <f t="shared" ref="L8:L16" si="0">I8*K8</f>
        <v>32.72</v>
      </c>
      <c r="M8" s="206"/>
      <c r="N8" s="205" t="s">
        <v>48</v>
      </c>
      <c r="O8" s="137"/>
      <c r="P8" s="265"/>
      <c r="Q8" s="265"/>
    </row>
    <row r="9" spans="1:25" s="266" customFormat="1" ht="20.100000000000001" customHeight="1" x14ac:dyDescent="0.25">
      <c r="A9" s="258">
        <v>1</v>
      </c>
      <c r="B9" s="316">
        <v>33</v>
      </c>
      <c r="C9" s="221" t="s">
        <v>50</v>
      </c>
      <c r="D9" s="222" t="s">
        <v>51</v>
      </c>
      <c r="E9" s="202">
        <v>39934</v>
      </c>
      <c r="F9" s="203">
        <v>12</v>
      </c>
      <c r="G9" s="204" t="s">
        <v>17</v>
      </c>
      <c r="H9" s="205" t="s">
        <v>47</v>
      </c>
      <c r="I9" s="258">
        <v>1</v>
      </c>
      <c r="J9" s="258"/>
      <c r="K9" s="206">
        <v>36.94</v>
      </c>
      <c r="L9" s="206">
        <f t="shared" si="0"/>
        <v>36.94</v>
      </c>
      <c r="M9" s="206"/>
      <c r="N9" s="205" t="s">
        <v>48</v>
      </c>
      <c r="O9" s="137"/>
      <c r="P9" s="265"/>
      <c r="Q9" s="265"/>
    </row>
    <row r="10" spans="1:25" s="266" customFormat="1" ht="20.100000000000001" customHeight="1" x14ac:dyDescent="0.25">
      <c r="A10" s="258">
        <v>2</v>
      </c>
      <c r="B10" s="316">
        <v>41</v>
      </c>
      <c r="C10" s="221" t="s">
        <v>66</v>
      </c>
      <c r="D10" s="222" t="s">
        <v>67</v>
      </c>
      <c r="E10" s="202">
        <v>35101</v>
      </c>
      <c r="F10" s="203">
        <v>26</v>
      </c>
      <c r="G10" s="204" t="s">
        <v>23</v>
      </c>
      <c r="H10" s="205" t="s">
        <v>68</v>
      </c>
      <c r="I10" s="258">
        <v>0.95</v>
      </c>
      <c r="J10" s="258"/>
      <c r="K10" s="206">
        <v>39.22</v>
      </c>
      <c r="L10" s="206">
        <f t="shared" si="0"/>
        <v>37.259</v>
      </c>
      <c r="M10" s="206"/>
      <c r="N10" s="205" t="s">
        <v>69</v>
      </c>
      <c r="O10" s="137"/>
      <c r="P10" s="265"/>
      <c r="Q10" s="265"/>
    </row>
    <row r="11" spans="1:25" s="266" customFormat="1" ht="20.100000000000001" customHeight="1" x14ac:dyDescent="0.25">
      <c r="A11" s="258">
        <v>4</v>
      </c>
      <c r="B11" s="316">
        <v>50</v>
      </c>
      <c r="C11" s="221" t="s">
        <v>56</v>
      </c>
      <c r="D11" s="222" t="s">
        <v>57</v>
      </c>
      <c r="E11" s="202">
        <v>30163</v>
      </c>
      <c r="F11" s="203">
        <v>39</v>
      </c>
      <c r="G11" s="204" t="s">
        <v>4</v>
      </c>
      <c r="H11" s="205" t="s">
        <v>53</v>
      </c>
      <c r="I11" s="258">
        <v>1</v>
      </c>
      <c r="J11" s="258">
        <v>0.95599999999999996</v>
      </c>
      <c r="K11" s="206">
        <v>37.6</v>
      </c>
      <c r="L11" s="206">
        <f t="shared" si="0"/>
        <v>37.6</v>
      </c>
      <c r="M11" s="206">
        <f>J11*L11</f>
        <v>35.945599999999999</v>
      </c>
      <c r="N11" s="205" t="s">
        <v>54</v>
      </c>
      <c r="O11" s="137"/>
      <c r="P11" s="265"/>
      <c r="Q11" s="265"/>
    </row>
    <row r="12" spans="1:25" s="266" customFormat="1" ht="20.100000000000001" customHeight="1" x14ac:dyDescent="0.25">
      <c r="A12" s="258">
        <v>4</v>
      </c>
      <c r="B12" s="316">
        <v>4</v>
      </c>
      <c r="C12" s="221" t="s">
        <v>1</v>
      </c>
      <c r="D12" s="222" t="s">
        <v>2</v>
      </c>
      <c r="E12" s="202" t="s">
        <v>3</v>
      </c>
      <c r="F12" s="203">
        <v>16</v>
      </c>
      <c r="G12" s="204" t="s">
        <v>4</v>
      </c>
      <c r="H12" s="205" t="s">
        <v>5</v>
      </c>
      <c r="I12" s="258">
        <v>1</v>
      </c>
      <c r="J12" s="258"/>
      <c r="K12" s="206">
        <v>41.9</v>
      </c>
      <c r="L12" s="206">
        <f t="shared" si="0"/>
        <v>41.9</v>
      </c>
      <c r="M12" s="206"/>
      <c r="N12" s="205" t="s">
        <v>6</v>
      </c>
      <c r="O12" s="137"/>
      <c r="P12" s="265"/>
      <c r="Q12" s="265"/>
    </row>
    <row r="13" spans="1:25" s="266" customFormat="1" ht="20.100000000000001" customHeight="1" x14ac:dyDescent="0.25">
      <c r="A13" s="258">
        <v>2</v>
      </c>
      <c r="B13" s="316">
        <v>7</v>
      </c>
      <c r="C13" s="221" t="s">
        <v>12</v>
      </c>
      <c r="D13" s="222" t="s">
        <v>2</v>
      </c>
      <c r="E13" s="202" t="s">
        <v>13</v>
      </c>
      <c r="F13" s="203">
        <v>13</v>
      </c>
      <c r="G13" s="204" t="s">
        <v>4</v>
      </c>
      <c r="H13" s="205" t="s">
        <v>5</v>
      </c>
      <c r="I13" s="258">
        <v>1</v>
      </c>
      <c r="J13" s="258"/>
      <c r="K13" s="206">
        <v>47.94</v>
      </c>
      <c r="L13" s="206">
        <f t="shared" si="0"/>
        <v>47.94</v>
      </c>
      <c r="M13" s="206"/>
      <c r="N13" s="205" t="s">
        <v>6</v>
      </c>
      <c r="O13" s="137"/>
      <c r="P13" s="265"/>
      <c r="Q13" s="265"/>
    </row>
    <row r="14" spans="1:25" s="266" customFormat="1" ht="20.100000000000001" customHeight="1" x14ac:dyDescent="0.25">
      <c r="A14" s="258">
        <v>2</v>
      </c>
      <c r="B14" s="316">
        <v>12</v>
      </c>
      <c r="C14" s="221" t="s">
        <v>28</v>
      </c>
      <c r="D14" s="222" t="s">
        <v>29</v>
      </c>
      <c r="E14" s="202">
        <v>29745</v>
      </c>
      <c r="F14" s="203">
        <v>40</v>
      </c>
      <c r="G14" s="204" t="s">
        <v>17</v>
      </c>
      <c r="H14" s="205" t="s">
        <v>30</v>
      </c>
      <c r="I14" s="258">
        <v>1</v>
      </c>
      <c r="J14" s="258">
        <v>0.94340000000000002</v>
      </c>
      <c r="K14" s="206">
        <v>48.9</v>
      </c>
      <c r="L14" s="206">
        <f t="shared" si="0"/>
        <v>48.9</v>
      </c>
      <c r="M14" s="206">
        <f>J14*L14</f>
        <v>46.132260000000002</v>
      </c>
      <c r="N14" s="205" t="s">
        <v>31</v>
      </c>
      <c r="O14" s="137"/>
      <c r="P14" s="265"/>
      <c r="Q14" s="265"/>
    </row>
    <row r="15" spans="1:25" s="266" customFormat="1" ht="20.100000000000001" customHeight="1" x14ac:dyDescent="0.25">
      <c r="A15" s="258">
        <v>3</v>
      </c>
      <c r="B15" s="316">
        <v>6</v>
      </c>
      <c r="C15" s="221" t="s">
        <v>8</v>
      </c>
      <c r="D15" s="222" t="s">
        <v>9</v>
      </c>
      <c r="E15" s="202" t="s">
        <v>10</v>
      </c>
      <c r="F15" s="203">
        <v>16</v>
      </c>
      <c r="G15" s="204" t="s">
        <v>4</v>
      </c>
      <c r="H15" s="205" t="s">
        <v>5</v>
      </c>
      <c r="I15" s="258">
        <v>1</v>
      </c>
      <c r="J15" s="258"/>
      <c r="K15" s="206">
        <v>50.64</v>
      </c>
      <c r="L15" s="206">
        <f t="shared" si="0"/>
        <v>50.64</v>
      </c>
      <c r="M15" s="206"/>
      <c r="N15" s="205" t="s">
        <v>6</v>
      </c>
      <c r="O15" s="137"/>
      <c r="P15" s="265"/>
      <c r="Q15" s="265"/>
    </row>
    <row r="16" spans="1:25" s="266" customFormat="1" ht="20.100000000000001" customHeight="1" x14ac:dyDescent="0.25">
      <c r="A16" s="258">
        <v>3</v>
      </c>
      <c r="B16" s="316">
        <v>14</v>
      </c>
      <c r="C16" s="221" t="s">
        <v>33</v>
      </c>
      <c r="D16" s="222" t="s">
        <v>34</v>
      </c>
      <c r="E16" s="202">
        <v>26754</v>
      </c>
      <c r="F16" s="203">
        <v>48</v>
      </c>
      <c r="G16" s="204" t="s">
        <v>17</v>
      </c>
      <c r="H16" s="205" t="s">
        <v>30</v>
      </c>
      <c r="I16" s="258">
        <v>1</v>
      </c>
      <c r="J16" s="258">
        <v>0.85799999999999998</v>
      </c>
      <c r="K16" s="206">
        <v>55.75</v>
      </c>
      <c r="L16" s="206">
        <f t="shared" si="0"/>
        <v>55.75</v>
      </c>
      <c r="M16" s="206">
        <f>J16*L16</f>
        <v>47.833500000000001</v>
      </c>
      <c r="N16" s="205" t="s">
        <v>31</v>
      </c>
      <c r="O16" s="137"/>
      <c r="P16" s="265"/>
      <c r="Q16" s="265"/>
    </row>
    <row r="19" spans="2:18" s="137" customFormat="1" x14ac:dyDescent="0.25">
      <c r="J19" s="237"/>
      <c r="K19" s="237"/>
      <c r="L19" s="237"/>
      <c r="R19" s="138"/>
    </row>
    <row r="20" spans="2:18" s="137" customFormat="1" x14ac:dyDescent="0.25">
      <c r="J20" s="237"/>
      <c r="K20" s="237"/>
      <c r="L20" s="237"/>
      <c r="R20" s="138"/>
    </row>
    <row r="21" spans="2:18" s="137" customFormat="1" x14ac:dyDescent="0.25">
      <c r="J21" s="237"/>
      <c r="K21" s="237"/>
      <c r="L21" s="237"/>
      <c r="R21" s="138"/>
    </row>
    <row r="22" spans="2:18" s="137" customFormat="1" x14ac:dyDescent="0.25">
      <c r="J22" s="237"/>
      <c r="K22" s="237"/>
      <c r="L22" s="237"/>
      <c r="R22" s="138"/>
    </row>
    <row r="23" spans="2:18" s="137" customFormat="1" x14ac:dyDescent="0.25">
      <c r="B23" s="232"/>
      <c r="C23" s="233"/>
      <c r="E23" s="234"/>
      <c r="F23" s="235"/>
      <c r="G23" s="236"/>
      <c r="J23" s="237"/>
      <c r="K23" s="237"/>
      <c r="L23" s="237"/>
      <c r="R23" s="138"/>
    </row>
    <row r="24" spans="2:18" s="137" customFormat="1" x14ac:dyDescent="0.25">
      <c r="K24" s="237"/>
      <c r="L24" s="237"/>
      <c r="R24" s="138"/>
    </row>
    <row r="25" spans="2:18" s="137" customFormat="1" x14ac:dyDescent="0.25">
      <c r="L25" s="237"/>
      <c r="R25" s="138"/>
    </row>
    <row r="26" spans="2:18" s="137" customFormat="1" x14ac:dyDescent="0.25">
      <c r="L26" s="239"/>
      <c r="R26" s="138"/>
    </row>
    <row r="27" spans="2:18" s="137" customFormat="1" x14ac:dyDescent="0.25">
      <c r="B27" s="232"/>
      <c r="C27" s="233"/>
      <c r="E27" s="234"/>
      <c r="F27" s="235"/>
      <c r="G27" s="236"/>
      <c r="I27" s="237"/>
      <c r="J27" s="239"/>
      <c r="L27" s="239"/>
      <c r="R27" s="138"/>
    </row>
    <row r="28" spans="2:18" s="137" customFormat="1" x14ac:dyDescent="0.25">
      <c r="R28" s="138"/>
    </row>
    <row r="29" spans="2:18" s="137" customFormat="1" x14ac:dyDescent="0.25">
      <c r="R29" s="138"/>
    </row>
  </sheetData>
  <sortState ref="A8:Y16">
    <sortCondition ref="L8:L16"/>
  </sortState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60"/>
  <sheetViews>
    <sheetView showZeros="0" topLeftCell="A37" workbookViewId="0">
      <selection activeCell="O45" sqref="O5:O45"/>
    </sheetView>
  </sheetViews>
  <sheetFormatPr defaultColWidth="9.109375" defaultRowHeight="13.2" x14ac:dyDescent="0.25"/>
  <cols>
    <col min="1" max="1" width="6.109375" style="20" customWidth="1"/>
    <col min="2" max="2" width="4.5546875" style="20" customWidth="1"/>
    <col min="3" max="3" width="9.44140625" style="20" customWidth="1"/>
    <col min="4" max="4" width="12.5546875" style="20" customWidth="1"/>
    <col min="5" max="5" width="11" style="23" customWidth="1"/>
    <col min="6" max="6" width="5" style="20" bestFit="1" customWidth="1"/>
    <col min="7" max="7" width="5.88671875" style="20" customWidth="1"/>
    <col min="8" max="8" width="17.33203125" style="20" customWidth="1"/>
    <col min="9" max="9" width="7.33203125" style="20" customWidth="1"/>
    <col min="10" max="10" width="7.88671875" style="20" customWidth="1"/>
    <col min="11" max="11" width="9.5546875" style="42" customWidth="1"/>
    <col min="12" max="13" width="7.88671875" style="42" customWidth="1"/>
    <col min="14" max="14" width="11.33203125" style="20" customWidth="1"/>
    <col min="15" max="16" width="2" style="20" customWidth="1"/>
    <col min="17" max="17" width="9.5546875" style="20" customWidth="1"/>
    <col min="18" max="16384" width="9.109375" style="20"/>
  </cols>
  <sheetData>
    <row r="1" spans="1:25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7"/>
      <c r="V1" s="107"/>
      <c r="W1" s="107"/>
      <c r="X1" s="218"/>
      <c r="Y1" s="218"/>
    </row>
    <row r="2" spans="1:25" s="1" customFormat="1" ht="12.75" customHeight="1" x14ac:dyDescent="0.25">
      <c r="A2" s="107"/>
      <c r="B2" s="107"/>
      <c r="C2" s="162" t="s">
        <v>176</v>
      </c>
      <c r="D2" s="163" t="s">
        <v>210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  <c r="X2" s="218"/>
      <c r="Y2" s="218"/>
    </row>
    <row r="3" spans="1:25" ht="12.75" customHeight="1" x14ac:dyDescent="0.25">
      <c r="A3" s="121"/>
      <c r="B3" s="125"/>
      <c r="C3" s="122"/>
      <c r="D3" s="122"/>
      <c r="E3" s="123"/>
      <c r="F3" s="122"/>
      <c r="G3" s="122"/>
      <c r="H3" s="122"/>
      <c r="I3" s="122"/>
      <c r="J3" s="122"/>
      <c r="K3" s="124"/>
      <c r="L3" s="124"/>
      <c r="M3" s="124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8.600000000000001" customHeight="1" x14ac:dyDescent="0.25">
      <c r="A4" s="126"/>
      <c r="B4" s="126"/>
      <c r="C4" s="30" t="s">
        <v>267</v>
      </c>
      <c r="D4" s="126"/>
      <c r="E4" s="127"/>
      <c r="F4" s="126"/>
      <c r="G4" s="126"/>
      <c r="H4" s="126"/>
      <c r="I4" s="126"/>
      <c r="J4" s="126"/>
      <c r="K4" s="128"/>
      <c r="L4" s="128"/>
      <c r="M4" s="128"/>
      <c r="N4" s="126"/>
      <c r="O4" s="126"/>
      <c r="P4" s="126"/>
      <c r="Q4" s="126"/>
      <c r="R4" s="121"/>
      <c r="S4" s="121"/>
      <c r="T4" s="121"/>
      <c r="U4" s="121"/>
      <c r="V4" s="121"/>
      <c r="W4" s="121"/>
      <c r="X4" s="121"/>
      <c r="Y4" s="121"/>
    </row>
    <row r="5" spans="1:25" ht="18.600000000000001" customHeight="1" x14ac:dyDescent="0.25">
      <c r="A5" s="126"/>
      <c r="B5" s="126"/>
      <c r="C5" s="30"/>
      <c r="D5" s="126"/>
      <c r="E5" s="127"/>
      <c r="F5" s="126"/>
      <c r="G5" s="126"/>
      <c r="H5" s="126"/>
      <c r="I5" s="126"/>
      <c r="J5" s="126"/>
      <c r="K5" s="128"/>
      <c r="L5" s="128"/>
      <c r="M5" s="128"/>
      <c r="N5" s="126"/>
      <c r="O5" s="126"/>
      <c r="P5" s="126"/>
      <c r="Q5" s="126"/>
      <c r="R5" s="121"/>
      <c r="S5" s="121"/>
      <c r="T5" s="121"/>
      <c r="U5" s="121"/>
      <c r="V5" s="121"/>
      <c r="W5" s="121"/>
      <c r="X5" s="121"/>
      <c r="Y5" s="121"/>
    </row>
    <row r="6" spans="1:25" ht="18.600000000000001" customHeight="1" x14ac:dyDescent="0.25">
      <c r="A6" s="126"/>
      <c r="B6" s="126"/>
      <c r="C6" s="30">
        <v>1</v>
      </c>
      <c r="D6" s="30" t="s">
        <v>200</v>
      </c>
      <c r="E6" s="127"/>
      <c r="F6" s="126"/>
      <c r="G6" s="126"/>
      <c r="H6" s="126"/>
      <c r="I6" s="126"/>
      <c r="J6" s="126"/>
      <c r="K6" s="128"/>
      <c r="L6" s="128"/>
      <c r="M6" s="128"/>
      <c r="N6" s="126"/>
      <c r="O6" s="126"/>
      <c r="P6" s="126"/>
      <c r="Q6" s="126"/>
      <c r="R6" s="121"/>
      <c r="S6" s="121"/>
      <c r="T6" s="121"/>
      <c r="U6" s="121"/>
      <c r="V6" s="121"/>
      <c r="W6" s="121"/>
      <c r="X6" s="121"/>
      <c r="Y6" s="121"/>
    </row>
    <row r="7" spans="1:25" ht="18.600000000000001" customHeight="1" x14ac:dyDescent="0.25">
      <c r="A7" s="126"/>
      <c r="B7" s="126"/>
      <c r="C7" s="30"/>
      <c r="D7" s="126"/>
      <c r="E7" s="127"/>
      <c r="F7" s="126"/>
      <c r="G7" s="126"/>
      <c r="H7" s="126"/>
      <c r="I7" s="126"/>
      <c r="J7" s="126"/>
      <c r="K7" s="128"/>
      <c r="L7" s="128"/>
      <c r="M7" s="128"/>
      <c r="N7" s="126"/>
      <c r="O7" s="126"/>
      <c r="P7" s="126"/>
      <c r="Q7" s="126"/>
      <c r="R7" s="121"/>
      <c r="S7" s="121"/>
      <c r="T7" s="121"/>
      <c r="U7" s="121"/>
      <c r="V7" s="121"/>
      <c r="W7" s="121"/>
      <c r="X7" s="121"/>
      <c r="Y7" s="121"/>
    </row>
    <row r="8" spans="1:25" ht="20.100000000000001" customHeight="1" x14ac:dyDescent="0.25">
      <c r="A8" s="294" t="s">
        <v>201</v>
      </c>
      <c r="B8" s="286" t="s">
        <v>181</v>
      </c>
      <c r="C8" s="288" t="s">
        <v>161</v>
      </c>
      <c r="D8" s="289" t="s">
        <v>162</v>
      </c>
      <c r="E8" s="290" t="s">
        <v>182</v>
      </c>
      <c r="F8" s="291" t="s">
        <v>183</v>
      </c>
      <c r="G8" s="291" t="s">
        <v>184</v>
      </c>
      <c r="H8" s="291" t="s">
        <v>185</v>
      </c>
      <c r="I8" s="291" t="s">
        <v>164</v>
      </c>
      <c r="J8" s="297" t="s">
        <v>186</v>
      </c>
      <c r="K8" s="343" t="s">
        <v>202</v>
      </c>
      <c r="L8" s="342" t="s">
        <v>188</v>
      </c>
      <c r="M8" s="298" t="s">
        <v>189</v>
      </c>
      <c r="N8" s="285" t="s">
        <v>163</v>
      </c>
      <c r="O8" s="126"/>
      <c r="P8" s="126"/>
      <c r="Q8" s="126"/>
      <c r="R8" s="121"/>
      <c r="S8" s="121"/>
      <c r="T8" s="121"/>
      <c r="U8" s="121"/>
      <c r="V8" s="121"/>
      <c r="W8" s="121"/>
      <c r="X8" s="121"/>
      <c r="Y8" s="121"/>
    </row>
    <row r="9" spans="1:25" s="266" customFormat="1" ht="20.100000000000001" customHeight="1" x14ac:dyDescent="0.25">
      <c r="A9" s="258">
        <v>1</v>
      </c>
      <c r="B9" s="316"/>
      <c r="C9" s="221"/>
      <c r="D9" s="222"/>
      <c r="E9" s="202"/>
      <c r="F9" s="203"/>
      <c r="G9" s="204"/>
      <c r="H9" s="205"/>
      <c r="I9" s="258"/>
      <c r="J9" s="258"/>
      <c r="K9" s="206"/>
      <c r="L9" s="206"/>
      <c r="M9" s="206"/>
      <c r="N9" s="205"/>
      <c r="O9" s="137"/>
      <c r="P9" s="265"/>
      <c r="Q9" s="265"/>
    </row>
    <row r="10" spans="1:25" s="266" customFormat="1" ht="20.100000000000001" customHeight="1" x14ac:dyDescent="0.25">
      <c r="A10" s="258">
        <v>2</v>
      </c>
      <c r="B10" s="316">
        <v>45</v>
      </c>
      <c r="C10" s="221" t="s">
        <v>117</v>
      </c>
      <c r="D10" s="222" t="s">
        <v>78</v>
      </c>
      <c r="E10" s="202">
        <v>40944</v>
      </c>
      <c r="F10" s="203">
        <v>10</v>
      </c>
      <c r="G10" s="204" t="s">
        <v>97</v>
      </c>
      <c r="H10" s="205" t="s">
        <v>68</v>
      </c>
      <c r="I10" s="258">
        <v>1</v>
      </c>
      <c r="J10" s="258"/>
      <c r="K10" s="206">
        <v>48.49</v>
      </c>
      <c r="L10" s="206">
        <f t="shared" ref="L10:L12" si="0">I10*K10</f>
        <v>48.49</v>
      </c>
      <c r="M10" s="206"/>
      <c r="N10" s="205" t="s">
        <v>31</v>
      </c>
      <c r="O10" s="137"/>
      <c r="P10" s="265"/>
      <c r="Q10" s="265"/>
    </row>
    <row r="11" spans="1:25" s="266" customFormat="1" ht="20.100000000000001" customHeight="1" x14ac:dyDescent="0.25">
      <c r="A11" s="258">
        <v>3</v>
      </c>
      <c r="B11" s="316">
        <v>32</v>
      </c>
      <c r="C11" s="221" t="s">
        <v>133</v>
      </c>
      <c r="D11" s="222" t="s">
        <v>134</v>
      </c>
      <c r="E11" s="202">
        <v>39590</v>
      </c>
      <c r="F11" s="203">
        <v>13</v>
      </c>
      <c r="G11" s="204" t="s">
        <v>17</v>
      </c>
      <c r="H11" s="205" t="s">
        <v>47</v>
      </c>
      <c r="I11" s="258">
        <v>1</v>
      </c>
      <c r="J11" s="258"/>
      <c r="K11" s="206">
        <v>35.01</v>
      </c>
      <c r="L11" s="206">
        <f t="shared" si="0"/>
        <v>35.01</v>
      </c>
      <c r="M11" s="206"/>
      <c r="N11" s="205" t="s">
        <v>48</v>
      </c>
      <c r="O11" s="137"/>
      <c r="P11" s="265"/>
      <c r="Q11" s="265"/>
    </row>
    <row r="12" spans="1:25" s="266" customFormat="1" ht="20.100000000000001" customHeight="1" x14ac:dyDescent="0.25">
      <c r="A12" s="258">
        <v>4</v>
      </c>
      <c r="B12" s="316">
        <v>28</v>
      </c>
      <c r="C12" s="221" t="s">
        <v>102</v>
      </c>
      <c r="D12" s="222" t="s">
        <v>103</v>
      </c>
      <c r="E12" s="202">
        <v>39289</v>
      </c>
      <c r="F12" s="203">
        <v>14</v>
      </c>
      <c r="G12" s="204" t="s">
        <v>17</v>
      </c>
      <c r="H12" s="205" t="s">
        <v>104</v>
      </c>
      <c r="I12" s="258">
        <v>1</v>
      </c>
      <c r="J12" s="258"/>
      <c r="K12" s="206">
        <v>35.049999999999997</v>
      </c>
      <c r="L12" s="206">
        <f t="shared" si="0"/>
        <v>35.049999999999997</v>
      </c>
      <c r="M12" s="206"/>
      <c r="N12" s="205" t="s">
        <v>105</v>
      </c>
      <c r="O12" s="137"/>
      <c r="P12" s="265"/>
      <c r="Q12" s="265"/>
    </row>
    <row r="14" spans="1:25" ht="18.600000000000001" customHeight="1" x14ac:dyDescent="0.25">
      <c r="A14" s="126"/>
      <c r="B14" s="126"/>
      <c r="C14" s="30">
        <v>2</v>
      </c>
      <c r="D14" s="30" t="s">
        <v>200</v>
      </c>
      <c r="E14" s="127"/>
      <c r="F14" s="126"/>
      <c r="G14" s="126"/>
      <c r="H14" s="126"/>
      <c r="I14" s="126"/>
      <c r="J14" s="126"/>
      <c r="K14" s="128"/>
      <c r="L14" s="128"/>
      <c r="M14" s="128"/>
      <c r="N14" s="126"/>
      <c r="O14" s="126"/>
      <c r="P14" s="126"/>
      <c r="Q14" s="126"/>
      <c r="R14" s="121"/>
      <c r="S14" s="121"/>
      <c r="T14" s="121"/>
      <c r="U14" s="121"/>
      <c r="V14" s="121"/>
      <c r="W14" s="121"/>
      <c r="X14" s="121"/>
      <c r="Y14" s="121"/>
    </row>
    <row r="15" spans="1:25" ht="18.600000000000001" customHeight="1" x14ac:dyDescent="0.25">
      <c r="A15" s="126"/>
      <c r="B15" s="126"/>
      <c r="C15" s="30"/>
      <c r="D15" s="126"/>
      <c r="E15" s="127"/>
      <c r="F15" s="126"/>
      <c r="G15" s="126"/>
      <c r="H15" s="126"/>
      <c r="I15" s="126"/>
      <c r="J15" s="126"/>
      <c r="K15" s="128"/>
      <c r="L15" s="128"/>
      <c r="M15" s="128"/>
      <c r="N15" s="126"/>
      <c r="O15" s="126"/>
      <c r="P15" s="126"/>
      <c r="Q15" s="126"/>
      <c r="R15" s="121"/>
      <c r="S15" s="121"/>
      <c r="T15" s="121"/>
      <c r="U15" s="121"/>
      <c r="V15" s="121"/>
      <c r="W15" s="121"/>
      <c r="X15" s="121"/>
      <c r="Y15" s="121"/>
    </row>
    <row r="16" spans="1:25" ht="20.100000000000001" customHeight="1" x14ac:dyDescent="0.25">
      <c r="A16" s="294" t="s">
        <v>201</v>
      </c>
      <c r="B16" s="286" t="s">
        <v>181</v>
      </c>
      <c r="C16" s="288" t="s">
        <v>161</v>
      </c>
      <c r="D16" s="289" t="s">
        <v>162</v>
      </c>
      <c r="E16" s="290" t="s">
        <v>182</v>
      </c>
      <c r="F16" s="291" t="s">
        <v>183</v>
      </c>
      <c r="G16" s="291" t="s">
        <v>184</v>
      </c>
      <c r="H16" s="291" t="s">
        <v>185</v>
      </c>
      <c r="I16" s="291" t="s">
        <v>164</v>
      </c>
      <c r="J16" s="297" t="s">
        <v>186</v>
      </c>
      <c r="K16" s="343" t="s">
        <v>202</v>
      </c>
      <c r="L16" s="342" t="s">
        <v>188</v>
      </c>
      <c r="M16" s="298" t="s">
        <v>189</v>
      </c>
      <c r="N16" s="285" t="s">
        <v>163</v>
      </c>
      <c r="O16" s="126"/>
      <c r="P16" s="126"/>
      <c r="Q16" s="126"/>
      <c r="R16" s="121"/>
      <c r="S16" s="121"/>
      <c r="T16" s="121"/>
      <c r="U16" s="121"/>
      <c r="V16" s="121"/>
      <c r="W16" s="121"/>
      <c r="X16" s="121"/>
      <c r="Y16" s="121"/>
    </row>
    <row r="17" spans="1:25" s="266" customFormat="1" ht="20.100000000000001" customHeight="1" x14ac:dyDescent="0.25">
      <c r="A17" s="258">
        <v>1</v>
      </c>
      <c r="B17" s="316"/>
      <c r="C17" s="221"/>
      <c r="D17" s="222"/>
      <c r="E17" s="202"/>
      <c r="F17" s="203"/>
      <c r="G17" s="204"/>
      <c r="H17" s="205"/>
      <c r="I17" s="258"/>
      <c r="J17" s="258"/>
      <c r="K17" s="206"/>
      <c r="L17" s="206"/>
      <c r="M17" s="206"/>
      <c r="N17" s="205"/>
      <c r="O17" s="137"/>
      <c r="P17" s="265"/>
      <c r="Q17" s="265"/>
    </row>
    <row r="18" spans="1:25" s="266" customFormat="1" ht="20.100000000000001" customHeight="1" x14ac:dyDescent="0.25">
      <c r="A18" s="258">
        <v>2</v>
      </c>
      <c r="B18" s="316">
        <v>24</v>
      </c>
      <c r="C18" s="221" t="s">
        <v>99</v>
      </c>
      <c r="D18" s="222" t="s">
        <v>100</v>
      </c>
      <c r="E18" s="202">
        <v>37141</v>
      </c>
      <c r="F18" s="203">
        <v>20</v>
      </c>
      <c r="G18" s="204" t="s">
        <v>17</v>
      </c>
      <c r="H18" s="205" t="s">
        <v>43</v>
      </c>
      <c r="I18" s="258">
        <v>1</v>
      </c>
      <c r="J18" s="258"/>
      <c r="K18" s="206">
        <v>27.71</v>
      </c>
      <c r="L18" s="206">
        <f t="shared" ref="L18" si="1">I18*K18</f>
        <v>27.71</v>
      </c>
      <c r="M18" s="206"/>
      <c r="N18" s="205" t="s">
        <v>101</v>
      </c>
      <c r="O18" s="137"/>
      <c r="P18" s="265"/>
      <c r="Q18" s="265"/>
    </row>
    <row r="19" spans="1:25" s="266" customFormat="1" ht="20.100000000000001" customHeight="1" x14ac:dyDescent="0.25">
      <c r="A19" s="258">
        <v>3</v>
      </c>
      <c r="B19" s="316">
        <v>13</v>
      </c>
      <c r="C19" s="221" t="s">
        <v>87</v>
      </c>
      <c r="D19" s="222" t="s">
        <v>88</v>
      </c>
      <c r="E19" s="202">
        <v>36865</v>
      </c>
      <c r="F19" s="203">
        <v>21</v>
      </c>
      <c r="G19" s="204" t="s">
        <v>17</v>
      </c>
      <c r="H19" s="205" t="s">
        <v>30</v>
      </c>
      <c r="I19" s="258">
        <v>1</v>
      </c>
      <c r="J19" s="258"/>
      <c r="K19" s="206"/>
      <c r="L19" s="206" t="s">
        <v>250</v>
      </c>
      <c r="M19" s="206"/>
      <c r="N19" s="205" t="s">
        <v>31</v>
      </c>
      <c r="O19" s="137"/>
      <c r="P19" s="265"/>
      <c r="Q19" s="265"/>
    </row>
    <row r="20" spans="1:25" s="266" customFormat="1" ht="20.100000000000001" customHeight="1" x14ac:dyDescent="0.25">
      <c r="A20" s="258">
        <v>4</v>
      </c>
      <c r="B20" s="316">
        <v>37</v>
      </c>
      <c r="C20" s="221" t="s">
        <v>109</v>
      </c>
      <c r="D20" s="222" t="s">
        <v>110</v>
      </c>
      <c r="E20" s="202">
        <v>36686</v>
      </c>
      <c r="F20" s="203">
        <v>21</v>
      </c>
      <c r="G20" s="204" t="s">
        <v>17</v>
      </c>
      <c r="H20" s="205" t="s">
        <v>47</v>
      </c>
      <c r="I20" s="258">
        <v>1</v>
      </c>
      <c r="J20" s="258"/>
      <c r="K20" s="206"/>
      <c r="L20" s="206" t="s">
        <v>250</v>
      </c>
      <c r="M20" s="206"/>
      <c r="N20" s="205" t="s">
        <v>48</v>
      </c>
      <c r="O20" s="137"/>
      <c r="P20" s="265"/>
      <c r="Q20" s="265"/>
    </row>
    <row r="22" spans="1:25" ht="18.600000000000001" customHeight="1" x14ac:dyDescent="0.25">
      <c r="A22" s="126"/>
      <c r="B22" s="126"/>
      <c r="C22" s="30">
        <v>3</v>
      </c>
      <c r="D22" s="30" t="s">
        <v>200</v>
      </c>
      <c r="E22" s="127"/>
      <c r="F22" s="126"/>
      <c r="G22" s="126"/>
      <c r="H22" s="126"/>
      <c r="I22" s="126"/>
      <c r="J22" s="126"/>
      <c r="K22" s="128"/>
      <c r="L22" s="128"/>
      <c r="M22" s="128"/>
      <c r="N22" s="126"/>
      <c r="O22" s="126"/>
      <c r="P22" s="126"/>
      <c r="Q22" s="126"/>
      <c r="R22" s="121"/>
      <c r="S22" s="121"/>
      <c r="T22" s="121"/>
      <c r="U22" s="121"/>
      <c r="V22" s="121"/>
      <c r="W22" s="121"/>
      <c r="X22" s="121"/>
      <c r="Y22" s="121"/>
    </row>
    <row r="23" spans="1:25" ht="18.600000000000001" customHeight="1" x14ac:dyDescent="0.25">
      <c r="A23" s="126"/>
      <c r="B23" s="126"/>
      <c r="C23" s="30"/>
      <c r="D23" s="126"/>
      <c r="E23" s="127"/>
      <c r="F23" s="126"/>
      <c r="G23" s="126"/>
      <c r="H23" s="126"/>
      <c r="I23" s="126"/>
      <c r="J23" s="126"/>
      <c r="K23" s="128"/>
      <c r="L23" s="128"/>
      <c r="M23" s="128"/>
      <c r="N23" s="126"/>
      <c r="O23" s="126"/>
      <c r="P23" s="126"/>
      <c r="Q23" s="126"/>
      <c r="R23" s="121"/>
      <c r="S23" s="121"/>
      <c r="T23" s="121"/>
      <c r="U23" s="121"/>
      <c r="V23" s="121"/>
      <c r="W23" s="121"/>
      <c r="X23" s="121"/>
      <c r="Y23" s="121"/>
    </row>
    <row r="24" spans="1:25" ht="20.100000000000001" customHeight="1" x14ac:dyDescent="0.25">
      <c r="A24" s="294" t="s">
        <v>201</v>
      </c>
      <c r="B24" s="286" t="s">
        <v>181</v>
      </c>
      <c r="C24" s="288" t="s">
        <v>161</v>
      </c>
      <c r="D24" s="289" t="s">
        <v>162</v>
      </c>
      <c r="E24" s="290" t="s">
        <v>182</v>
      </c>
      <c r="F24" s="291" t="s">
        <v>183</v>
      </c>
      <c r="G24" s="291" t="s">
        <v>184</v>
      </c>
      <c r="H24" s="291" t="s">
        <v>185</v>
      </c>
      <c r="I24" s="291" t="s">
        <v>164</v>
      </c>
      <c r="J24" s="297" t="s">
        <v>186</v>
      </c>
      <c r="K24" s="343" t="s">
        <v>202</v>
      </c>
      <c r="L24" s="342" t="s">
        <v>188</v>
      </c>
      <c r="M24" s="298" t="s">
        <v>189</v>
      </c>
      <c r="N24" s="285" t="s">
        <v>163</v>
      </c>
      <c r="O24" s="126"/>
      <c r="P24" s="126"/>
      <c r="Q24" s="126"/>
      <c r="R24" s="121"/>
      <c r="S24" s="121"/>
      <c r="T24" s="121"/>
      <c r="U24" s="121"/>
      <c r="V24" s="121"/>
      <c r="W24" s="121"/>
      <c r="X24" s="121"/>
      <c r="Y24" s="121"/>
    </row>
    <row r="25" spans="1:25" s="266" customFormat="1" ht="20.100000000000001" customHeight="1" x14ac:dyDescent="0.25">
      <c r="A25" s="258">
        <v>1</v>
      </c>
      <c r="B25" s="316">
        <v>36</v>
      </c>
      <c r="C25" s="221" t="s">
        <v>107</v>
      </c>
      <c r="D25" s="222" t="s">
        <v>108</v>
      </c>
      <c r="E25" s="202">
        <v>36495</v>
      </c>
      <c r="F25" s="203">
        <v>22</v>
      </c>
      <c r="G25" s="204" t="s">
        <v>23</v>
      </c>
      <c r="H25" s="205" t="s">
        <v>47</v>
      </c>
      <c r="I25" s="258">
        <v>0.95</v>
      </c>
      <c r="J25" s="258"/>
      <c r="K25" s="206">
        <v>38.659999999999997</v>
      </c>
      <c r="L25" s="206">
        <f t="shared" ref="L25:L27" si="2">I25*K25</f>
        <v>36.726999999999997</v>
      </c>
      <c r="M25" s="206"/>
      <c r="N25" s="205" t="s">
        <v>48</v>
      </c>
      <c r="O25" s="137"/>
      <c r="P25" s="265"/>
      <c r="Q25" s="265"/>
    </row>
    <row r="26" spans="1:25" s="266" customFormat="1" ht="20.100000000000001" customHeight="1" x14ac:dyDescent="0.25">
      <c r="A26" s="258">
        <v>2</v>
      </c>
      <c r="B26" s="316"/>
      <c r="C26" s="221"/>
      <c r="D26" s="222"/>
      <c r="E26" s="202"/>
      <c r="F26" s="203"/>
      <c r="G26" s="204"/>
      <c r="H26" s="205"/>
      <c r="I26" s="258"/>
      <c r="J26" s="258"/>
      <c r="K26" s="206"/>
      <c r="L26" s="206"/>
      <c r="M26" s="206"/>
      <c r="N26" s="205"/>
      <c r="O26" s="137"/>
      <c r="P26" s="265"/>
      <c r="Q26" s="265"/>
    </row>
    <row r="27" spans="1:25" s="266" customFormat="1" ht="20.100000000000001" customHeight="1" x14ac:dyDescent="0.25">
      <c r="A27" s="258">
        <v>3</v>
      </c>
      <c r="B27" s="316">
        <v>20</v>
      </c>
      <c r="C27" s="221" t="s">
        <v>93</v>
      </c>
      <c r="D27" s="222" t="s">
        <v>94</v>
      </c>
      <c r="E27" s="202">
        <v>32332</v>
      </c>
      <c r="F27" s="203">
        <v>33</v>
      </c>
      <c r="G27" s="204" t="s">
        <v>23</v>
      </c>
      <c r="H27" s="205" t="s">
        <v>38</v>
      </c>
      <c r="I27" s="258">
        <v>0.95</v>
      </c>
      <c r="J27" s="258"/>
      <c r="K27" s="206">
        <v>38.590000000000003</v>
      </c>
      <c r="L27" s="206">
        <f t="shared" si="2"/>
        <v>36.660499999999999</v>
      </c>
      <c r="M27" s="206"/>
      <c r="N27" s="205" t="s">
        <v>92</v>
      </c>
      <c r="O27" s="137"/>
      <c r="P27" s="265"/>
      <c r="Q27" s="265"/>
    </row>
    <row r="28" spans="1:25" s="266" customFormat="1" ht="20.100000000000001" customHeight="1" x14ac:dyDescent="0.25">
      <c r="A28" s="258">
        <v>4</v>
      </c>
      <c r="B28" s="316"/>
      <c r="C28" s="221"/>
      <c r="D28" s="222"/>
      <c r="E28" s="202"/>
      <c r="F28" s="203"/>
      <c r="G28" s="204"/>
      <c r="H28" s="205"/>
      <c r="I28" s="258"/>
      <c r="J28" s="258"/>
      <c r="K28" s="206"/>
      <c r="L28" s="206"/>
      <c r="M28" s="206"/>
      <c r="N28" s="205"/>
      <c r="O28" s="137"/>
      <c r="P28" s="265"/>
      <c r="Q28" s="265"/>
    </row>
    <row r="31" spans="1:25" ht="18.600000000000001" customHeight="1" x14ac:dyDescent="0.25">
      <c r="A31" s="126"/>
      <c r="B31" s="126"/>
      <c r="C31" s="30">
        <v>4</v>
      </c>
      <c r="D31" s="30" t="s">
        <v>200</v>
      </c>
      <c r="E31" s="127"/>
      <c r="F31" s="126"/>
      <c r="G31" s="126"/>
      <c r="H31" s="126"/>
      <c r="I31" s="126"/>
      <c r="J31" s="126"/>
      <c r="K31" s="128"/>
      <c r="L31" s="128"/>
      <c r="M31" s="128"/>
      <c r="N31" s="126"/>
      <c r="O31" s="126"/>
      <c r="P31" s="126"/>
      <c r="Q31" s="126"/>
      <c r="R31" s="121"/>
      <c r="S31" s="121"/>
      <c r="T31" s="121"/>
      <c r="U31" s="121"/>
      <c r="V31" s="121"/>
      <c r="W31" s="121"/>
      <c r="X31" s="121"/>
      <c r="Y31" s="121"/>
    </row>
    <row r="32" spans="1:25" ht="18.600000000000001" customHeight="1" x14ac:dyDescent="0.25">
      <c r="A32" s="126"/>
      <c r="B32" s="126"/>
      <c r="C32" s="30"/>
      <c r="D32" s="126"/>
      <c r="E32" s="127"/>
      <c r="F32" s="126"/>
      <c r="G32" s="126"/>
      <c r="H32" s="126"/>
      <c r="I32" s="126"/>
      <c r="J32" s="126"/>
      <c r="K32" s="128"/>
      <c r="L32" s="128"/>
      <c r="M32" s="128"/>
      <c r="N32" s="126"/>
      <c r="O32" s="126"/>
      <c r="P32" s="126"/>
      <c r="Q32" s="126"/>
      <c r="R32" s="121"/>
      <c r="S32" s="121"/>
      <c r="T32" s="121"/>
      <c r="U32" s="121"/>
      <c r="V32" s="121"/>
      <c r="W32" s="121"/>
      <c r="X32" s="121"/>
      <c r="Y32" s="121"/>
    </row>
    <row r="33" spans="1:25" ht="20.100000000000001" customHeight="1" x14ac:dyDescent="0.25">
      <c r="A33" s="361" t="s">
        <v>201</v>
      </c>
      <c r="B33" s="360" t="s">
        <v>181</v>
      </c>
      <c r="C33" s="288" t="s">
        <v>161</v>
      </c>
      <c r="D33" s="289" t="s">
        <v>162</v>
      </c>
      <c r="E33" s="362" t="s">
        <v>182</v>
      </c>
      <c r="F33" s="291" t="s">
        <v>183</v>
      </c>
      <c r="G33" s="291" t="s">
        <v>184</v>
      </c>
      <c r="H33" s="291" t="s">
        <v>185</v>
      </c>
      <c r="I33" s="291" t="s">
        <v>164</v>
      </c>
      <c r="J33" s="363" t="s">
        <v>186</v>
      </c>
      <c r="K33" s="343" t="s">
        <v>202</v>
      </c>
      <c r="L33" s="342" t="s">
        <v>188</v>
      </c>
      <c r="M33" s="364" t="s">
        <v>189</v>
      </c>
      <c r="N33" s="354" t="s">
        <v>163</v>
      </c>
      <c r="O33" s="126"/>
      <c r="P33" s="126"/>
      <c r="Q33" s="126"/>
      <c r="R33" s="121"/>
      <c r="S33" s="121"/>
      <c r="T33" s="121"/>
      <c r="U33" s="121"/>
      <c r="V33" s="121"/>
      <c r="W33" s="121"/>
      <c r="X33" s="121"/>
      <c r="Y33" s="121"/>
    </row>
    <row r="34" spans="1:25" s="266" customFormat="1" ht="20.100000000000001" customHeight="1" x14ac:dyDescent="0.25">
      <c r="A34" s="258">
        <v>1</v>
      </c>
      <c r="B34" s="316">
        <v>35</v>
      </c>
      <c r="C34" s="221" t="s">
        <v>135</v>
      </c>
      <c r="D34" s="222" t="s">
        <v>108</v>
      </c>
      <c r="E34" s="202">
        <v>36495</v>
      </c>
      <c r="F34" s="203">
        <v>22</v>
      </c>
      <c r="G34" s="204" t="s">
        <v>23</v>
      </c>
      <c r="H34" s="205" t="s">
        <v>47</v>
      </c>
      <c r="I34" s="258">
        <v>0.95</v>
      </c>
      <c r="J34" s="258"/>
      <c r="K34" s="206">
        <v>36.270000000000003</v>
      </c>
      <c r="L34" s="206">
        <f>I34*K34</f>
        <v>34.456499999999998</v>
      </c>
      <c r="M34" s="206"/>
      <c r="N34" s="205" t="s">
        <v>48</v>
      </c>
      <c r="O34" s="137"/>
      <c r="P34" s="265"/>
      <c r="Q34" s="265"/>
    </row>
    <row r="35" spans="1:25" s="266" customFormat="1" ht="20.100000000000001" customHeight="1" x14ac:dyDescent="0.25">
      <c r="A35" s="258">
        <v>2</v>
      </c>
      <c r="B35" s="316"/>
      <c r="C35" s="221"/>
      <c r="D35" s="222"/>
      <c r="E35" s="202"/>
      <c r="F35" s="203"/>
      <c r="G35" s="204"/>
      <c r="H35" s="205"/>
      <c r="I35" s="258"/>
      <c r="J35" s="258"/>
      <c r="K35" s="206"/>
      <c r="L35" s="206"/>
      <c r="M35" s="206"/>
      <c r="N35" s="205"/>
      <c r="O35" s="137"/>
      <c r="P35" s="265"/>
      <c r="Q35" s="265"/>
    </row>
    <row r="36" spans="1:25" s="266" customFormat="1" ht="20.100000000000001" customHeight="1" x14ac:dyDescent="0.25">
      <c r="A36" s="258">
        <v>3</v>
      </c>
      <c r="B36" s="316">
        <v>43</v>
      </c>
      <c r="C36" s="221" t="s">
        <v>114</v>
      </c>
      <c r="D36" s="222" t="s">
        <v>115</v>
      </c>
      <c r="E36" s="202">
        <v>39132</v>
      </c>
      <c r="F36" s="203">
        <v>15</v>
      </c>
      <c r="G36" s="204" t="s">
        <v>23</v>
      </c>
      <c r="H36" s="205" t="s">
        <v>68</v>
      </c>
      <c r="I36" s="258">
        <v>0.95</v>
      </c>
      <c r="J36" s="258"/>
      <c r="K36" s="206">
        <v>32.57</v>
      </c>
      <c r="L36" s="206">
        <f>I36*K36</f>
        <v>30.941499999999998</v>
      </c>
      <c r="M36" s="206"/>
      <c r="N36" s="205" t="s">
        <v>31</v>
      </c>
      <c r="O36" s="137"/>
      <c r="P36" s="265"/>
      <c r="Q36" s="265"/>
    </row>
    <row r="37" spans="1:25" s="266" customFormat="1" ht="20.100000000000001" customHeight="1" x14ac:dyDescent="0.25">
      <c r="A37" s="258">
        <v>4</v>
      </c>
      <c r="B37" s="316"/>
      <c r="C37" s="221"/>
      <c r="D37" s="222"/>
      <c r="E37" s="202"/>
      <c r="F37" s="203"/>
      <c r="G37" s="204"/>
      <c r="H37" s="205"/>
      <c r="I37" s="258"/>
      <c r="J37" s="258"/>
      <c r="K37" s="206"/>
      <c r="L37" s="206"/>
      <c r="M37" s="206"/>
      <c r="N37" s="205"/>
      <c r="O37" s="137"/>
      <c r="P37" s="265"/>
      <c r="Q37" s="265"/>
    </row>
    <row r="39" spans="1:25" ht="18.600000000000001" customHeight="1" x14ac:dyDescent="0.25">
      <c r="A39" s="126"/>
      <c r="B39" s="126"/>
      <c r="C39" s="30">
        <v>5</v>
      </c>
      <c r="D39" s="30" t="s">
        <v>200</v>
      </c>
      <c r="E39" s="127"/>
      <c r="F39" s="126"/>
      <c r="G39" s="126"/>
      <c r="H39" s="126"/>
      <c r="I39" s="126"/>
      <c r="J39" s="126"/>
      <c r="K39" s="128"/>
      <c r="L39" s="128"/>
      <c r="M39" s="128"/>
      <c r="N39" s="126"/>
      <c r="O39" s="126"/>
      <c r="P39" s="126"/>
      <c r="Q39" s="126"/>
      <c r="R39" s="121"/>
      <c r="S39" s="121"/>
      <c r="T39" s="121"/>
      <c r="U39" s="121"/>
      <c r="V39" s="121"/>
      <c r="W39" s="121"/>
      <c r="X39" s="121"/>
      <c r="Y39" s="121"/>
    </row>
    <row r="40" spans="1:25" ht="18.600000000000001" customHeight="1" x14ac:dyDescent="0.25">
      <c r="A40" s="126"/>
      <c r="B40" s="126"/>
      <c r="C40" s="30"/>
      <c r="D40" s="126"/>
      <c r="E40" s="127"/>
      <c r="F40" s="126"/>
      <c r="G40" s="126"/>
      <c r="H40" s="126"/>
      <c r="I40" s="126"/>
      <c r="J40" s="126"/>
      <c r="K40" s="128"/>
      <c r="L40" s="128"/>
      <c r="M40" s="128"/>
      <c r="N40" s="126"/>
      <c r="O40" s="126"/>
      <c r="P40" s="126"/>
      <c r="Q40" s="126"/>
      <c r="R40" s="121"/>
      <c r="S40" s="121"/>
      <c r="T40" s="121"/>
      <c r="U40" s="121"/>
      <c r="V40" s="121"/>
      <c r="W40" s="121"/>
      <c r="X40" s="121"/>
      <c r="Y40" s="121"/>
    </row>
    <row r="41" spans="1:25" ht="20.100000000000001" customHeight="1" x14ac:dyDescent="0.25">
      <c r="A41" s="361" t="s">
        <v>201</v>
      </c>
      <c r="B41" s="360" t="s">
        <v>181</v>
      </c>
      <c r="C41" s="288" t="s">
        <v>161</v>
      </c>
      <c r="D41" s="289" t="s">
        <v>162</v>
      </c>
      <c r="E41" s="362" t="s">
        <v>182</v>
      </c>
      <c r="F41" s="291" t="s">
        <v>183</v>
      </c>
      <c r="G41" s="291" t="s">
        <v>184</v>
      </c>
      <c r="H41" s="291" t="s">
        <v>185</v>
      </c>
      <c r="I41" s="291" t="s">
        <v>164</v>
      </c>
      <c r="J41" s="363" t="s">
        <v>186</v>
      </c>
      <c r="K41" s="343" t="s">
        <v>202</v>
      </c>
      <c r="L41" s="342" t="s">
        <v>188</v>
      </c>
      <c r="M41" s="364" t="s">
        <v>189</v>
      </c>
      <c r="N41" s="354" t="s">
        <v>163</v>
      </c>
      <c r="O41" s="126"/>
      <c r="P41" s="126"/>
      <c r="Q41" s="126"/>
      <c r="R41" s="121"/>
      <c r="S41" s="121"/>
      <c r="T41" s="121"/>
      <c r="U41" s="121"/>
      <c r="V41" s="121"/>
      <c r="W41" s="121"/>
      <c r="X41" s="121"/>
      <c r="Y41" s="121"/>
    </row>
    <row r="42" spans="1:25" s="266" customFormat="1" ht="20.100000000000001" customHeight="1" x14ac:dyDescent="0.25">
      <c r="A42" s="258">
        <v>1</v>
      </c>
      <c r="B42" s="316"/>
      <c r="C42" s="221"/>
      <c r="D42" s="222"/>
      <c r="E42" s="202"/>
      <c r="F42" s="203"/>
      <c r="G42" s="204"/>
      <c r="H42" s="205"/>
      <c r="I42" s="258"/>
      <c r="J42" s="258"/>
      <c r="K42" s="206"/>
      <c r="L42" s="206"/>
      <c r="M42" s="206"/>
      <c r="N42" s="205"/>
      <c r="O42" s="137"/>
      <c r="P42" s="265"/>
      <c r="Q42" s="265"/>
    </row>
    <row r="43" spans="1:25" s="266" customFormat="1" ht="20.100000000000001" customHeight="1" x14ac:dyDescent="0.25">
      <c r="A43" s="258">
        <v>2</v>
      </c>
      <c r="B43" s="316">
        <v>15</v>
      </c>
      <c r="C43" s="221" t="s">
        <v>131</v>
      </c>
      <c r="D43" s="222" t="s">
        <v>132</v>
      </c>
      <c r="E43" s="202">
        <v>18601</v>
      </c>
      <c r="F43" s="203">
        <v>71</v>
      </c>
      <c r="G43" s="204" t="s">
        <v>17</v>
      </c>
      <c r="H43" s="205" t="s">
        <v>30</v>
      </c>
      <c r="I43" s="258">
        <v>1</v>
      </c>
      <c r="J43" s="258">
        <v>0.73750000000000004</v>
      </c>
      <c r="K43" s="206">
        <v>59.33</v>
      </c>
      <c r="L43" s="206">
        <f>I43*K43</f>
        <v>59.33</v>
      </c>
      <c r="M43" s="206">
        <f>J43*L43</f>
        <v>43.755875000000003</v>
      </c>
      <c r="N43" s="205" t="s">
        <v>31</v>
      </c>
      <c r="O43" s="137"/>
      <c r="P43" s="265"/>
      <c r="Q43" s="265"/>
    </row>
    <row r="44" spans="1:25" s="266" customFormat="1" ht="20.100000000000001" customHeight="1" x14ac:dyDescent="0.25">
      <c r="A44" s="258">
        <v>3</v>
      </c>
      <c r="B44" s="316">
        <v>11</v>
      </c>
      <c r="C44" s="221" t="s">
        <v>85</v>
      </c>
      <c r="D44" s="222" t="s">
        <v>86</v>
      </c>
      <c r="E44" s="202">
        <v>28072</v>
      </c>
      <c r="F44" s="203">
        <v>45</v>
      </c>
      <c r="G44" s="204" t="s">
        <v>17</v>
      </c>
      <c r="H44" s="205" t="s">
        <v>30</v>
      </c>
      <c r="I44" s="258">
        <v>1</v>
      </c>
      <c r="J44" s="258">
        <v>0.89349999999999996</v>
      </c>
      <c r="K44" s="206">
        <v>35.71</v>
      </c>
      <c r="L44" s="206">
        <f>I44*K44</f>
        <v>35.71</v>
      </c>
      <c r="M44" s="206">
        <f>J44*L44</f>
        <v>31.906884999999999</v>
      </c>
      <c r="N44" s="205" t="s">
        <v>31</v>
      </c>
      <c r="O44" s="137"/>
      <c r="P44" s="265"/>
      <c r="Q44" s="265"/>
    </row>
    <row r="45" spans="1:25" s="266" customFormat="1" ht="20.100000000000001" customHeight="1" x14ac:dyDescent="0.25">
      <c r="A45" s="258">
        <v>4</v>
      </c>
      <c r="B45" s="316"/>
      <c r="C45" s="221"/>
      <c r="D45" s="222"/>
      <c r="E45" s="202"/>
      <c r="F45" s="203"/>
      <c r="G45" s="204"/>
      <c r="H45" s="205"/>
      <c r="I45" s="258"/>
      <c r="J45" s="258"/>
      <c r="K45" s="206"/>
      <c r="L45" s="206"/>
      <c r="M45" s="206"/>
      <c r="N45" s="205"/>
      <c r="O45" s="137"/>
      <c r="P45" s="265"/>
      <c r="Q45" s="265"/>
    </row>
    <row r="46" spans="1:25" s="137" customFormat="1" x14ac:dyDescent="0.25">
      <c r="P46" s="138"/>
    </row>
    <row r="47" spans="1:25" s="137" customFormat="1" x14ac:dyDescent="0.25">
      <c r="P47" s="138"/>
    </row>
    <row r="48" spans="1:25" s="137" customFormat="1" x14ac:dyDescent="0.25">
      <c r="P48" s="138"/>
    </row>
    <row r="49" spans="2:18" s="137" customFormat="1" x14ac:dyDescent="0.25">
      <c r="P49" s="138"/>
    </row>
    <row r="50" spans="2:18" s="137" customFormat="1" x14ac:dyDescent="0.25">
      <c r="J50" s="237"/>
      <c r="K50" s="237"/>
      <c r="L50" s="237"/>
      <c r="R50" s="138"/>
    </row>
    <row r="51" spans="2:18" s="137" customFormat="1" x14ac:dyDescent="0.25">
      <c r="J51" s="237"/>
      <c r="K51" s="237"/>
      <c r="L51" s="237"/>
      <c r="R51" s="138"/>
    </row>
    <row r="52" spans="2:18" s="137" customFormat="1" x14ac:dyDescent="0.25">
      <c r="J52" s="237"/>
      <c r="K52" s="237"/>
      <c r="L52" s="237"/>
      <c r="R52" s="138"/>
    </row>
    <row r="53" spans="2:18" s="137" customFormat="1" x14ac:dyDescent="0.25">
      <c r="J53" s="237"/>
      <c r="K53" s="237"/>
      <c r="L53" s="237"/>
      <c r="R53" s="138"/>
    </row>
    <row r="54" spans="2:18" s="137" customFormat="1" x14ac:dyDescent="0.25">
      <c r="B54" s="232"/>
      <c r="C54" s="233"/>
      <c r="E54" s="234"/>
      <c r="F54" s="235"/>
      <c r="G54" s="236"/>
      <c r="J54" s="237"/>
      <c r="K54" s="237"/>
      <c r="L54" s="237"/>
      <c r="R54" s="138"/>
    </row>
    <row r="55" spans="2:18" s="137" customFormat="1" x14ac:dyDescent="0.25">
      <c r="K55" s="237"/>
      <c r="L55" s="237"/>
      <c r="R55" s="138"/>
    </row>
    <row r="56" spans="2:18" s="137" customFormat="1" x14ac:dyDescent="0.25">
      <c r="L56" s="237"/>
      <c r="R56" s="138"/>
    </row>
    <row r="57" spans="2:18" s="137" customFormat="1" x14ac:dyDescent="0.25">
      <c r="L57" s="239"/>
      <c r="R57" s="138"/>
    </row>
    <row r="58" spans="2:18" s="137" customFormat="1" x14ac:dyDescent="0.25">
      <c r="B58" s="232"/>
      <c r="C58" s="233"/>
      <c r="E58" s="234"/>
      <c r="F58" s="235"/>
      <c r="G58" s="236"/>
      <c r="I58" s="237"/>
      <c r="J58" s="239"/>
      <c r="L58" s="239"/>
      <c r="R58" s="138"/>
    </row>
    <row r="59" spans="2:18" s="137" customFormat="1" x14ac:dyDescent="0.25">
      <c r="R59" s="138"/>
    </row>
    <row r="60" spans="2:18" s="137" customFormat="1" x14ac:dyDescent="0.25">
      <c r="R60" s="138"/>
    </row>
  </sheetData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S38"/>
  <sheetViews>
    <sheetView showZeros="0" zoomScaleNormal="100" workbookViewId="0">
      <selection activeCell="O8" sqref="O8"/>
    </sheetView>
  </sheetViews>
  <sheetFormatPr defaultColWidth="9.109375" defaultRowHeight="13.2" x14ac:dyDescent="0.25"/>
  <cols>
    <col min="1" max="1" width="5.6640625" style="1" customWidth="1"/>
    <col min="2" max="2" width="4.33203125" style="1" customWidth="1"/>
    <col min="3" max="3" width="10.5546875" style="1" bestFit="1" customWidth="1"/>
    <col min="4" max="4" width="14.33203125" style="1" customWidth="1"/>
    <col min="5" max="5" width="11.5546875" style="1" customWidth="1"/>
    <col min="6" max="6" width="7.6640625" style="1" customWidth="1"/>
    <col min="7" max="7" width="4.33203125" style="1" customWidth="1"/>
    <col min="8" max="8" width="20.44140625" style="1" customWidth="1"/>
    <col min="9" max="9" width="6.44140625" style="215" customWidth="1"/>
    <col min="10" max="10" width="8.5546875" style="215" customWidth="1"/>
    <col min="11" max="11" width="6.88671875" style="189" customWidth="1"/>
    <col min="12" max="12" width="7.5546875" style="189" customWidth="1"/>
    <col min="13" max="13" width="5.5546875" style="189" customWidth="1"/>
    <col min="14" max="14" width="18.5546875" style="1" customWidth="1"/>
    <col min="15" max="16" width="9.5546875" style="1" customWidth="1"/>
    <col min="17" max="16384" width="9.109375" style="1"/>
  </cols>
  <sheetData>
    <row r="1" spans="1:19" ht="20.25" customHeight="1" x14ac:dyDescent="0.3">
      <c r="A1" s="46" t="s">
        <v>175</v>
      </c>
      <c r="B1" s="107"/>
      <c r="C1" s="2"/>
      <c r="D1" s="2"/>
      <c r="E1" s="2"/>
      <c r="F1" s="2"/>
      <c r="G1" s="2"/>
      <c r="H1" s="2"/>
      <c r="I1" s="210"/>
      <c r="J1" s="210"/>
      <c r="K1" s="178"/>
      <c r="L1" s="178"/>
      <c r="M1" s="178"/>
      <c r="N1" s="107"/>
      <c r="O1" s="107"/>
      <c r="P1" s="107"/>
      <c r="Q1" s="218"/>
      <c r="R1" s="218"/>
      <c r="S1" s="218"/>
    </row>
    <row r="2" spans="1:19" ht="12.75" customHeight="1" x14ac:dyDescent="0.25">
      <c r="A2" s="107"/>
      <c r="B2" s="107"/>
      <c r="C2" s="162" t="s">
        <v>176</v>
      </c>
      <c r="D2" s="163" t="s">
        <v>177</v>
      </c>
      <c r="E2" s="108"/>
      <c r="F2" s="108"/>
      <c r="G2" s="108"/>
      <c r="H2" s="108"/>
      <c r="I2" s="211"/>
      <c r="J2" s="211"/>
      <c r="K2" s="179"/>
      <c r="L2" s="179"/>
      <c r="M2" s="179"/>
      <c r="N2" s="107"/>
      <c r="O2" s="107"/>
      <c r="P2" s="107"/>
      <c r="Q2" s="218"/>
      <c r="R2" s="218"/>
      <c r="S2" s="218"/>
    </row>
    <row r="3" spans="1:19" ht="12.75" customHeight="1" x14ac:dyDescent="0.25">
      <c r="A3" s="107"/>
      <c r="B3" s="109"/>
      <c r="C3" s="108"/>
      <c r="D3" s="108"/>
      <c r="E3" s="108"/>
      <c r="F3" s="108"/>
      <c r="G3" s="108"/>
      <c r="H3" s="108"/>
      <c r="I3" s="211"/>
      <c r="J3" s="211"/>
      <c r="K3" s="179"/>
      <c r="L3" s="179"/>
      <c r="M3" s="179"/>
      <c r="N3" s="107"/>
      <c r="O3" s="107"/>
      <c r="P3" s="107"/>
      <c r="Q3" s="218"/>
      <c r="R3" s="218"/>
      <c r="S3" s="218"/>
    </row>
    <row r="4" spans="1:19" ht="20.100000000000001" customHeight="1" x14ac:dyDescent="0.25">
      <c r="A4" s="110"/>
      <c r="B4" s="110"/>
      <c r="C4" s="3" t="s">
        <v>178</v>
      </c>
      <c r="D4" s="110"/>
      <c r="E4" s="110"/>
      <c r="F4" s="110"/>
      <c r="G4" s="110"/>
      <c r="H4" s="110"/>
      <c r="I4" s="212"/>
      <c r="J4" s="212"/>
      <c r="K4" s="180"/>
      <c r="L4" s="180"/>
      <c r="M4" s="180"/>
      <c r="N4" s="110"/>
      <c r="O4" s="110"/>
      <c r="P4" s="110"/>
      <c r="Q4" s="218"/>
      <c r="R4" s="218"/>
      <c r="S4" s="218"/>
    </row>
    <row r="5" spans="1:19" ht="15" customHeight="1" x14ac:dyDescent="0.25">
      <c r="A5" s="110"/>
      <c r="B5" s="110"/>
      <c r="C5" s="3"/>
      <c r="D5" s="110"/>
      <c r="E5" s="110"/>
      <c r="F5" s="110"/>
      <c r="G5" s="110"/>
      <c r="H5" s="110"/>
      <c r="I5" s="212"/>
      <c r="J5" s="212"/>
      <c r="K5" s="180"/>
      <c r="L5" s="180"/>
      <c r="M5" s="180"/>
      <c r="N5" s="110"/>
      <c r="O5" s="110"/>
      <c r="P5" s="110"/>
      <c r="Q5" s="218"/>
      <c r="R5" s="218"/>
      <c r="S5" s="218"/>
    </row>
    <row r="6" spans="1:19" ht="15" customHeight="1" x14ac:dyDescent="0.25">
      <c r="A6" s="110"/>
      <c r="B6" s="110"/>
      <c r="C6" s="3" t="s">
        <v>179</v>
      </c>
      <c r="D6" s="110"/>
      <c r="E6" s="110"/>
      <c r="F6" s="110"/>
      <c r="G6" s="110"/>
      <c r="H6" s="110"/>
      <c r="I6" s="212"/>
      <c r="J6" s="212"/>
      <c r="K6" s="180"/>
      <c r="L6" s="180"/>
      <c r="M6" s="180"/>
      <c r="N6" s="110"/>
      <c r="O6" s="110"/>
      <c r="P6" s="110"/>
      <c r="Q6" s="218"/>
      <c r="R6" s="218"/>
      <c r="S6" s="218"/>
    </row>
    <row r="7" spans="1:19" ht="15" customHeight="1" x14ac:dyDescent="0.25">
      <c r="A7" s="4"/>
      <c r="B7" s="110"/>
      <c r="C7" s="390"/>
      <c r="D7" s="391"/>
      <c r="E7" s="110"/>
      <c r="F7" s="110"/>
      <c r="G7" s="110"/>
      <c r="H7" s="110"/>
      <c r="I7" s="212"/>
      <c r="J7" s="212"/>
      <c r="K7" s="181"/>
      <c r="L7" s="182"/>
      <c r="M7" s="182"/>
      <c r="N7" s="5"/>
      <c r="O7" s="110"/>
      <c r="P7" s="110"/>
      <c r="Q7" s="218"/>
      <c r="R7" s="218"/>
      <c r="S7" s="218"/>
    </row>
    <row r="8" spans="1:19" ht="20.100000000000001" customHeight="1" x14ac:dyDescent="0.25">
      <c r="A8" s="9" t="s">
        <v>180</v>
      </c>
      <c r="B8" s="177" t="s">
        <v>181</v>
      </c>
      <c r="C8" s="219" t="s">
        <v>161</v>
      </c>
      <c r="D8" s="220" t="s">
        <v>162</v>
      </c>
      <c r="E8" s="141" t="s">
        <v>182</v>
      </c>
      <c r="F8" s="140" t="s">
        <v>183</v>
      </c>
      <c r="G8" s="140" t="s">
        <v>184</v>
      </c>
      <c r="H8" s="140" t="s">
        <v>185</v>
      </c>
      <c r="I8" s="183" t="s">
        <v>164</v>
      </c>
      <c r="J8" s="184" t="s">
        <v>186</v>
      </c>
      <c r="K8" s="185" t="s">
        <v>187</v>
      </c>
      <c r="L8" s="186" t="s">
        <v>188</v>
      </c>
      <c r="M8" s="186" t="s">
        <v>189</v>
      </c>
      <c r="N8" s="139" t="s">
        <v>163</v>
      </c>
      <c r="O8" s="110"/>
      <c r="P8" s="110"/>
      <c r="Q8" s="218"/>
      <c r="R8" s="218"/>
      <c r="S8" s="218"/>
    </row>
    <row r="9" spans="1:19" s="208" customFormat="1" ht="18" customHeight="1" x14ac:dyDescent="0.25">
      <c r="A9" s="201">
        <v>1</v>
      </c>
      <c r="B9" s="204" t="s">
        <v>233</v>
      </c>
      <c r="C9" s="221" t="s">
        <v>63</v>
      </c>
      <c r="D9" s="222" t="s">
        <v>64</v>
      </c>
      <c r="E9" s="202">
        <v>31974</v>
      </c>
      <c r="F9" s="203">
        <v>34</v>
      </c>
      <c r="G9" s="204" t="s">
        <v>17</v>
      </c>
      <c r="H9" s="205" t="s">
        <v>53</v>
      </c>
      <c r="I9" s="213">
        <v>1</v>
      </c>
      <c r="J9" s="213">
        <v>1</v>
      </c>
      <c r="K9" s="206">
        <v>11.66</v>
      </c>
      <c r="L9" s="206">
        <f>MMULT(I9,K9)</f>
        <v>11.66</v>
      </c>
      <c r="M9" s="206"/>
      <c r="N9" s="205" t="s">
        <v>54</v>
      </c>
      <c r="O9" s="137"/>
      <c r="P9" s="207"/>
      <c r="S9" s="209"/>
    </row>
    <row r="10" spans="1:19" s="208" customFormat="1" ht="18" customHeight="1" x14ac:dyDescent="0.25">
      <c r="A10" s="201">
        <v>2</v>
      </c>
      <c r="B10" s="204" t="s">
        <v>144</v>
      </c>
      <c r="C10" s="221" t="s">
        <v>45</v>
      </c>
      <c r="D10" s="222" t="s">
        <v>46</v>
      </c>
      <c r="E10" s="202">
        <v>37217</v>
      </c>
      <c r="F10" s="203">
        <v>20</v>
      </c>
      <c r="G10" s="204" t="s">
        <v>17</v>
      </c>
      <c r="H10" s="205" t="s">
        <v>47</v>
      </c>
      <c r="I10" s="213">
        <v>1</v>
      </c>
      <c r="J10" s="213">
        <v>1</v>
      </c>
      <c r="K10" s="206">
        <v>9.74</v>
      </c>
      <c r="L10" s="206">
        <f t="shared" ref="L10:L14" si="0">MMULT(I10,K10)</f>
        <v>9.74</v>
      </c>
      <c r="M10" s="206"/>
      <c r="N10" s="205" t="s">
        <v>48</v>
      </c>
      <c r="O10" s="137"/>
      <c r="P10" s="207"/>
      <c r="S10" s="209"/>
    </row>
    <row r="11" spans="1:19" s="208" customFormat="1" ht="18" customHeight="1" x14ac:dyDescent="0.25">
      <c r="A11" s="201">
        <v>3</v>
      </c>
      <c r="B11" s="204" t="s">
        <v>14</v>
      </c>
      <c r="C11" s="221" t="s">
        <v>1</v>
      </c>
      <c r="D11" s="222" t="s">
        <v>2</v>
      </c>
      <c r="E11" s="202" t="s">
        <v>3</v>
      </c>
      <c r="F11" s="203">
        <v>16</v>
      </c>
      <c r="G11" s="204" t="s">
        <v>4</v>
      </c>
      <c r="H11" s="205" t="s">
        <v>5</v>
      </c>
      <c r="I11" s="213">
        <v>1</v>
      </c>
      <c r="J11" s="213">
        <v>1</v>
      </c>
      <c r="K11" s="206">
        <v>10.98</v>
      </c>
      <c r="L11" s="206">
        <f t="shared" si="0"/>
        <v>10.98</v>
      </c>
      <c r="M11" s="206"/>
      <c r="N11" s="205" t="s">
        <v>6</v>
      </c>
      <c r="O11" s="137"/>
      <c r="P11" s="207"/>
      <c r="S11" s="209"/>
    </row>
    <row r="12" spans="1:19" s="208" customFormat="1" ht="18" customHeight="1" x14ac:dyDescent="0.25">
      <c r="A12" s="201">
        <v>4</v>
      </c>
      <c r="B12" s="204" t="s">
        <v>70</v>
      </c>
      <c r="C12" s="221" t="s">
        <v>8</v>
      </c>
      <c r="D12" s="222" t="s">
        <v>9</v>
      </c>
      <c r="E12" s="202" t="s">
        <v>10</v>
      </c>
      <c r="F12" s="203">
        <v>16</v>
      </c>
      <c r="G12" s="204" t="s">
        <v>4</v>
      </c>
      <c r="H12" s="205" t="s">
        <v>5</v>
      </c>
      <c r="I12" s="213">
        <v>1</v>
      </c>
      <c r="J12" s="213">
        <v>1</v>
      </c>
      <c r="K12" s="206">
        <v>11.85</v>
      </c>
      <c r="L12" s="206">
        <f t="shared" si="0"/>
        <v>11.85</v>
      </c>
      <c r="M12" s="206"/>
      <c r="N12" s="205" t="s">
        <v>6</v>
      </c>
      <c r="O12" s="137"/>
      <c r="P12" s="207"/>
      <c r="S12" s="209"/>
    </row>
    <row r="13" spans="1:19" s="208" customFormat="1" ht="18" customHeight="1" x14ac:dyDescent="0.25">
      <c r="A13" s="201">
        <v>5</v>
      </c>
      <c r="B13" s="204" t="s">
        <v>20</v>
      </c>
      <c r="C13" s="221" t="s">
        <v>12</v>
      </c>
      <c r="D13" s="222" t="s">
        <v>2</v>
      </c>
      <c r="E13" s="202" t="s">
        <v>13</v>
      </c>
      <c r="F13" s="203">
        <v>13</v>
      </c>
      <c r="G13" s="204" t="s">
        <v>4</v>
      </c>
      <c r="H13" s="205" t="s">
        <v>5</v>
      </c>
      <c r="I13" s="213">
        <v>1</v>
      </c>
      <c r="J13" s="213">
        <v>1</v>
      </c>
      <c r="K13" s="206">
        <v>11.34</v>
      </c>
      <c r="L13" s="206">
        <f t="shared" si="0"/>
        <v>11.34</v>
      </c>
      <c r="M13" s="206"/>
      <c r="N13" s="205" t="s">
        <v>6</v>
      </c>
      <c r="O13" s="137"/>
      <c r="P13" s="207"/>
      <c r="S13" s="209"/>
    </row>
    <row r="14" spans="1:19" s="208" customFormat="1" ht="18" customHeight="1" x14ac:dyDescent="0.25">
      <c r="A14" s="201">
        <v>6</v>
      </c>
      <c r="B14" s="204" t="s">
        <v>118</v>
      </c>
      <c r="C14" s="221" t="s">
        <v>50</v>
      </c>
      <c r="D14" s="222" t="s">
        <v>51</v>
      </c>
      <c r="E14" s="202">
        <v>39934</v>
      </c>
      <c r="F14" s="203">
        <v>12</v>
      </c>
      <c r="G14" s="204" t="s">
        <v>17</v>
      </c>
      <c r="H14" s="205" t="s">
        <v>47</v>
      </c>
      <c r="I14" s="213">
        <v>1</v>
      </c>
      <c r="J14" s="213">
        <v>1</v>
      </c>
      <c r="K14" s="206">
        <v>10.29</v>
      </c>
      <c r="L14" s="206">
        <f t="shared" si="0"/>
        <v>10.29</v>
      </c>
      <c r="M14" s="206"/>
      <c r="N14" s="205" t="s">
        <v>48</v>
      </c>
      <c r="O14" s="137"/>
      <c r="P14" s="207"/>
      <c r="S14" s="209"/>
    </row>
    <row r="16" spans="1:19" ht="15" customHeight="1" x14ac:dyDescent="0.25">
      <c r="A16" s="110"/>
      <c r="B16" s="110"/>
      <c r="C16" s="3" t="s">
        <v>190</v>
      </c>
      <c r="D16" s="110"/>
      <c r="E16" s="110"/>
      <c r="F16" s="110"/>
      <c r="G16" s="110"/>
      <c r="H16" s="110"/>
      <c r="I16" s="212"/>
      <c r="J16" s="212"/>
      <c r="K16" s="180"/>
      <c r="L16" s="180"/>
      <c r="M16" s="180"/>
      <c r="N16" s="110"/>
      <c r="O16" s="110"/>
      <c r="P16" s="110"/>
      <c r="Q16" s="218"/>
      <c r="R16" s="218"/>
      <c r="S16" s="218"/>
    </row>
    <row r="17" spans="1:19" ht="15" customHeight="1" x14ac:dyDescent="0.25">
      <c r="A17" s="4"/>
      <c r="B17" s="110"/>
      <c r="C17" s="390"/>
      <c r="D17" s="391"/>
      <c r="E17" s="110"/>
      <c r="F17" s="110"/>
      <c r="G17" s="110"/>
      <c r="H17" s="110"/>
      <c r="I17" s="212"/>
      <c r="J17" s="212"/>
      <c r="K17" s="181"/>
      <c r="L17" s="182"/>
      <c r="M17" s="182"/>
      <c r="N17" s="5"/>
      <c r="O17" s="110"/>
      <c r="P17" s="110"/>
      <c r="Q17" s="218"/>
      <c r="R17" s="218"/>
      <c r="S17" s="218"/>
    </row>
    <row r="18" spans="1:19" ht="20.100000000000001" customHeight="1" x14ac:dyDescent="0.25">
      <c r="A18" s="9" t="s">
        <v>180</v>
      </c>
      <c r="B18" s="177" t="s">
        <v>181</v>
      </c>
      <c r="C18" s="219" t="s">
        <v>161</v>
      </c>
      <c r="D18" s="220" t="s">
        <v>162</v>
      </c>
      <c r="E18" s="141" t="s">
        <v>182</v>
      </c>
      <c r="F18" s="140" t="s">
        <v>183</v>
      </c>
      <c r="G18" s="140" t="s">
        <v>184</v>
      </c>
      <c r="H18" s="140" t="s">
        <v>185</v>
      </c>
      <c r="I18" s="183" t="s">
        <v>164</v>
      </c>
      <c r="J18" s="184" t="s">
        <v>186</v>
      </c>
      <c r="K18" s="185" t="s">
        <v>187</v>
      </c>
      <c r="L18" s="186" t="s">
        <v>188</v>
      </c>
      <c r="M18" s="186" t="s">
        <v>189</v>
      </c>
      <c r="N18" s="139" t="s">
        <v>163</v>
      </c>
      <c r="O18" s="110"/>
      <c r="P18" s="110"/>
      <c r="Q18" s="218"/>
      <c r="R18" s="218"/>
      <c r="S18" s="218"/>
    </row>
    <row r="19" spans="1:19" s="208" customFormat="1" ht="18" customHeight="1" x14ac:dyDescent="0.25">
      <c r="A19" s="201">
        <v>1</v>
      </c>
      <c r="B19" s="204" t="s">
        <v>232</v>
      </c>
      <c r="C19" s="221" t="s">
        <v>61</v>
      </c>
      <c r="D19" s="222" t="s">
        <v>62</v>
      </c>
      <c r="E19" s="202">
        <v>21128</v>
      </c>
      <c r="F19" s="203">
        <v>64</v>
      </c>
      <c r="G19" s="204" t="s">
        <v>17</v>
      </c>
      <c r="H19" s="205" t="s">
        <v>53</v>
      </c>
      <c r="I19" s="213">
        <v>1</v>
      </c>
      <c r="J19" s="214">
        <v>0.75519999999999998</v>
      </c>
      <c r="K19" s="206">
        <v>12.88</v>
      </c>
      <c r="L19" s="206">
        <f t="shared" ref="L19" si="1">MMULT(I19,K19)</f>
        <v>12.88</v>
      </c>
      <c r="M19" s="206">
        <f>J19*L19</f>
        <v>9.7269760000000005</v>
      </c>
      <c r="N19" s="205" t="s">
        <v>54</v>
      </c>
      <c r="O19" s="137"/>
      <c r="P19" s="207"/>
      <c r="S19" s="209"/>
    </row>
    <row r="20" spans="1:19" s="208" customFormat="1" ht="18" customHeight="1" x14ac:dyDescent="0.25">
      <c r="A20" s="201">
        <v>2</v>
      </c>
      <c r="B20" s="204"/>
      <c r="C20" s="221"/>
      <c r="D20" s="222"/>
      <c r="E20" s="202"/>
      <c r="F20" s="203"/>
      <c r="G20" s="204"/>
      <c r="H20" s="205"/>
      <c r="I20" s="213"/>
      <c r="J20" s="214"/>
      <c r="K20" s="206"/>
      <c r="L20" s="206"/>
      <c r="M20" s="206"/>
      <c r="N20" s="205"/>
      <c r="O20" s="137"/>
      <c r="P20" s="207"/>
      <c r="S20" s="209"/>
    </row>
    <row r="21" spans="1:19" s="208" customFormat="1" ht="18" customHeight="1" x14ac:dyDescent="0.25">
      <c r="A21" s="201">
        <v>3</v>
      </c>
      <c r="B21" s="204" t="s">
        <v>27</v>
      </c>
      <c r="C21" s="221" t="s">
        <v>21</v>
      </c>
      <c r="D21" s="222" t="s">
        <v>22</v>
      </c>
      <c r="E21" s="202">
        <v>26818</v>
      </c>
      <c r="F21" s="203">
        <v>48</v>
      </c>
      <c r="G21" s="204" t="s">
        <v>23</v>
      </c>
      <c r="H21" s="205" t="s">
        <v>5</v>
      </c>
      <c r="I21" s="214">
        <v>0.95</v>
      </c>
      <c r="J21" s="214">
        <v>0.88339999999999996</v>
      </c>
      <c r="K21" s="206">
        <v>14.03</v>
      </c>
      <c r="L21" s="206">
        <f>MMULT(I21,K21)</f>
        <v>13.328499999999998</v>
      </c>
      <c r="M21" s="206">
        <f t="shared" ref="M21:M23" si="2">J21*L21</f>
        <v>11.774396899999998</v>
      </c>
      <c r="N21" s="205" t="s">
        <v>6</v>
      </c>
      <c r="O21" s="137"/>
      <c r="P21" s="207"/>
      <c r="S21" s="209"/>
    </row>
    <row r="22" spans="1:19" s="208" customFormat="1" ht="18" customHeight="1" x14ac:dyDescent="0.25">
      <c r="A22" s="201">
        <v>4</v>
      </c>
      <c r="B22" s="204" t="s">
        <v>74</v>
      </c>
      <c r="C22" s="221" t="s">
        <v>28</v>
      </c>
      <c r="D22" s="222" t="s">
        <v>29</v>
      </c>
      <c r="E22" s="202">
        <v>29745</v>
      </c>
      <c r="F22" s="203">
        <v>40</v>
      </c>
      <c r="G22" s="204" t="s">
        <v>17</v>
      </c>
      <c r="H22" s="205" t="s">
        <v>30</v>
      </c>
      <c r="I22" s="213">
        <v>1</v>
      </c>
      <c r="J22" s="214">
        <v>0.96430000000000005</v>
      </c>
      <c r="K22" s="206">
        <v>13.57</v>
      </c>
      <c r="L22" s="206">
        <f t="shared" ref="L22:L24" si="3">MMULT(I22,K22)</f>
        <v>13.57</v>
      </c>
      <c r="M22" s="206">
        <f t="shared" si="2"/>
        <v>13.085551000000001</v>
      </c>
      <c r="N22" s="205" t="s">
        <v>31</v>
      </c>
      <c r="O22" s="137"/>
      <c r="P22" s="207"/>
      <c r="S22" s="209"/>
    </row>
    <row r="23" spans="1:19" s="208" customFormat="1" ht="18" customHeight="1" x14ac:dyDescent="0.25">
      <c r="A23" s="201">
        <v>5</v>
      </c>
      <c r="B23" s="204" t="s">
        <v>230</v>
      </c>
      <c r="C23" s="221" t="s">
        <v>56</v>
      </c>
      <c r="D23" s="222" t="s">
        <v>57</v>
      </c>
      <c r="E23" s="202">
        <v>30163</v>
      </c>
      <c r="F23" s="203">
        <v>39</v>
      </c>
      <c r="G23" s="204" t="s">
        <v>4</v>
      </c>
      <c r="H23" s="205" t="s">
        <v>53</v>
      </c>
      <c r="I23" s="213">
        <v>1</v>
      </c>
      <c r="J23" s="214">
        <v>0.97619999999999996</v>
      </c>
      <c r="K23" s="206">
        <v>10.07</v>
      </c>
      <c r="L23" s="206">
        <f t="shared" si="3"/>
        <v>10.07</v>
      </c>
      <c r="M23" s="206">
        <f t="shared" si="2"/>
        <v>9.8303340000000006</v>
      </c>
      <c r="N23" s="205" t="s">
        <v>54</v>
      </c>
      <c r="O23" s="137"/>
      <c r="P23" s="207"/>
      <c r="S23" s="209"/>
    </row>
    <row r="24" spans="1:19" s="208" customFormat="1" ht="18" customHeight="1" x14ac:dyDescent="0.25">
      <c r="A24" s="201">
        <v>6</v>
      </c>
      <c r="B24" s="204" t="s">
        <v>159</v>
      </c>
      <c r="C24" s="221" t="s">
        <v>41</v>
      </c>
      <c r="D24" s="222" t="s">
        <v>42</v>
      </c>
      <c r="E24" s="202">
        <v>33373</v>
      </c>
      <c r="F24" s="203">
        <v>30</v>
      </c>
      <c r="G24" s="204" t="s">
        <v>17</v>
      </c>
      <c r="H24" s="205" t="s">
        <v>43</v>
      </c>
      <c r="I24" s="213">
        <v>1</v>
      </c>
      <c r="J24" s="213">
        <v>1</v>
      </c>
      <c r="K24" s="206">
        <v>9.3699999999999992</v>
      </c>
      <c r="L24" s="206">
        <f t="shared" si="3"/>
        <v>9.3699999999999992</v>
      </c>
      <c r="M24" s="206"/>
      <c r="N24" s="205" t="s">
        <v>31</v>
      </c>
      <c r="O24" s="137"/>
      <c r="P24" s="207"/>
      <c r="S24" s="209"/>
    </row>
    <row r="25" spans="1:19" ht="15" customHeight="1" x14ac:dyDescent="0.25">
      <c r="A25" s="110"/>
      <c r="B25" s="110"/>
      <c r="C25" s="3"/>
      <c r="D25" s="110"/>
      <c r="E25" s="110"/>
      <c r="F25" s="110"/>
      <c r="G25" s="110"/>
      <c r="H25" s="110"/>
      <c r="I25" s="212"/>
      <c r="J25" s="212"/>
      <c r="K25" s="180"/>
      <c r="L25" s="180"/>
      <c r="M25" s="180"/>
      <c r="N25" s="110"/>
      <c r="O25" s="110"/>
      <c r="P25" s="110"/>
      <c r="Q25" s="218"/>
      <c r="R25" s="218"/>
      <c r="S25" s="218"/>
    </row>
    <row r="26" spans="1:19" ht="15" customHeight="1" x14ac:dyDescent="0.25">
      <c r="A26" s="110"/>
      <c r="B26" s="110"/>
      <c r="C26" s="3" t="s">
        <v>191</v>
      </c>
      <c r="D26" s="110"/>
      <c r="E26" s="110"/>
      <c r="F26" s="110"/>
      <c r="G26" s="110"/>
      <c r="H26" s="110"/>
      <c r="I26" s="212"/>
      <c r="J26" s="212"/>
      <c r="K26" s="180"/>
      <c r="L26" s="180"/>
      <c r="M26" s="180"/>
      <c r="N26" s="110"/>
      <c r="O26" s="110"/>
      <c r="P26" s="110"/>
      <c r="Q26" s="218"/>
      <c r="R26" s="218"/>
      <c r="S26" s="218"/>
    </row>
    <row r="27" spans="1:19" ht="15" customHeight="1" x14ac:dyDescent="0.25">
      <c r="A27" s="4"/>
      <c r="B27" s="110"/>
      <c r="C27" s="390"/>
      <c r="D27" s="391"/>
      <c r="E27" s="110"/>
      <c r="F27" s="110"/>
      <c r="G27" s="110"/>
      <c r="H27" s="110"/>
      <c r="I27" s="212"/>
      <c r="J27" s="212"/>
      <c r="K27" s="181"/>
      <c r="L27" s="182"/>
      <c r="M27" s="182"/>
      <c r="N27" s="5"/>
      <c r="O27" s="110"/>
      <c r="P27" s="110"/>
      <c r="Q27" s="218"/>
      <c r="R27" s="218"/>
      <c r="S27" s="218"/>
    </row>
    <row r="28" spans="1:19" ht="20.100000000000001" customHeight="1" x14ac:dyDescent="0.25">
      <c r="A28" s="9" t="s">
        <v>180</v>
      </c>
      <c r="B28" s="177" t="s">
        <v>181</v>
      </c>
      <c r="C28" s="219" t="s">
        <v>161</v>
      </c>
      <c r="D28" s="220" t="s">
        <v>162</v>
      </c>
      <c r="E28" s="141" t="s">
        <v>182</v>
      </c>
      <c r="F28" s="140" t="s">
        <v>183</v>
      </c>
      <c r="G28" s="140" t="s">
        <v>184</v>
      </c>
      <c r="H28" s="140" t="s">
        <v>185</v>
      </c>
      <c r="I28" s="183" t="s">
        <v>164</v>
      </c>
      <c r="J28" s="184" t="s">
        <v>186</v>
      </c>
      <c r="K28" s="185" t="s">
        <v>187</v>
      </c>
      <c r="L28" s="186" t="s">
        <v>188</v>
      </c>
      <c r="M28" s="186" t="s">
        <v>189</v>
      </c>
      <c r="N28" s="139" t="s">
        <v>163</v>
      </c>
      <c r="O28" s="110"/>
      <c r="P28" s="110"/>
      <c r="Q28" s="218"/>
      <c r="R28" s="218"/>
      <c r="S28" s="218"/>
    </row>
    <row r="29" spans="1:19" s="208" customFormat="1" ht="18" customHeight="1" x14ac:dyDescent="0.25">
      <c r="A29" s="201">
        <v>1</v>
      </c>
      <c r="B29" s="204" t="s">
        <v>231</v>
      </c>
      <c r="C29" s="221" t="s">
        <v>59</v>
      </c>
      <c r="D29" s="222" t="s">
        <v>60</v>
      </c>
      <c r="E29" s="202">
        <v>19659</v>
      </c>
      <c r="F29" s="203">
        <v>68</v>
      </c>
      <c r="G29" s="204" t="s">
        <v>17</v>
      </c>
      <c r="H29" s="205" t="s">
        <v>53</v>
      </c>
      <c r="I29" s="213">
        <v>1</v>
      </c>
      <c r="J29" s="214">
        <v>0.72889999999999999</v>
      </c>
      <c r="K29" s="206">
        <v>15.46</v>
      </c>
      <c r="L29" s="206">
        <f t="shared" ref="L29:L32" si="4">MMULT(I29,K29)</f>
        <v>15.46</v>
      </c>
      <c r="M29" s="206">
        <f t="shared" ref="M29:M32" si="5">J29*L29</f>
        <v>11.268794</v>
      </c>
      <c r="N29" s="205" t="s">
        <v>54</v>
      </c>
      <c r="O29" s="137"/>
      <c r="P29" s="207"/>
      <c r="S29" s="209"/>
    </row>
    <row r="30" spans="1:19" s="208" customFormat="1" ht="18" customHeight="1" x14ac:dyDescent="0.25">
      <c r="A30" s="201">
        <v>2</v>
      </c>
      <c r="B30" s="204" t="s">
        <v>24</v>
      </c>
      <c r="C30" s="221" t="s">
        <v>15</v>
      </c>
      <c r="D30" s="222" t="s">
        <v>16</v>
      </c>
      <c r="E30" s="202">
        <v>23337</v>
      </c>
      <c r="F30" s="203">
        <v>58</v>
      </c>
      <c r="G30" s="204" t="s">
        <v>17</v>
      </c>
      <c r="H30" s="205" t="s">
        <v>18</v>
      </c>
      <c r="I30" s="213">
        <v>1</v>
      </c>
      <c r="J30" s="214">
        <v>0.79869999999999997</v>
      </c>
      <c r="K30" s="206">
        <v>11.96</v>
      </c>
      <c r="L30" s="206">
        <f t="shared" si="4"/>
        <v>11.96</v>
      </c>
      <c r="M30" s="206">
        <f t="shared" si="5"/>
        <v>9.5524520000000006</v>
      </c>
      <c r="N30" s="205" t="s">
        <v>19</v>
      </c>
      <c r="O30" s="137"/>
      <c r="P30" s="207"/>
      <c r="S30" s="209"/>
    </row>
    <row r="31" spans="1:19" s="208" customFormat="1" ht="18" customHeight="1" x14ac:dyDescent="0.25">
      <c r="A31" s="201">
        <v>3</v>
      </c>
      <c r="B31" s="204" t="s">
        <v>32</v>
      </c>
      <c r="C31" s="221" t="s">
        <v>25</v>
      </c>
      <c r="D31" s="222" t="s">
        <v>26</v>
      </c>
      <c r="E31" s="202">
        <v>24605</v>
      </c>
      <c r="F31" s="203">
        <v>54</v>
      </c>
      <c r="G31" s="204" t="s">
        <v>17</v>
      </c>
      <c r="H31" s="205" t="s">
        <v>5</v>
      </c>
      <c r="I31" s="213">
        <v>1</v>
      </c>
      <c r="J31" s="214">
        <v>0.83040000000000003</v>
      </c>
      <c r="K31" s="206"/>
      <c r="L31" s="206" t="e">
        <f t="shared" si="4"/>
        <v>#VALUE!</v>
      </c>
      <c r="M31" s="206" t="e">
        <f t="shared" si="5"/>
        <v>#VALUE!</v>
      </c>
      <c r="N31" s="205" t="s">
        <v>6</v>
      </c>
      <c r="O31" s="137"/>
      <c r="P31" s="207"/>
      <c r="S31" s="209"/>
    </row>
    <row r="32" spans="1:19" s="208" customFormat="1" ht="18" customHeight="1" x14ac:dyDescent="0.25">
      <c r="A32" s="201">
        <v>4</v>
      </c>
      <c r="B32" s="204" t="s">
        <v>44</v>
      </c>
      <c r="C32" s="221" t="s">
        <v>33</v>
      </c>
      <c r="D32" s="222" t="s">
        <v>34</v>
      </c>
      <c r="E32" s="202">
        <v>26754</v>
      </c>
      <c r="F32" s="203">
        <v>48</v>
      </c>
      <c r="G32" s="204" t="s">
        <v>17</v>
      </c>
      <c r="H32" s="205" t="s">
        <v>30</v>
      </c>
      <c r="I32" s="213">
        <v>1</v>
      </c>
      <c r="J32" s="214">
        <v>0.88339999999999996</v>
      </c>
      <c r="K32" s="206">
        <v>16</v>
      </c>
      <c r="L32" s="206">
        <f t="shared" si="4"/>
        <v>16</v>
      </c>
      <c r="M32" s="206">
        <f t="shared" si="5"/>
        <v>14.134399999999999</v>
      </c>
      <c r="N32" s="205" t="s">
        <v>31</v>
      </c>
      <c r="O32" s="137"/>
      <c r="P32" s="207"/>
      <c r="S32" s="209"/>
    </row>
    <row r="33" spans="1:19" s="208" customFormat="1" ht="18" customHeight="1" x14ac:dyDescent="0.25">
      <c r="A33" s="201">
        <v>5</v>
      </c>
      <c r="B33" s="204"/>
      <c r="C33" s="221"/>
      <c r="D33" s="222"/>
      <c r="E33" s="202"/>
      <c r="F33" s="203"/>
      <c r="G33" s="204"/>
      <c r="H33" s="205"/>
      <c r="I33" s="213"/>
      <c r="J33" s="214"/>
      <c r="K33" s="206"/>
      <c r="L33" s="206"/>
      <c r="M33" s="206"/>
      <c r="N33" s="205"/>
      <c r="O33" s="137"/>
      <c r="P33" s="207"/>
      <c r="S33" s="209"/>
    </row>
    <row r="34" spans="1:19" s="208" customFormat="1" ht="18" customHeight="1" x14ac:dyDescent="0.25">
      <c r="A34" s="201">
        <v>6</v>
      </c>
      <c r="B34" s="204" t="s">
        <v>65</v>
      </c>
      <c r="C34" s="221" t="s">
        <v>36</v>
      </c>
      <c r="D34" s="222" t="s">
        <v>37</v>
      </c>
      <c r="E34" s="202">
        <v>27004</v>
      </c>
      <c r="F34" s="203">
        <v>48</v>
      </c>
      <c r="G34" s="204" t="s">
        <v>23</v>
      </c>
      <c r="H34" s="205" t="s">
        <v>38</v>
      </c>
      <c r="I34" s="214">
        <v>0.95</v>
      </c>
      <c r="J34" s="214">
        <v>0.71840000000000004</v>
      </c>
      <c r="K34" s="206">
        <v>14.2</v>
      </c>
      <c r="L34" s="206">
        <f>MMULT(I34,K34)</f>
        <v>13.489999999999998</v>
      </c>
      <c r="M34" s="206">
        <f>J34*L34</f>
        <v>9.6912159999999989</v>
      </c>
      <c r="N34" s="205" t="s">
        <v>31</v>
      </c>
      <c r="O34" s="137"/>
      <c r="P34" s="207"/>
      <c r="S34" s="209"/>
    </row>
    <row r="35" spans="1:19" ht="18" customHeight="1" x14ac:dyDescent="0.25">
      <c r="A35" s="166"/>
      <c r="B35" s="167"/>
      <c r="C35" s="168"/>
      <c r="D35" s="169"/>
      <c r="E35" s="170"/>
      <c r="F35" s="171"/>
      <c r="G35" s="172"/>
      <c r="H35" s="173"/>
      <c r="I35" s="187"/>
      <c r="J35" s="188"/>
      <c r="K35" s="174"/>
      <c r="L35" s="175"/>
      <c r="M35" s="175"/>
      <c r="N35" s="176"/>
      <c r="O35" s="114"/>
      <c r="P35" s="114"/>
      <c r="Q35" s="218"/>
      <c r="R35" s="218"/>
      <c r="S35" s="218"/>
    </row>
    <row r="36" spans="1:19" ht="18" customHeight="1" x14ac:dyDescent="0.25">
      <c r="A36" s="166"/>
      <c r="B36" s="167"/>
      <c r="C36" s="168"/>
      <c r="D36" s="169"/>
      <c r="E36" s="170"/>
      <c r="F36" s="171"/>
      <c r="G36" s="172"/>
      <c r="H36" s="173"/>
      <c r="I36" s="187"/>
      <c r="J36" s="188"/>
      <c r="K36" s="174"/>
      <c r="L36" s="175"/>
      <c r="M36" s="175"/>
      <c r="N36" s="176"/>
      <c r="O36" s="114"/>
      <c r="P36" s="114"/>
      <c r="Q36" s="218"/>
      <c r="R36" s="218"/>
      <c r="S36" s="218"/>
    </row>
    <row r="37" spans="1:19" s="137" customFormat="1" x14ac:dyDescent="0.25">
      <c r="A37" s="232"/>
      <c r="D37" s="233"/>
      <c r="F37" s="234"/>
      <c r="G37" s="235"/>
      <c r="H37" s="236"/>
      <c r="L37" s="237"/>
      <c r="M37" s="239"/>
      <c r="Q37" s="138"/>
    </row>
    <row r="38" spans="1:19" s="137" customFormat="1" x14ac:dyDescent="0.25">
      <c r="A38" s="232"/>
      <c r="D38" s="233"/>
      <c r="F38" s="234"/>
      <c r="G38" s="235"/>
      <c r="H38" s="236"/>
      <c r="L38" s="237"/>
      <c r="M38" s="239"/>
      <c r="Q38" s="138"/>
    </row>
  </sheetData>
  <sortState ref="A15:X26">
    <sortCondition ref="A15"/>
  </sortState>
  <mergeCells count="3">
    <mergeCell ref="C17:D17"/>
    <mergeCell ref="C27:D27"/>
    <mergeCell ref="C7:D7"/>
  </mergeCells>
  <printOptions horizontalCentered="1"/>
  <pageMargins left="0" right="0" top="0.19685039370078741" bottom="0.19685039370078741" header="0.39370078740157483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32"/>
  <sheetViews>
    <sheetView showZeros="0" workbookViewId="0">
      <selection activeCell="O7" sqref="O7"/>
    </sheetView>
  </sheetViews>
  <sheetFormatPr defaultColWidth="9.109375" defaultRowHeight="13.2" x14ac:dyDescent="0.25"/>
  <cols>
    <col min="1" max="1" width="6.109375" style="20" customWidth="1"/>
    <col min="2" max="2" width="4.5546875" style="20" customWidth="1"/>
    <col min="3" max="3" width="9.44140625" style="20" customWidth="1"/>
    <col min="4" max="4" width="12.5546875" style="20" customWidth="1"/>
    <col min="5" max="5" width="11" style="23" customWidth="1"/>
    <col min="6" max="6" width="5" style="20" bestFit="1" customWidth="1"/>
    <col min="7" max="7" width="5.88671875" style="20" customWidth="1"/>
    <col min="8" max="8" width="17.33203125" style="20" customWidth="1"/>
    <col min="9" max="9" width="7.33203125" style="20" customWidth="1"/>
    <col min="10" max="10" width="7.88671875" style="20" customWidth="1"/>
    <col min="11" max="11" width="9.5546875" style="42" customWidth="1"/>
    <col min="12" max="13" width="7.88671875" style="42" customWidth="1"/>
    <col min="14" max="14" width="11.33203125" style="20" customWidth="1"/>
    <col min="15" max="16" width="2" style="20" customWidth="1"/>
    <col min="17" max="17" width="9.5546875" style="20" customWidth="1"/>
    <col min="18" max="16384" width="9.109375" style="20"/>
  </cols>
  <sheetData>
    <row r="1" spans="1:25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7"/>
      <c r="V1" s="107"/>
      <c r="W1" s="107"/>
      <c r="X1" s="218"/>
      <c r="Y1" s="218"/>
    </row>
    <row r="2" spans="1:25" s="1" customFormat="1" ht="12.75" customHeight="1" x14ac:dyDescent="0.25">
      <c r="A2" s="107"/>
      <c r="B2" s="107"/>
      <c r="C2" s="162" t="s">
        <v>176</v>
      </c>
      <c r="D2" s="163" t="s">
        <v>210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  <c r="X2" s="218"/>
      <c r="Y2" s="218"/>
    </row>
    <row r="3" spans="1:25" ht="12.75" customHeight="1" x14ac:dyDescent="0.25">
      <c r="A3" s="121"/>
      <c r="B3" s="125"/>
      <c r="C3" s="122"/>
      <c r="D3" s="122"/>
      <c r="E3" s="123"/>
      <c r="F3" s="122"/>
      <c r="G3" s="122"/>
      <c r="H3" s="122"/>
      <c r="I3" s="122"/>
      <c r="J3" s="122"/>
      <c r="K3" s="124"/>
      <c r="L3" s="124"/>
      <c r="M3" s="124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8.600000000000001" customHeight="1" x14ac:dyDescent="0.25">
      <c r="A4" s="126"/>
      <c r="B4" s="126"/>
      <c r="C4" s="30" t="s">
        <v>267</v>
      </c>
      <c r="D4" s="126"/>
      <c r="E4" s="127"/>
      <c r="F4" s="126"/>
      <c r="G4" s="126"/>
      <c r="H4" s="126"/>
      <c r="I4" s="126"/>
      <c r="J4" s="126"/>
      <c r="K4" s="128"/>
      <c r="L4" s="128"/>
      <c r="M4" s="128"/>
      <c r="N4" s="126"/>
      <c r="O4" s="126"/>
      <c r="P4" s="126"/>
      <c r="Q4" s="126"/>
      <c r="R4" s="121"/>
      <c r="S4" s="121"/>
      <c r="T4" s="121"/>
      <c r="U4" s="121"/>
      <c r="V4" s="121"/>
      <c r="W4" s="121"/>
      <c r="X4" s="121"/>
      <c r="Y4" s="121"/>
    </row>
    <row r="5" spans="1:25" ht="18.600000000000001" customHeight="1" x14ac:dyDescent="0.25">
      <c r="A5" s="126"/>
      <c r="B5" s="126"/>
      <c r="C5" s="30"/>
      <c r="D5" s="126"/>
      <c r="E5" s="127"/>
      <c r="F5" s="126"/>
      <c r="G5" s="126"/>
      <c r="H5" s="126"/>
      <c r="I5" s="126"/>
      <c r="J5" s="126"/>
      <c r="K5" s="128"/>
      <c r="L5" s="128"/>
      <c r="M5" s="128"/>
      <c r="N5" s="126"/>
      <c r="O5" s="126"/>
      <c r="P5" s="126"/>
      <c r="Q5" s="126"/>
      <c r="R5" s="121"/>
      <c r="S5" s="121"/>
      <c r="T5" s="121"/>
      <c r="U5" s="121"/>
      <c r="V5" s="121"/>
      <c r="W5" s="121"/>
      <c r="X5" s="121"/>
      <c r="Y5" s="121"/>
    </row>
    <row r="6" spans="1:25" ht="18.600000000000001" customHeight="1" x14ac:dyDescent="0.25">
      <c r="A6" s="126"/>
      <c r="B6" s="126"/>
      <c r="C6" s="30"/>
      <c r="D6" s="126"/>
      <c r="E6" s="127"/>
      <c r="F6" s="126"/>
      <c r="G6" s="126"/>
      <c r="H6" s="126"/>
      <c r="I6" s="126"/>
      <c r="J6" s="126"/>
      <c r="K6" s="128"/>
      <c r="L6" s="128"/>
      <c r="M6" s="128"/>
      <c r="N6" s="126"/>
      <c r="O6" s="126"/>
      <c r="P6" s="126"/>
      <c r="Q6" s="126"/>
      <c r="R6" s="121"/>
      <c r="S6" s="121"/>
      <c r="T6" s="121"/>
      <c r="U6" s="121"/>
      <c r="V6" s="121"/>
      <c r="W6" s="121"/>
      <c r="X6" s="121"/>
      <c r="Y6" s="121"/>
    </row>
    <row r="7" spans="1:25" ht="20.100000000000001" customHeight="1" x14ac:dyDescent="0.25">
      <c r="A7" s="381" t="s">
        <v>194</v>
      </c>
      <c r="B7" s="380" t="s">
        <v>181</v>
      </c>
      <c r="C7" s="288" t="s">
        <v>161</v>
      </c>
      <c r="D7" s="289" t="s">
        <v>162</v>
      </c>
      <c r="E7" s="382" t="s">
        <v>182</v>
      </c>
      <c r="F7" s="291" t="s">
        <v>183</v>
      </c>
      <c r="G7" s="291" t="s">
        <v>184</v>
      </c>
      <c r="H7" s="291" t="s">
        <v>185</v>
      </c>
      <c r="I7" s="291" t="s">
        <v>164</v>
      </c>
      <c r="J7" s="384" t="s">
        <v>186</v>
      </c>
      <c r="K7" s="343" t="s">
        <v>202</v>
      </c>
      <c r="L7" s="342" t="s">
        <v>188</v>
      </c>
      <c r="M7" s="383" t="s">
        <v>189</v>
      </c>
      <c r="N7" s="379" t="s">
        <v>163</v>
      </c>
      <c r="O7" s="126"/>
      <c r="P7" s="126"/>
      <c r="Q7" s="126"/>
      <c r="R7" s="121"/>
      <c r="S7" s="121"/>
      <c r="T7" s="121"/>
      <c r="U7" s="121"/>
      <c r="V7" s="121"/>
      <c r="W7" s="121"/>
      <c r="X7" s="121"/>
      <c r="Y7" s="121"/>
    </row>
    <row r="8" spans="1:25" s="266" customFormat="1" ht="20.100000000000001" customHeight="1" x14ac:dyDescent="0.25">
      <c r="A8" s="258">
        <v>1</v>
      </c>
      <c r="B8" s="316">
        <v>24</v>
      </c>
      <c r="C8" s="221" t="s">
        <v>99</v>
      </c>
      <c r="D8" s="222" t="s">
        <v>100</v>
      </c>
      <c r="E8" s="202">
        <v>37141</v>
      </c>
      <c r="F8" s="203">
        <v>20</v>
      </c>
      <c r="G8" s="204" t="s">
        <v>17</v>
      </c>
      <c r="H8" s="205" t="s">
        <v>43</v>
      </c>
      <c r="I8" s="258">
        <v>1</v>
      </c>
      <c r="J8" s="258"/>
      <c r="K8" s="206">
        <v>27.71</v>
      </c>
      <c r="L8" s="206">
        <f t="shared" ref="L8:L17" si="0">I8*K8</f>
        <v>27.71</v>
      </c>
      <c r="M8" s="206"/>
      <c r="N8" s="205" t="s">
        <v>101</v>
      </c>
      <c r="O8" s="137"/>
      <c r="P8" s="265"/>
      <c r="Q8" s="265"/>
    </row>
    <row r="9" spans="1:25" s="266" customFormat="1" ht="20.100000000000001" customHeight="1" x14ac:dyDescent="0.25">
      <c r="A9" s="258">
        <v>2</v>
      </c>
      <c r="B9" s="316">
        <v>43</v>
      </c>
      <c r="C9" s="221" t="s">
        <v>114</v>
      </c>
      <c r="D9" s="222" t="s">
        <v>115</v>
      </c>
      <c r="E9" s="202">
        <v>39132</v>
      </c>
      <c r="F9" s="203">
        <v>15</v>
      </c>
      <c r="G9" s="204" t="s">
        <v>23</v>
      </c>
      <c r="H9" s="205" t="s">
        <v>68</v>
      </c>
      <c r="I9" s="258">
        <v>0.95</v>
      </c>
      <c r="J9" s="258"/>
      <c r="K9" s="206">
        <v>32.57</v>
      </c>
      <c r="L9" s="206">
        <f t="shared" si="0"/>
        <v>30.941499999999998</v>
      </c>
      <c r="M9" s="206"/>
      <c r="N9" s="205" t="s">
        <v>31</v>
      </c>
      <c r="O9" s="137"/>
      <c r="P9" s="265"/>
      <c r="Q9" s="265"/>
    </row>
    <row r="10" spans="1:25" s="266" customFormat="1" ht="20.100000000000001" customHeight="1" x14ac:dyDescent="0.25">
      <c r="A10" s="258">
        <v>3</v>
      </c>
      <c r="B10" s="316">
        <v>35</v>
      </c>
      <c r="C10" s="221" t="s">
        <v>135</v>
      </c>
      <c r="D10" s="222" t="s">
        <v>108</v>
      </c>
      <c r="E10" s="202">
        <v>36495</v>
      </c>
      <c r="F10" s="203">
        <v>22</v>
      </c>
      <c r="G10" s="204" t="s">
        <v>23</v>
      </c>
      <c r="H10" s="205" t="s">
        <v>47</v>
      </c>
      <c r="I10" s="258">
        <v>0.95</v>
      </c>
      <c r="J10" s="258"/>
      <c r="K10" s="206">
        <v>36.270000000000003</v>
      </c>
      <c r="L10" s="206">
        <f t="shared" si="0"/>
        <v>34.456499999999998</v>
      </c>
      <c r="M10" s="206"/>
      <c r="N10" s="205" t="s">
        <v>48</v>
      </c>
      <c r="O10" s="137"/>
      <c r="P10" s="265"/>
      <c r="Q10" s="265"/>
    </row>
    <row r="11" spans="1:25" s="266" customFormat="1" ht="20.100000000000001" customHeight="1" x14ac:dyDescent="0.25">
      <c r="A11" s="258">
        <v>4</v>
      </c>
      <c r="B11" s="316">
        <v>32</v>
      </c>
      <c r="C11" s="221" t="s">
        <v>133</v>
      </c>
      <c r="D11" s="222" t="s">
        <v>134</v>
      </c>
      <c r="E11" s="202">
        <v>39590</v>
      </c>
      <c r="F11" s="203">
        <v>13</v>
      </c>
      <c r="G11" s="204" t="s">
        <v>17</v>
      </c>
      <c r="H11" s="205" t="s">
        <v>47</v>
      </c>
      <c r="I11" s="258">
        <v>1</v>
      </c>
      <c r="J11" s="258"/>
      <c r="K11" s="206">
        <v>35.01</v>
      </c>
      <c r="L11" s="206">
        <f t="shared" si="0"/>
        <v>35.01</v>
      </c>
      <c r="M11" s="206"/>
      <c r="N11" s="205" t="s">
        <v>48</v>
      </c>
      <c r="O11" s="137"/>
      <c r="P11" s="265"/>
      <c r="Q11" s="265"/>
    </row>
    <row r="12" spans="1:25" s="266" customFormat="1" ht="20.100000000000001" customHeight="1" x14ac:dyDescent="0.25">
      <c r="A12" s="258">
        <v>5</v>
      </c>
      <c r="B12" s="316">
        <v>28</v>
      </c>
      <c r="C12" s="221" t="s">
        <v>102</v>
      </c>
      <c r="D12" s="222" t="s">
        <v>103</v>
      </c>
      <c r="E12" s="202">
        <v>39289</v>
      </c>
      <c r="F12" s="203">
        <v>14</v>
      </c>
      <c r="G12" s="204" t="s">
        <v>17</v>
      </c>
      <c r="H12" s="205" t="s">
        <v>104</v>
      </c>
      <c r="I12" s="258">
        <v>1</v>
      </c>
      <c r="J12" s="258"/>
      <c r="K12" s="206">
        <v>35.049999999999997</v>
      </c>
      <c r="L12" s="206">
        <f t="shared" si="0"/>
        <v>35.049999999999997</v>
      </c>
      <c r="M12" s="206"/>
      <c r="N12" s="205" t="s">
        <v>105</v>
      </c>
      <c r="O12" s="137"/>
      <c r="P12" s="265"/>
      <c r="Q12" s="265"/>
    </row>
    <row r="13" spans="1:25" s="266" customFormat="1" ht="20.100000000000001" customHeight="1" x14ac:dyDescent="0.25">
      <c r="A13" s="258">
        <v>6</v>
      </c>
      <c r="B13" s="316">
        <v>11</v>
      </c>
      <c r="C13" s="221" t="s">
        <v>85</v>
      </c>
      <c r="D13" s="222" t="s">
        <v>86</v>
      </c>
      <c r="E13" s="202">
        <v>28072</v>
      </c>
      <c r="F13" s="203">
        <v>45</v>
      </c>
      <c r="G13" s="204" t="s">
        <v>17</v>
      </c>
      <c r="H13" s="205" t="s">
        <v>30</v>
      </c>
      <c r="I13" s="258">
        <v>1</v>
      </c>
      <c r="J13" s="258">
        <v>0.89349999999999996</v>
      </c>
      <c r="K13" s="206">
        <v>35.71</v>
      </c>
      <c r="L13" s="206">
        <f t="shared" si="0"/>
        <v>35.71</v>
      </c>
      <c r="M13" s="206">
        <f>J13*L13</f>
        <v>31.906884999999999</v>
      </c>
      <c r="N13" s="205" t="s">
        <v>31</v>
      </c>
      <c r="O13" s="137"/>
      <c r="P13" s="265"/>
      <c r="Q13" s="265"/>
    </row>
    <row r="14" spans="1:25" s="266" customFormat="1" ht="20.100000000000001" customHeight="1" x14ac:dyDescent="0.25">
      <c r="A14" s="258">
        <v>7</v>
      </c>
      <c r="B14" s="316">
        <v>20</v>
      </c>
      <c r="C14" s="221" t="s">
        <v>93</v>
      </c>
      <c r="D14" s="222" t="s">
        <v>94</v>
      </c>
      <c r="E14" s="202">
        <v>32332</v>
      </c>
      <c r="F14" s="203">
        <v>33</v>
      </c>
      <c r="G14" s="204" t="s">
        <v>23</v>
      </c>
      <c r="H14" s="205" t="s">
        <v>38</v>
      </c>
      <c r="I14" s="258">
        <v>0.95</v>
      </c>
      <c r="J14" s="258"/>
      <c r="K14" s="206">
        <v>38.590000000000003</v>
      </c>
      <c r="L14" s="206">
        <f t="shared" si="0"/>
        <v>36.660499999999999</v>
      </c>
      <c r="M14" s="206"/>
      <c r="N14" s="205" t="s">
        <v>92</v>
      </c>
      <c r="O14" s="137"/>
      <c r="P14" s="265"/>
      <c r="Q14" s="265"/>
    </row>
    <row r="15" spans="1:25" s="266" customFormat="1" ht="20.100000000000001" customHeight="1" x14ac:dyDescent="0.25">
      <c r="A15" s="258">
        <v>8</v>
      </c>
      <c r="B15" s="316">
        <v>36</v>
      </c>
      <c r="C15" s="221" t="s">
        <v>107</v>
      </c>
      <c r="D15" s="222" t="s">
        <v>108</v>
      </c>
      <c r="E15" s="202">
        <v>36495</v>
      </c>
      <c r="F15" s="203">
        <v>22</v>
      </c>
      <c r="G15" s="204" t="s">
        <v>23</v>
      </c>
      <c r="H15" s="205" t="s">
        <v>47</v>
      </c>
      <c r="I15" s="258">
        <v>0.95</v>
      </c>
      <c r="J15" s="258"/>
      <c r="K15" s="206">
        <v>38.659999999999997</v>
      </c>
      <c r="L15" s="206">
        <f t="shared" si="0"/>
        <v>36.726999999999997</v>
      </c>
      <c r="M15" s="206"/>
      <c r="N15" s="205" t="s">
        <v>48</v>
      </c>
      <c r="O15" s="137"/>
      <c r="P15" s="265"/>
      <c r="Q15" s="265"/>
    </row>
    <row r="16" spans="1:25" s="266" customFormat="1" ht="20.100000000000001" customHeight="1" x14ac:dyDescent="0.25">
      <c r="A16" s="258">
        <v>9</v>
      </c>
      <c r="B16" s="316">
        <v>45</v>
      </c>
      <c r="C16" s="221" t="s">
        <v>117</v>
      </c>
      <c r="D16" s="222" t="s">
        <v>78</v>
      </c>
      <c r="E16" s="202">
        <v>40944</v>
      </c>
      <c r="F16" s="203">
        <v>10</v>
      </c>
      <c r="G16" s="204" t="s">
        <v>97</v>
      </c>
      <c r="H16" s="205" t="s">
        <v>68</v>
      </c>
      <c r="I16" s="258">
        <v>1</v>
      </c>
      <c r="J16" s="258"/>
      <c r="K16" s="206">
        <v>48.49</v>
      </c>
      <c r="L16" s="206">
        <f t="shared" si="0"/>
        <v>48.49</v>
      </c>
      <c r="M16" s="206"/>
      <c r="N16" s="205" t="s">
        <v>31</v>
      </c>
      <c r="O16" s="137"/>
      <c r="P16" s="265"/>
      <c r="Q16" s="265"/>
    </row>
    <row r="17" spans="1:18" s="266" customFormat="1" ht="20.100000000000001" customHeight="1" x14ac:dyDescent="0.25">
      <c r="A17" s="258">
        <v>10</v>
      </c>
      <c r="B17" s="316">
        <v>15</v>
      </c>
      <c r="C17" s="221" t="s">
        <v>131</v>
      </c>
      <c r="D17" s="222" t="s">
        <v>132</v>
      </c>
      <c r="E17" s="202">
        <v>18601</v>
      </c>
      <c r="F17" s="203">
        <v>71</v>
      </c>
      <c r="G17" s="204" t="s">
        <v>17</v>
      </c>
      <c r="H17" s="205" t="s">
        <v>30</v>
      </c>
      <c r="I17" s="258">
        <v>1</v>
      </c>
      <c r="J17" s="258">
        <v>0.73750000000000004</v>
      </c>
      <c r="K17" s="206">
        <v>59.33</v>
      </c>
      <c r="L17" s="206">
        <f t="shared" si="0"/>
        <v>59.33</v>
      </c>
      <c r="M17" s="206">
        <f>J17*L17</f>
        <v>43.755875000000003</v>
      </c>
      <c r="N17" s="205" t="s">
        <v>31</v>
      </c>
      <c r="O17" s="137"/>
      <c r="P17" s="265"/>
      <c r="Q17" s="265"/>
    </row>
    <row r="18" spans="1:18" s="137" customFormat="1" x14ac:dyDescent="0.25">
      <c r="P18" s="138"/>
    </row>
    <row r="19" spans="1:18" s="137" customFormat="1" x14ac:dyDescent="0.25">
      <c r="P19" s="138"/>
    </row>
    <row r="20" spans="1:18" s="137" customFormat="1" x14ac:dyDescent="0.25">
      <c r="P20" s="138"/>
    </row>
    <row r="21" spans="1:18" s="137" customFormat="1" x14ac:dyDescent="0.25">
      <c r="P21" s="138"/>
    </row>
    <row r="22" spans="1:18" s="137" customFormat="1" x14ac:dyDescent="0.25">
      <c r="J22" s="237"/>
      <c r="K22" s="237"/>
      <c r="L22" s="237"/>
      <c r="R22" s="138"/>
    </row>
    <row r="23" spans="1:18" s="137" customFormat="1" x14ac:dyDescent="0.25">
      <c r="J23" s="237"/>
      <c r="K23" s="237"/>
      <c r="L23" s="237"/>
      <c r="R23" s="138"/>
    </row>
    <row r="24" spans="1:18" s="137" customFormat="1" x14ac:dyDescent="0.25">
      <c r="J24" s="237"/>
      <c r="K24" s="237"/>
      <c r="L24" s="237"/>
      <c r="R24" s="138"/>
    </row>
    <row r="25" spans="1:18" s="137" customFormat="1" x14ac:dyDescent="0.25">
      <c r="J25" s="237"/>
      <c r="K25" s="237"/>
      <c r="L25" s="237"/>
      <c r="R25" s="138"/>
    </row>
    <row r="26" spans="1:18" s="137" customFormat="1" x14ac:dyDescent="0.25">
      <c r="B26" s="232"/>
      <c r="C26" s="233"/>
      <c r="E26" s="234"/>
      <c r="F26" s="235"/>
      <c r="G26" s="236"/>
      <c r="J26" s="237"/>
      <c r="K26" s="237"/>
      <c r="L26" s="237"/>
      <c r="R26" s="138"/>
    </row>
    <row r="27" spans="1:18" s="137" customFormat="1" x14ac:dyDescent="0.25">
      <c r="K27" s="237"/>
      <c r="L27" s="237"/>
      <c r="R27" s="138"/>
    </row>
    <row r="28" spans="1:18" s="137" customFormat="1" x14ac:dyDescent="0.25">
      <c r="L28" s="237"/>
      <c r="R28" s="138"/>
    </row>
    <row r="29" spans="1:18" s="137" customFormat="1" x14ac:dyDescent="0.25">
      <c r="L29" s="239"/>
      <c r="R29" s="138"/>
    </row>
    <row r="30" spans="1:18" s="137" customFormat="1" x14ac:dyDescent="0.25">
      <c r="B30" s="232"/>
      <c r="C30" s="233"/>
      <c r="E30" s="234"/>
      <c r="F30" s="235"/>
      <c r="G30" s="236"/>
      <c r="I30" s="237"/>
      <c r="J30" s="239"/>
      <c r="L30" s="239"/>
      <c r="R30" s="138"/>
    </row>
    <row r="31" spans="1:18" s="137" customFormat="1" x14ac:dyDescent="0.25">
      <c r="R31" s="138"/>
    </row>
    <row r="32" spans="1:18" s="137" customFormat="1" x14ac:dyDescent="0.25">
      <c r="R32" s="138"/>
    </row>
  </sheetData>
  <sortState ref="A8:Y19">
    <sortCondition ref="L8:L19"/>
  </sortState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13"/>
  <sheetViews>
    <sheetView showZeros="0" workbookViewId="0">
      <selection activeCell="A6" sqref="A6:D7"/>
    </sheetView>
  </sheetViews>
  <sheetFormatPr defaultColWidth="9.109375" defaultRowHeight="13.2" x14ac:dyDescent="0.25"/>
  <cols>
    <col min="1" max="3" width="3.109375" style="20" customWidth="1"/>
    <col min="4" max="4" width="4.5546875" style="20" customWidth="1"/>
    <col min="5" max="5" width="10.5546875" style="20" bestFit="1" customWidth="1"/>
    <col min="6" max="6" width="12.5546875" style="20" customWidth="1"/>
    <col min="7" max="7" width="10.5546875" style="23" customWidth="1"/>
    <col min="8" max="8" width="5" style="20" bestFit="1" customWidth="1"/>
    <col min="9" max="9" width="3.44140625" style="20" customWidth="1"/>
    <col min="10" max="10" width="7.6640625" style="20" bestFit="1" customWidth="1"/>
    <col min="11" max="12" width="6.88671875" style="20" customWidth="1"/>
    <col min="13" max="13" width="9.5546875" style="43" customWidth="1"/>
    <col min="14" max="15" width="7.88671875" style="43" customWidth="1"/>
    <col min="16" max="16" width="16.33203125" style="20" bestFit="1" customWidth="1"/>
    <col min="17" max="21" width="9.5546875" style="20" customWidth="1"/>
    <col min="22" max="16384" width="9.109375" style="20"/>
  </cols>
  <sheetData>
    <row r="1" spans="1:23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7"/>
      <c r="V1" s="107"/>
      <c r="W1" s="107"/>
    </row>
    <row r="2" spans="1:23" s="1" customFormat="1" ht="12.75" customHeight="1" x14ac:dyDescent="0.25">
      <c r="A2" s="107"/>
      <c r="B2" s="218"/>
      <c r="C2" s="218"/>
      <c r="D2" s="107"/>
      <c r="E2" s="162" t="s">
        <v>176</v>
      </c>
      <c r="F2" s="163" t="s">
        <v>210</v>
      </c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</row>
    <row r="3" spans="1:23" ht="12.75" customHeight="1" x14ac:dyDescent="0.25">
      <c r="A3" s="121"/>
      <c r="B3" s="121"/>
      <c r="C3" s="121"/>
      <c r="D3" s="125"/>
      <c r="E3" s="122"/>
      <c r="F3" s="122"/>
      <c r="G3" s="123"/>
      <c r="H3" s="122"/>
      <c r="I3" s="122"/>
      <c r="J3" s="122"/>
      <c r="K3" s="122"/>
      <c r="L3" s="122"/>
      <c r="M3" s="132"/>
      <c r="N3" s="132"/>
      <c r="O3" s="132"/>
      <c r="P3" s="121"/>
      <c r="Q3" s="121"/>
      <c r="R3" s="121"/>
      <c r="S3" s="121"/>
      <c r="T3" s="121"/>
      <c r="U3" s="121"/>
    </row>
    <row r="4" spans="1:23" ht="20.100000000000001" customHeight="1" x14ac:dyDescent="0.25">
      <c r="A4" s="126"/>
      <c r="B4" s="126"/>
      <c r="C4" s="126"/>
      <c r="D4" s="126"/>
      <c r="E4" s="30" t="s">
        <v>212</v>
      </c>
      <c r="F4" s="126"/>
      <c r="G4" s="127"/>
      <c r="H4" s="126"/>
      <c r="I4" s="126"/>
      <c r="J4" s="126"/>
      <c r="K4" s="126"/>
      <c r="L4" s="126"/>
      <c r="M4" s="133"/>
      <c r="N4" s="133"/>
      <c r="O4" s="133"/>
      <c r="P4" s="126"/>
      <c r="Q4" s="126"/>
      <c r="R4" s="126"/>
      <c r="S4" s="126"/>
      <c r="T4" s="126"/>
      <c r="U4" s="126"/>
    </row>
    <row r="5" spans="1:23" ht="2.1" customHeight="1" x14ac:dyDescent="0.25">
      <c r="A5" s="126"/>
      <c r="B5" s="126"/>
      <c r="C5" s="126"/>
      <c r="D5" s="126"/>
      <c r="E5" s="126"/>
      <c r="F5" s="126"/>
      <c r="G5" s="127"/>
      <c r="H5" s="126"/>
      <c r="I5" s="126"/>
      <c r="J5" s="126"/>
      <c r="K5" s="126"/>
      <c r="L5" s="126"/>
      <c r="M5" s="133"/>
      <c r="N5" s="133"/>
      <c r="O5" s="133"/>
      <c r="P5" s="126"/>
      <c r="Q5" s="126"/>
      <c r="R5" s="126"/>
      <c r="S5" s="126"/>
      <c r="T5" s="126"/>
      <c r="U5" s="126"/>
    </row>
    <row r="6" spans="1:23" ht="20.100000000000001" customHeight="1" x14ac:dyDescent="0.25">
      <c r="A6" s="448" t="s">
        <v>194</v>
      </c>
      <c r="B6" s="449"/>
      <c r="C6" s="449"/>
      <c r="D6" s="442" t="s">
        <v>181</v>
      </c>
      <c r="E6" s="450" t="s">
        <v>161</v>
      </c>
      <c r="F6" s="452" t="s">
        <v>162</v>
      </c>
      <c r="G6" s="454" t="s">
        <v>182</v>
      </c>
      <c r="H6" s="442" t="s">
        <v>183</v>
      </c>
      <c r="I6" s="442" t="s">
        <v>184</v>
      </c>
      <c r="J6" s="442" t="s">
        <v>185</v>
      </c>
      <c r="K6" s="442" t="s">
        <v>164</v>
      </c>
      <c r="L6" s="286" t="s">
        <v>247</v>
      </c>
      <c r="M6" s="444" t="s">
        <v>202</v>
      </c>
      <c r="N6" s="446" t="s">
        <v>188</v>
      </c>
      <c r="O6" s="292" t="s">
        <v>247</v>
      </c>
      <c r="P6" s="392" t="s">
        <v>163</v>
      </c>
      <c r="Q6" s="126"/>
      <c r="R6" s="126"/>
      <c r="S6" s="126"/>
      <c r="T6" s="126"/>
      <c r="U6" s="126"/>
    </row>
    <row r="7" spans="1:23" ht="15" customHeight="1" x14ac:dyDescent="0.25">
      <c r="A7" s="129" t="s">
        <v>89</v>
      </c>
      <c r="B7" s="120" t="s">
        <v>196</v>
      </c>
      <c r="C7" s="16" t="s">
        <v>39</v>
      </c>
      <c r="D7" s="443"/>
      <c r="E7" s="451"/>
      <c r="F7" s="453"/>
      <c r="G7" s="455"/>
      <c r="H7" s="443"/>
      <c r="I7" s="443"/>
      <c r="J7" s="443"/>
      <c r="K7" s="443"/>
      <c r="L7" s="287" t="s">
        <v>248</v>
      </c>
      <c r="M7" s="445"/>
      <c r="N7" s="447"/>
      <c r="O7" s="293" t="s">
        <v>249</v>
      </c>
      <c r="P7" s="393"/>
      <c r="Q7" s="126"/>
      <c r="R7" s="126"/>
      <c r="S7" s="126"/>
      <c r="T7" s="126"/>
      <c r="U7" s="126"/>
    </row>
    <row r="8" spans="1:23" s="266" customFormat="1" ht="20.100000000000001" customHeight="1" x14ac:dyDescent="0.25">
      <c r="A8" s="258">
        <v>1</v>
      </c>
      <c r="B8" s="346"/>
      <c r="C8" s="346"/>
      <c r="D8" s="316">
        <v>27</v>
      </c>
      <c r="E8" s="247" t="s">
        <v>71</v>
      </c>
      <c r="F8" s="248" t="s">
        <v>72</v>
      </c>
      <c r="G8" s="202">
        <v>37875</v>
      </c>
      <c r="H8" s="203">
        <v>18</v>
      </c>
      <c r="I8" s="204" t="s">
        <v>17</v>
      </c>
      <c r="J8" s="205" t="s">
        <v>43</v>
      </c>
      <c r="K8" s="284">
        <v>1</v>
      </c>
      <c r="L8" s="299"/>
      <c r="M8" s="264">
        <v>2.3743055555555557E-3</v>
      </c>
      <c r="N8" s="264">
        <f>K8*M8</f>
        <v>2.3743055555555557E-3</v>
      </c>
      <c r="O8" s="264"/>
      <c r="P8" s="205" t="s">
        <v>73</v>
      </c>
      <c r="Q8" s="137"/>
      <c r="R8" s="265"/>
      <c r="S8" s="265"/>
      <c r="T8" s="265"/>
      <c r="U8" s="265"/>
    </row>
    <row r="9" spans="1:23" s="266" customFormat="1" ht="20.100000000000001" customHeight="1" x14ac:dyDescent="0.25">
      <c r="A9" s="258">
        <v>2</v>
      </c>
      <c r="B9" s="258"/>
      <c r="C9" s="347">
        <v>1</v>
      </c>
      <c r="D9" s="316">
        <v>9</v>
      </c>
      <c r="E9" s="221" t="s">
        <v>21</v>
      </c>
      <c r="F9" s="222" t="s">
        <v>22</v>
      </c>
      <c r="G9" s="202">
        <v>26818</v>
      </c>
      <c r="H9" s="203">
        <v>48</v>
      </c>
      <c r="I9" s="204" t="s">
        <v>23</v>
      </c>
      <c r="J9" s="205" t="s">
        <v>5</v>
      </c>
      <c r="K9" s="284">
        <v>0.95</v>
      </c>
      <c r="L9" s="284">
        <v>1</v>
      </c>
      <c r="M9" s="264">
        <v>3.1015046296296298E-3</v>
      </c>
      <c r="N9" s="264">
        <f>K9*M9</f>
        <v>2.9464293981481481E-3</v>
      </c>
      <c r="O9" s="264">
        <f>L9*N9</f>
        <v>2.9464293981481481E-3</v>
      </c>
      <c r="P9" s="205" t="s">
        <v>6</v>
      </c>
      <c r="Q9" s="137"/>
      <c r="R9" s="265"/>
      <c r="S9" s="265"/>
      <c r="T9" s="265"/>
      <c r="U9" s="265"/>
    </row>
    <row r="12" spans="1:23" s="137" customFormat="1" x14ac:dyDescent="0.25">
      <c r="K12" s="237"/>
      <c r="L12" s="237"/>
      <c r="S12" s="138"/>
    </row>
    <row r="13" spans="1:23" s="137" customFormat="1" x14ac:dyDescent="0.25">
      <c r="K13" s="237"/>
      <c r="L13" s="237"/>
      <c r="S13" s="138"/>
    </row>
  </sheetData>
  <sortState ref="A8:T12">
    <sortCondition ref="N8:N12"/>
  </sortState>
  <mergeCells count="12">
    <mergeCell ref="H6:H7"/>
    <mergeCell ref="A6:C6"/>
    <mergeCell ref="D6:D7"/>
    <mergeCell ref="E6:E7"/>
    <mergeCell ref="F6:F7"/>
    <mergeCell ref="G6:G7"/>
    <mergeCell ref="P6:P7"/>
    <mergeCell ref="I6:I7"/>
    <mergeCell ref="J6:J7"/>
    <mergeCell ref="K6:K7"/>
    <mergeCell ref="M6:M7"/>
    <mergeCell ref="N6:N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18"/>
  <sheetViews>
    <sheetView showZeros="0" topLeftCell="A4" workbookViewId="0">
      <selection activeCell="Q10" sqref="Q10"/>
    </sheetView>
  </sheetViews>
  <sheetFormatPr defaultColWidth="9.109375" defaultRowHeight="13.2" x14ac:dyDescent="0.25"/>
  <cols>
    <col min="1" max="3" width="3.109375" style="20" customWidth="1"/>
    <col min="4" max="4" width="4.5546875" style="20" customWidth="1"/>
    <col min="5" max="5" width="10.5546875" style="20" bestFit="1" customWidth="1"/>
    <col min="6" max="6" width="12.5546875" style="20" customWidth="1"/>
    <col min="7" max="7" width="10.5546875" style="23" customWidth="1"/>
    <col min="8" max="8" width="5" style="20" bestFit="1" customWidth="1"/>
    <col min="9" max="9" width="6.33203125" style="20" customWidth="1"/>
    <col min="10" max="10" width="7.6640625" style="20" bestFit="1" customWidth="1"/>
    <col min="11" max="12" width="6.88671875" style="20" customWidth="1"/>
    <col min="13" max="13" width="9.5546875" style="43" customWidth="1"/>
    <col min="14" max="15" width="7.88671875" style="43" customWidth="1"/>
    <col min="16" max="16" width="16.33203125" style="20" bestFit="1" customWidth="1"/>
    <col min="17" max="21" width="9.5546875" style="20" customWidth="1"/>
    <col min="22" max="16384" width="9.109375" style="20"/>
  </cols>
  <sheetData>
    <row r="1" spans="1:23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7"/>
      <c r="V1" s="107"/>
      <c r="W1" s="107"/>
    </row>
    <row r="2" spans="1:23" s="1" customFormat="1" ht="12.75" customHeight="1" x14ac:dyDescent="0.25">
      <c r="A2" s="107"/>
      <c r="B2" s="218"/>
      <c r="C2" s="218"/>
      <c r="D2" s="107"/>
      <c r="E2" s="162" t="s">
        <v>176</v>
      </c>
      <c r="F2" s="163" t="s">
        <v>210</v>
      </c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</row>
    <row r="3" spans="1:23" ht="12.75" customHeight="1" x14ac:dyDescent="0.25">
      <c r="A3" s="121"/>
      <c r="B3" s="121"/>
      <c r="C3" s="121"/>
      <c r="D3" s="125"/>
      <c r="E3" s="122"/>
      <c r="F3" s="122"/>
      <c r="G3" s="123"/>
      <c r="H3" s="122"/>
      <c r="I3" s="122"/>
      <c r="J3" s="122"/>
      <c r="K3" s="122"/>
      <c r="L3" s="122"/>
      <c r="M3" s="132"/>
      <c r="N3" s="132"/>
      <c r="O3" s="132"/>
      <c r="P3" s="121"/>
      <c r="Q3" s="121"/>
      <c r="R3" s="121"/>
      <c r="S3" s="121"/>
      <c r="T3" s="121"/>
      <c r="U3" s="121"/>
    </row>
    <row r="4" spans="1:23" ht="20.100000000000001" customHeight="1" x14ac:dyDescent="0.25">
      <c r="A4" s="126"/>
      <c r="B4" s="126"/>
      <c r="C4" s="126"/>
      <c r="D4" s="126"/>
      <c r="E4" s="30" t="s">
        <v>213</v>
      </c>
      <c r="F4" s="126"/>
      <c r="G4" s="127"/>
      <c r="H4" s="126"/>
      <c r="I4" s="126"/>
      <c r="J4" s="126"/>
      <c r="K4" s="126"/>
      <c r="L4" s="126"/>
      <c r="M4" s="133"/>
      <c r="N4" s="133"/>
      <c r="O4" s="133"/>
      <c r="P4" s="126"/>
      <c r="Q4" s="126"/>
      <c r="R4" s="126"/>
      <c r="S4" s="126"/>
      <c r="T4" s="126"/>
      <c r="U4" s="126"/>
    </row>
    <row r="5" spans="1:23" ht="20.100000000000001" customHeight="1" x14ac:dyDescent="0.25">
      <c r="A5" s="126"/>
      <c r="B5" s="126"/>
      <c r="C5" s="126"/>
      <c r="D5" s="126"/>
      <c r="E5" s="30"/>
      <c r="F5" s="126"/>
      <c r="G5" s="127"/>
      <c r="H5" s="126"/>
      <c r="I5" s="126"/>
      <c r="J5" s="126"/>
      <c r="K5" s="126"/>
      <c r="L5" s="126"/>
      <c r="M5" s="133"/>
      <c r="N5" s="133"/>
      <c r="O5" s="133"/>
      <c r="P5" s="126"/>
      <c r="Q5" s="126"/>
      <c r="R5" s="126"/>
      <c r="S5" s="126"/>
      <c r="T5" s="126"/>
      <c r="U5" s="126"/>
    </row>
    <row r="6" spans="1:23" ht="2.1" customHeight="1" x14ac:dyDescent="0.25">
      <c r="A6" s="126"/>
      <c r="B6" s="126"/>
      <c r="C6" s="126"/>
      <c r="D6" s="126"/>
      <c r="E6" s="126"/>
      <c r="F6" s="126"/>
      <c r="G6" s="127"/>
      <c r="H6" s="126"/>
      <c r="I6" s="126"/>
      <c r="J6" s="126"/>
      <c r="K6" s="126"/>
      <c r="L6" s="126"/>
      <c r="M6" s="133"/>
      <c r="N6" s="133"/>
      <c r="O6" s="133"/>
      <c r="P6" s="126"/>
      <c r="Q6" s="126"/>
      <c r="R6" s="126"/>
      <c r="S6" s="126"/>
      <c r="T6" s="126"/>
      <c r="U6" s="126"/>
    </row>
    <row r="7" spans="1:23" ht="20.100000000000001" customHeight="1" x14ac:dyDescent="0.25">
      <c r="A7" s="448" t="s">
        <v>194</v>
      </c>
      <c r="B7" s="449"/>
      <c r="C7" s="449"/>
      <c r="D7" s="442" t="s">
        <v>181</v>
      </c>
      <c r="E7" s="450" t="s">
        <v>161</v>
      </c>
      <c r="F7" s="452" t="s">
        <v>162</v>
      </c>
      <c r="G7" s="454" t="s">
        <v>182</v>
      </c>
      <c r="H7" s="442" t="s">
        <v>183</v>
      </c>
      <c r="I7" s="442" t="s">
        <v>184</v>
      </c>
      <c r="J7" s="442" t="s">
        <v>185</v>
      </c>
      <c r="K7" s="442" t="s">
        <v>164</v>
      </c>
      <c r="L7" s="286" t="s">
        <v>247</v>
      </c>
      <c r="M7" s="444" t="s">
        <v>202</v>
      </c>
      <c r="N7" s="446" t="s">
        <v>188</v>
      </c>
      <c r="O7" s="292" t="s">
        <v>247</v>
      </c>
      <c r="P7" s="392" t="s">
        <v>163</v>
      </c>
      <c r="Q7" s="126"/>
      <c r="R7" s="126"/>
      <c r="S7" s="126"/>
      <c r="T7" s="126"/>
      <c r="U7" s="126"/>
    </row>
    <row r="8" spans="1:23" ht="15" customHeight="1" x14ac:dyDescent="0.25">
      <c r="A8" s="129" t="s">
        <v>89</v>
      </c>
      <c r="B8" s="120" t="s">
        <v>196</v>
      </c>
      <c r="C8" s="16" t="s">
        <v>39</v>
      </c>
      <c r="D8" s="443"/>
      <c r="E8" s="451"/>
      <c r="F8" s="453"/>
      <c r="G8" s="455"/>
      <c r="H8" s="443"/>
      <c r="I8" s="443"/>
      <c r="J8" s="443"/>
      <c r="K8" s="443"/>
      <c r="L8" s="287" t="s">
        <v>248</v>
      </c>
      <c r="M8" s="445"/>
      <c r="N8" s="447"/>
      <c r="O8" s="293" t="s">
        <v>249</v>
      </c>
      <c r="P8" s="393"/>
      <c r="Q8" s="126"/>
      <c r="R8" s="126"/>
      <c r="S8" s="126"/>
      <c r="T8" s="126"/>
      <c r="U8" s="126"/>
    </row>
    <row r="9" spans="1:23" s="266" customFormat="1" ht="20.100000000000001" customHeight="1" x14ac:dyDescent="0.25">
      <c r="A9" s="258">
        <v>1</v>
      </c>
      <c r="B9" s="258"/>
      <c r="C9" s="347"/>
      <c r="D9" s="316">
        <v>22</v>
      </c>
      <c r="E9" s="221" t="s">
        <v>95</v>
      </c>
      <c r="F9" s="222" t="s">
        <v>96</v>
      </c>
      <c r="G9" s="202">
        <v>36058</v>
      </c>
      <c r="H9" s="203">
        <v>23</v>
      </c>
      <c r="I9" s="204" t="s">
        <v>97</v>
      </c>
      <c r="J9" s="205" t="s">
        <v>38</v>
      </c>
      <c r="K9" s="284">
        <v>1</v>
      </c>
      <c r="L9" s="284"/>
      <c r="M9" s="264">
        <v>1.5537037037037038E-3</v>
      </c>
      <c r="N9" s="264">
        <f t="shared" ref="N9:N14" si="0">K9*M9</f>
        <v>1.5537037037037038E-3</v>
      </c>
      <c r="O9" s="264"/>
      <c r="P9" s="205" t="s">
        <v>98</v>
      </c>
      <c r="Q9" s="137"/>
      <c r="R9" s="265"/>
      <c r="S9" s="265"/>
      <c r="T9" s="265"/>
      <c r="U9" s="265"/>
    </row>
    <row r="10" spans="1:23" s="266" customFormat="1" ht="20.100000000000001" customHeight="1" x14ac:dyDescent="0.25">
      <c r="A10" s="258">
        <v>2</v>
      </c>
      <c r="B10" s="258">
        <v>1</v>
      </c>
      <c r="C10" s="347"/>
      <c r="D10" s="316">
        <v>31</v>
      </c>
      <c r="E10" s="221" t="s">
        <v>139</v>
      </c>
      <c r="F10" s="222" t="s">
        <v>103</v>
      </c>
      <c r="G10" s="202">
        <v>39289</v>
      </c>
      <c r="H10" s="203">
        <v>14</v>
      </c>
      <c r="I10" s="204" t="s">
        <v>17</v>
      </c>
      <c r="J10" s="205" t="s">
        <v>104</v>
      </c>
      <c r="K10" s="284">
        <v>1</v>
      </c>
      <c r="L10" s="284"/>
      <c r="M10" s="264">
        <v>1.8915509259259259E-3</v>
      </c>
      <c r="N10" s="264">
        <f t="shared" si="0"/>
        <v>1.8915509259259259E-3</v>
      </c>
      <c r="O10" s="264"/>
      <c r="P10" s="205" t="s">
        <v>105</v>
      </c>
      <c r="Q10" s="137"/>
      <c r="R10" s="265"/>
      <c r="S10" s="265"/>
      <c r="T10" s="265"/>
      <c r="U10" s="265"/>
    </row>
    <row r="11" spans="1:23" s="266" customFormat="1" ht="20.100000000000001" customHeight="1" x14ac:dyDescent="0.25">
      <c r="A11" s="258">
        <v>3</v>
      </c>
      <c r="B11" s="258"/>
      <c r="C11" s="347">
        <v>1</v>
      </c>
      <c r="D11" s="316">
        <v>2</v>
      </c>
      <c r="E11" s="221" t="s">
        <v>136</v>
      </c>
      <c r="F11" s="222" t="s">
        <v>137</v>
      </c>
      <c r="G11" s="202" t="s">
        <v>138</v>
      </c>
      <c r="H11" s="203">
        <v>55</v>
      </c>
      <c r="I11" s="204" t="s">
        <v>23</v>
      </c>
      <c r="J11" s="205" t="s">
        <v>5</v>
      </c>
      <c r="K11" s="284">
        <v>0.95</v>
      </c>
      <c r="L11" s="284">
        <v>1</v>
      </c>
      <c r="M11" s="264">
        <v>2.0498842592592591E-3</v>
      </c>
      <c r="N11" s="264">
        <f t="shared" si="0"/>
        <v>1.947390046296296E-3</v>
      </c>
      <c r="O11" s="264">
        <f>L11*N11</f>
        <v>1.947390046296296E-3</v>
      </c>
      <c r="P11" s="205" t="s">
        <v>6</v>
      </c>
      <c r="Q11" s="137"/>
      <c r="R11" s="265"/>
      <c r="S11" s="265"/>
      <c r="T11" s="265"/>
      <c r="U11" s="265"/>
    </row>
    <row r="12" spans="1:23" s="266" customFormat="1" ht="20.100000000000001" customHeight="1" x14ac:dyDescent="0.25">
      <c r="A12" s="258">
        <v>4</v>
      </c>
      <c r="B12" s="258">
        <v>2</v>
      </c>
      <c r="C12" s="347"/>
      <c r="D12" s="316">
        <v>43</v>
      </c>
      <c r="E12" s="221" t="s">
        <v>114</v>
      </c>
      <c r="F12" s="222" t="s">
        <v>115</v>
      </c>
      <c r="G12" s="202">
        <v>39132</v>
      </c>
      <c r="H12" s="203">
        <v>15</v>
      </c>
      <c r="I12" s="204" t="s">
        <v>23</v>
      </c>
      <c r="J12" s="205" t="s">
        <v>68</v>
      </c>
      <c r="K12" s="284">
        <v>0.95</v>
      </c>
      <c r="L12" s="284"/>
      <c r="M12" s="264">
        <v>2.2534722222222222E-3</v>
      </c>
      <c r="N12" s="264">
        <f t="shared" si="0"/>
        <v>2.1407986111111111E-3</v>
      </c>
      <c r="O12" s="264"/>
      <c r="P12" s="205" t="s">
        <v>31</v>
      </c>
      <c r="Q12" s="137"/>
      <c r="R12" s="265"/>
      <c r="S12" s="265"/>
      <c r="T12" s="265"/>
      <c r="U12" s="265"/>
    </row>
    <row r="13" spans="1:23" s="266" customFormat="1" ht="20.100000000000001" customHeight="1" x14ac:dyDescent="0.25">
      <c r="A13" s="258">
        <v>5</v>
      </c>
      <c r="B13" s="258"/>
      <c r="C13" s="347">
        <v>2</v>
      </c>
      <c r="D13" s="316">
        <v>1</v>
      </c>
      <c r="E13" s="221" t="s">
        <v>79</v>
      </c>
      <c r="F13" s="222" t="s">
        <v>80</v>
      </c>
      <c r="G13" s="202" t="s">
        <v>81</v>
      </c>
      <c r="H13" s="203">
        <v>59</v>
      </c>
      <c r="I13" s="204" t="s">
        <v>23</v>
      </c>
      <c r="J13" s="205" t="s">
        <v>5</v>
      </c>
      <c r="K13" s="284">
        <v>0.95</v>
      </c>
      <c r="L13" s="284">
        <v>1</v>
      </c>
      <c r="M13" s="264">
        <v>2.3171296296296299E-3</v>
      </c>
      <c r="N13" s="264">
        <f t="shared" si="0"/>
        <v>2.2012731481481484E-3</v>
      </c>
      <c r="O13" s="264">
        <f>L13*N13</f>
        <v>2.2012731481481484E-3</v>
      </c>
      <c r="P13" s="205" t="s">
        <v>6</v>
      </c>
      <c r="Q13" s="137"/>
      <c r="R13" s="265"/>
      <c r="S13" s="265"/>
      <c r="T13" s="265"/>
      <c r="U13" s="265"/>
    </row>
    <row r="14" spans="1:23" s="266" customFormat="1" ht="20.100000000000001" customHeight="1" x14ac:dyDescent="0.25">
      <c r="A14" s="258">
        <v>6</v>
      </c>
      <c r="B14" s="258"/>
      <c r="C14" s="347">
        <v>3</v>
      </c>
      <c r="D14" s="316">
        <v>49</v>
      </c>
      <c r="E14" s="221" t="s">
        <v>125</v>
      </c>
      <c r="F14" s="222" t="s">
        <v>126</v>
      </c>
      <c r="G14" s="202">
        <v>29469</v>
      </c>
      <c r="H14" s="203">
        <v>41</v>
      </c>
      <c r="I14" s="204" t="s">
        <v>17</v>
      </c>
      <c r="J14" s="205" t="s">
        <v>53</v>
      </c>
      <c r="K14" s="284">
        <v>1</v>
      </c>
      <c r="L14" s="284">
        <v>1</v>
      </c>
      <c r="M14" s="264">
        <v>2.2232638888888888E-3</v>
      </c>
      <c r="N14" s="264">
        <f t="shared" si="0"/>
        <v>2.2232638888888888E-3</v>
      </c>
      <c r="O14" s="264">
        <f>L14*N14</f>
        <v>2.2232638888888888E-3</v>
      </c>
      <c r="P14" s="205" t="s">
        <v>54</v>
      </c>
      <c r="Q14" s="137"/>
      <c r="R14" s="265"/>
      <c r="S14" s="265"/>
      <c r="T14" s="265"/>
      <c r="U14" s="265"/>
    </row>
    <row r="15" spans="1:23" s="137" customFormat="1" x14ac:dyDescent="0.25">
      <c r="Q15" s="138"/>
    </row>
    <row r="16" spans="1:23" s="137" customFormat="1" x14ac:dyDescent="0.25">
      <c r="Q16" s="138"/>
    </row>
    <row r="17" spans="11:19" s="137" customFormat="1" x14ac:dyDescent="0.25">
      <c r="K17" s="237"/>
      <c r="L17" s="237"/>
      <c r="S17" s="138"/>
    </row>
    <row r="18" spans="11:19" s="137" customFormat="1" x14ac:dyDescent="0.25">
      <c r="K18" s="237"/>
      <c r="L18" s="237"/>
      <c r="S18" s="138"/>
    </row>
  </sheetData>
  <sortState ref="A9:W14">
    <sortCondition ref="N9:N14"/>
  </sortState>
  <mergeCells count="12">
    <mergeCell ref="P7:P8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N7:N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13"/>
  <sheetViews>
    <sheetView showZeros="0" workbookViewId="0">
      <selection activeCell="Q9" sqref="Q9:Q10"/>
    </sheetView>
  </sheetViews>
  <sheetFormatPr defaultColWidth="9.109375" defaultRowHeight="13.2" x14ac:dyDescent="0.25"/>
  <cols>
    <col min="1" max="3" width="3.109375" style="20" customWidth="1"/>
    <col min="4" max="4" width="4.5546875" style="20" customWidth="1"/>
    <col min="5" max="5" width="10.5546875" style="20" bestFit="1" customWidth="1"/>
    <col min="6" max="6" width="12.5546875" style="20" customWidth="1"/>
    <col min="7" max="7" width="10.5546875" style="23" customWidth="1"/>
    <col min="8" max="8" width="5" style="20" bestFit="1" customWidth="1"/>
    <col min="9" max="9" width="6.33203125" style="20" customWidth="1"/>
    <col min="10" max="10" width="7.6640625" style="20" bestFit="1" customWidth="1"/>
    <col min="11" max="12" width="6.88671875" style="20" customWidth="1"/>
    <col min="13" max="13" width="9.5546875" style="43" customWidth="1"/>
    <col min="14" max="15" width="7.88671875" style="43" customWidth="1"/>
    <col min="16" max="16" width="16.33203125" style="20" bestFit="1" customWidth="1"/>
    <col min="17" max="21" width="9.5546875" style="20" customWidth="1"/>
    <col min="22" max="16384" width="9.109375" style="20"/>
  </cols>
  <sheetData>
    <row r="1" spans="1:23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7"/>
      <c r="V1" s="107"/>
      <c r="W1" s="107"/>
    </row>
    <row r="2" spans="1:23" s="1" customFormat="1" ht="12.75" customHeight="1" x14ac:dyDescent="0.25">
      <c r="A2" s="107"/>
      <c r="B2" s="218"/>
      <c r="C2" s="218"/>
      <c r="D2" s="107"/>
      <c r="E2" s="162" t="s">
        <v>176</v>
      </c>
      <c r="F2" s="163" t="s">
        <v>210</v>
      </c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/>
      <c r="V2" s="107"/>
      <c r="W2" s="107"/>
    </row>
    <row r="3" spans="1:23" ht="12.75" customHeight="1" x14ac:dyDescent="0.25">
      <c r="A3" s="121"/>
      <c r="B3" s="121"/>
      <c r="C3" s="121"/>
      <c r="D3" s="125"/>
      <c r="E3" s="122"/>
      <c r="F3" s="122"/>
      <c r="G3" s="123"/>
      <c r="H3" s="122"/>
      <c r="I3" s="122"/>
      <c r="J3" s="122"/>
      <c r="K3" s="122"/>
      <c r="L3" s="122"/>
      <c r="M3" s="132"/>
      <c r="N3" s="132"/>
      <c r="O3" s="132"/>
      <c r="P3" s="121"/>
      <c r="Q3" s="121"/>
      <c r="R3" s="121"/>
      <c r="S3" s="121"/>
      <c r="T3" s="121"/>
      <c r="U3" s="121"/>
    </row>
    <row r="4" spans="1:23" ht="20.100000000000001" customHeight="1" x14ac:dyDescent="0.25">
      <c r="A4" s="126"/>
      <c r="B4" s="126"/>
      <c r="C4" s="126"/>
      <c r="D4" s="126"/>
      <c r="E4" s="30" t="s">
        <v>214</v>
      </c>
      <c r="F4" s="126"/>
      <c r="G4" s="127"/>
      <c r="H4" s="126"/>
      <c r="I4" s="126"/>
      <c r="J4" s="126"/>
      <c r="K4" s="126"/>
      <c r="L4" s="126"/>
      <c r="M4" s="133"/>
      <c r="N4" s="133"/>
      <c r="O4" s="133"/>
      <c r="P4" s="126"/>
      <c r="Q4" s="126"/>
      <c r="R4" s="126"/>
      <c r="S4" s="126"/>
      <c r="T4" s="126"/>
      <c r="U4" s="126"/>
    </row>
    <row r="5" spans="1:23" ht="20.100000000000001" customHeight="1" x14ac:dyDescent="0.25">
      <c r="A5" s="126"/>
      <c r="B5" s="126"/>
      <c r="C5" s="126"/>
      <c r="D5" s="126"/>
      <c r="E5" s="30"/>
      <c r="F5" s="126"/>
      <c r="G5" s="127"/>
      <c r="H5" s="126"/>
      <c r="I5" s="126"/>
      <c r="J5" s="126"/>
      <c r="K5" s="126"/>
      <c r="L5" s="126"/>
      <c r="M5" s="133"/>
      <c r="N5" s="133"/>
      <c r="O5" s="133"/>
      <c r="P5" s="126"/>
      <c r="Q5" s="126"/>
      <c r="R5" s="126"/>
      <c r="S5" s="126"/>
      <c r="T5" s="126"/>
      <c r="U5" s="126"/>
    </row>
    <row r="6" spans="1:23" ht="2.1" customHeight="1" x14ac:dyDescent="0.25">
      <c r="A6" s="126"/>
      <c r="B6" s="126"/>
      <c r="C6" s="126"/>
      <c r="D6" s="126"/>
      <c r="E6" s="126"/>
      <c r="F6" s="126"/>
      <c r="G6" s="127"/>
      <c r="H6" s="126"/>
      <c r="I6" s="126"/>
      <c r="J6" s="126"/>
      <c r="K6" s="126"/>
      <c r="L6" s="126"/>
      <c r="M6" s="133"/>
      <c r="N6" s="133"/>
      <c r="O6" s="133"/>
      <c r="P6" s="126"/>
      <c r="Q6" s="126"/>
      <c r="R6" s="126"/>
      <c r="S6" s="126"/>
      <c r="T6" s="126"/>
      <c r="U6" s="126"/>
    </row>
    <row r="7" spans="1:23" ht="20.100000000000001" customHeight="1" x14ac:dyDescent="0.25">
      <c r="A7" s="448" t="s">
        <v>194</v>
      </c>
      <c r="B7" s="449"/>
      <c r="C7" s="449"/>
      <c r="D7" s="442" t="s">
        <v>181</v>
      </c>
      <c r="E7" s="450" t="s">
        <v>161</v>
      </c>
      <c r="F7" s="452" t="s">
        <v>162</v>
      </c>
      <c r="G7" s="454" t="s">
        <v>182</v>
      </c>
      <c r="H7" s="442" t="s">
        <v>183</v>
      </c>
      <c r="I7" s="442" t="s">
        <v>184</v>
      </c>
      <c r="J7" s="442" t="s">
        <v>185</v>
      </c>
      <c r="K7" s="442" t="s">
        <v>164</v>
      </c>
      <c r="L7" s="286" t="s">
        <v>247</v>
      </c>
      <c r="M7" s="444" t="s">
        <v>202</v>
      </c>
      <c r="N7" s="446" t="s">
        <v>188</v>
      </c>
      <c r="O7" s="292" t="s">
        <v>247</v>
      </c>
      <c r="P7" s="392" t="s">
        <v>163</v>
      </c>
      <c r="Q7" s="126"/>
      <c r="R7" s="126"/>
      <c r="S7" s="126"/>
      <c r="T7" s="126"/>
      <c r="U7" s="126"/>
    </row>
    <row r="8" spans="1:23" ht="15" customHeight="1" x14ac:dyDescent="0.25">
      <c r="A8" s="129"/>
      <c r="B8" s="344"/>
      <c r="C8" s="345"/>
      <c r="D8" s="443"/>
      <c r="E8" s="451"/>
      <c r="F8" s="453"/>
      <c r="G8" s="455"/>
      <c r="H8" s="443"/>
      <c r="I8" s="443"/>
      <c r="J8" s="443"/>
      <c r="K8" s="443"/>
      <c r="L8" s="287" t="s">
        <v>248</v>
      </c>
      <c r="M8" s="445"/>
      <c r="N8" s="447"/>
      <c r="O8" s="293" t="s">
        <v>249</v>
      </c>
      <c r="P8" s="393"/>
      <c r="Q8" s="126"/>
      <c r="R8" s="126"/>
      <c r="S8" s="126"/>
      <c r="T8" s="126"/>
      <c r="U8" s="126"/>
    </row>
    <row r="9" spans="1:23" s="266" customFormat="1" ht="20.100000000000001" customHeight="1" x14ac:dyDescent="0.25">
      <c r="A9" s="258">
        <v>1</v>
      </c>
      <c r="B9" s="258"/>
      <c r="C9" s="347"/>
      <c r="D9" s="316">
        <v>19</v>
      </c>
      <c r="E9" s="221" t="s">
        <v>93</v>
      </c>
      <c r="F9" s="222" t="s">
        <v>96</v>
      </c>
      <c r="G9" s="202">
        <v>36058</v>
      </c>
      <c r="H9" s="203">
        <v>23</v>
      </c>
      <c r="I9" s="204" t="s">
        <v>23</v>
      </c>
      <c r="J9" s="205" t="s">
        <v>38</v>
      </c>
      <c r="K9" s="284">
        <v>0.95</v>
      </c>
      <c r="L9" s="284"/>
      <c r="M9" s="264">
        <v>8.1983796296296301E-3</v>
      </c>
      <c r="N9" s="264">
        <f t="shared" ref="N9:O10" si="0">K9*M9</f>
        <v>7.7884606481481485E-3</v>
      </c>
      <c r="O9" s="264"/>
      <c r="P9" s="205" t="s">
        <v>98</v>
      </c>
      <c r="Q9" s="137"/>
      <c r="R9" s="265"/>
      <c r="S9" s="265"/>
      <c r="T9" s="265"/>
      <c r="U9" s="265"/>
    </row>
    <row r="10" spans="1:23" s="266" customFormat="1" ht="20.100000000000001" customHeight="1" x14ac:dyDescent="0.25">
      <c r="A10" s="258">
        <v>2</v>
      </c>
      <c r="B10" s="258"/>
      <c r="C10" s="347"/>
      <c r="D10" s="316">
        <v>3</v>
      </c>
      <c r="E10" s="221" t="s">
        <v>82</v>
      </c>
      <c r="F10" s="222" t="s">
        <v>83</v>
      </c>
      <c r="G10" s="202" t="s">
        <v>84</v>
      </c>
      <c r="H10" s="203">
        <v>62</v>
      </c>
      <c r="I10" s="204" t="s">
        <v>17</v>
      </c>
      <c r="J10" s="205" t="s">
        <v>5</v>
      </c>
      <c r="K10" s="284">
        <v>1</v>
      </c>
      <c r="L10" s="284">
        <v>1</v>
      </c>
      <c r="M10" s="264">
        <v>9.7546296296296287E-3</v>
      </c>
      <c r="N10" s="264">
        <f t="shared" si="0"/>
        <v>9.7546296296296287E-3</v>
      </c>
      <c r="O10" s="264">
        <f t="shared" si="0"/>
        <v>9.7546296296296287E-3</v>
      </c>
      <c r="P10" s="205" t="s">
        <v>6</v>
      </c>
      <c r="Q10" s="137"/>
      <c r="R10" s="265"/>
      <c r="S10" s="265"/>
      <c r="T10" s="265"/>
      <c r="U10" s="265"/>
    </row>
    <row r="11" spans="1:23" s="137" customFormat="1" x14ac:dyDescent="0.25">
      <c r="Q11" s="138"/>
    </row>
    <row r="12" spans="1:23" s="137" customFormat="1" x14ac:dyDescent="0.25">
      <c r="Q12" s="138"/>
    </row>
    <row r="13" spans="1:23" s="137" customFormat="1" x14ac:dyDescent="0.25">
      <c r="Q13" s="138"/>
    </row>
  </sheetData>
  <mergeCells count="12">
    <mergeCell ref="P7:P8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N7:N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B26"/>
  <sheetViews>
    <sheetView showZeros="0" topLeftCell="A4" workbookViewId="0">
      <selection activeCell="A8" sqref="A8"/>
    </sheetView>
  </sheetViews>
  <sheetFormatPr defaultColWidth="9.109375" defaultRowHeight="13.2" x14ac:dyDescent="0.25"/>
  <cols>
    <col min="1" max="4" width="3.109375" style="93" customWidth="1"/>
    <col min="5" max="5" width="3.5546875" style="93" customWidth="1"/>
    <col min="6" max="6" width="7.88671875" style="93" customWidth="1"/>
    <col min="7" max="7" width="12.44140625" style="93" customWidth="1"/>
    <col min="8" max="8" width="9" style="93" customWidth="1"/>
    <col min="9" max="9" width="5" style="93" bestFit="1" customWidth="1"/>
    <col min="10" max="10" width="3.44140625" style="93" customWidth="1"/>
    <col min="11" max="11" width="7.6640625" style="93" bestFit="1" customWidth="1"/>
    <col min="12" max="12" width="4.44140625" style="93" customWidth="1"/>
    <col min="13" max="13" width="7.44140625" style="93" customWidth="1"/>
    <col min="14" max="16" width="4.6640625" style="93" customWidth="1"/>
    <col min="17" max="17" width="3.33203125" style="93" customWidth="1"/>
    <col min="18" max="20" width="4.6640625" style="93" customWidth="1"/>
    <col min="21" max="23" width="5.33203125" style="93" customWidth="1"/>
    <col min="24" max="24" width="12.88671875" style="93" customWidth="1"/>
    <col min="25" max="28" width="9.5546875" style="93" customWidth="1"/>
    <col min="29" max="16384" width="9.109375" style="93"/>
  </cols>
  <sheetData>
    <row r="1" spans="1:28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  <c r="V1" s="218"/>
      <c r="W1" s="218"/>
      <c r="X1" s="218"/>
      <c r="Y1" s="218"/>
      <c r="Z1" s="218"/>
      <c r="AA1" s="218"/>
      <c r="AB1" s="218"/>
    </row>
    <row r="2" spans="1:28" s="1" customFormat="1" ht="12.75" customHeight="1" x14ac:dyDescent="0.25">
      <c r="A2" s="107"/>
      <c r="B2" s="218"/>
      <c r="C2" s="218"/>
      <c r="D2" s="218"/>
      <c r="E2" s="218"/>
      <c r="F2" s="162" t="s">
        <v>176</v>
      </c>
      <c r="G2" s="163" t="s">
        <v>210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  <c r="V2" s="218"/>
      <c r="W2" s="218"/>
      <c r="X2" s="218"/>
      <c r="Y2" s="218"/>
      <c r="Z2" s="218"/>
      <c r="AA2" s="218"/>
      <c r="AB2" s="218"/>
    </row>
    <row r="3" spans="1:28" ht="12.75" customHeight="1" x14ac:dyDescent="0.25">
      <c r="E3" s="9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8" ht="20.100000000000001" customHeight="1" x14ac:dyDescent="0.25">
      <c r="A4" s="96"/>
      <c r="B4" s="96"/>
      <c r="C4" s="96"/>
      <c r="D4" s="96"/>
      <c r="E4" s="96"/>
      <c r="F4" s="97" t="s">
        <v>215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2.1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ht="20.100000000000001" customHeight="1" x14ac:dyDescent="0.25">
      <c r="A6" s="98"/>
      <c r="B6" s="98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9"/>
      <c r="W6" s="99"/>
      <c r="X6" s="96"/>
      <c r="Y6" s="96"/>
      <c r="Z6" s="96"/>
      <c r="AA6" s="96"/>
      <c r="AB6" s="96"/>
    </row>
    <row r="7" spans="1:28" ht="20.100000000000001" customHeight="1" x14ac:dyDescent="0.25">
      <c r="A7" s="462" t="s">
        <v>194</v>
      </c>
      <c r="B7" s="463"/>
      <c r="C7" s="463"/>
      <c r="D7" s="464"/>
      <c r="E7" s="465" t="s">
        <v>181</v>
      </c>
      <c r="F7" s="467" t="s">
        <v>161</v>
      </c>
      <c r="G7" s="469" t="s">
        <v>162</v>
      </c>
      <c r="H7" s="459" t="s">
        <v>182</v>
      </c>
      <c r="I7" s="457" t="s">
        <v>183</v>
      </c>
      <c r="J7" s="457" t="s">
        <v>184</v>
      </c>
      <c r="K7" s="457" t="s">
        <v>185</v>
      </c>
      <c r="L7" s="457" t="s">
        <v>164</v>
      </c>
      <c r="M7" s="459" t="s">
        <v>186</v>
      </c>
      <c r="N7" s="456" t="s">
        <v>209</v>
      </c>
      <c r="O7" s="456"/>
      <c r="P7" s="456"/>
      <c r="Q7" s="456"/>
      <c r="R7" s="456"/>
      <c r="S7" s="456"/>
      <c r="T7" s="456"/>
      <c r="U7" s="461" t="s">
        <v>187</v>
      </c>
      <c r="V7" s="456" t="s">
        <v>188</v>
      </c>
      <c r="W7" s="456" t="s">
        <v>189</v>
      </c>
      <c r="X7" s="392" t="s">
        <v>163</v>
      </c>
      <c r="Y7" s="96"/>
      <c r="Z7" s="96"/>
      <c r="AA7" s="96"/>
      <c r="AB7" s="96"/>
    </row>
    <row r="8" spans="1:28" ht="15" customHeight="1" x14ac:dyDescent="0.25">
      <c r="A8" s="100" t="s">
        <v>89</v>
      </c>
      <c r="B8" s="6" t="s">
        <v>195</v>
      </c>
      <c r="C8" s="120" t="s">
        <v>196</v>
      </c>
      <c r="D8" s="16" t="s">
        <v>39</v>
      </c>
      <c r="E8" s="466"/>
      <c r="F8" s="468"/>
      <c r="G8" s="470"/>
      <c r="H8" s="460"/>
      <c r="I8" s="458"/>
      <c r="J8" s="458"/>
      <c r="K8" s="458"/>
      <c r="L8" s="458"/>
      <c r="M8" s="460"/>
      <c r="N8" s="103">
        <v>1</v>
      </c>
      <c r="O8" s="103">
        <v>2</v>
      </c>
      <c r="P8" s="103">
        <v>3</v>
      </c>
      <c r="Q8" s="101" t="s">
        <v>205</v>
      </c>
      <c r="R8" s="103">
        <v>4</v>
      </c>
      <c r="S8" s="103">
        <v>5</v>
      </c>
      <c r="T8" s="103">
        <v>6</v>
      </c>
      <c r="U8" s="461"/>
      <c r="V8" s="456"/>
      <c r="W8" s="456"/>
      <c r="X8" s="393"/>
      <c r="Y8" s="96"/>
      <c r="Z8" s="96"/>
      <c r="AA8" s="96"/>
      <c r="AB8" s="96"/>
    </row>
    <row r="9" spans="1:28" s="349" customFormat="1" ht="20.100000000000001" customHeight="1" x14ac:dyDescent="0.25">
      <c r="A9" s="269">
        <v>1</v>
      </c>
      <c r="B9" s="348"/>
      <c r="C9" s="348"/>
      <c r="D9" s="353"/>
      <c r="E9" s="316">
        <v>26</v>
      </c>
      <c r="F9" s="221" t="s">
        <v>41</v>
      </c>
      <c r="G9" s="222" t="s">
        <v>42</v>
      </c>
      <c r="H9" s="202">
        <v>33373</v>
      </c>
      <c r="I9" s="203">
        <v>30</v>
      </c>
      <c r="J9" s="204" t="s">
        <v>17</v>
      </c>
      <c r="K9" s="205" t="s">
        <v>43</v>
      </c>
      <c r="L9" s="284">
        <v>1</v>
      </c>
      <c r="M9" s="299"/>
      <c r="N9" s="350">
        <v>4.13</v>
      </c>
      <c r="O9" s="350">
        <v>4.0199999999999996</v>
      </c>
      <c r="P9" s="350" t="s">
        <v>268</v>
      </c>
      <c r="Q9" s="351"/>
      <c r="R9" s="350" t="s">
        <v>268</v>
      </c>
      <c r="S9" s="350" t="s">
        <v>268</v>
      </c>
      <c r="T9" s="350" t="s">
        <v>268</v>
      </c>
      <c r="U9" s="350">
        <v>4.13</v>
      </c>
      <c r="V9" s="350">
        <v>4.13</v>
      </c>
      <c r="W9" s="350"/>
      <c r="X9" s="205" t="s">
        <v>31</v>
      </c>
      <c r="Y9" s="137"/>
      <c r="Z9" s="352"/>
      <c r="AA9" s="352"/>
      <c r="AB9" s="352"/>
    </row>
    <row r="10" spans="1:28" s="349" customFormat="1" ht="20.100000000000001" customHeight="1" x14ac:dyDescent="0.25">
      <c r="A10" s="269">
        <v>2</v>
      </c>
      <c r="B10" s="348"/>
      <c r="C10" s="348">
        <v>1</v>
      </c>
      <c r="D10" s="353"/>
      <c r="E10" s="316">
        <v>33</v>
      </c>
      <c r="F10" s="221" t="s">
        <v>50</v>
      </c>
      <c r="G10" s="222" t="s">
        <v>51</v>
      </c>
      <c r="H10" s="202">
        <v>39934</v>
      </c>
      <c r="I10" s="203">
        <v>12</v>
      </c>
      <c r="J10" s="204" t="s">
        <v>17</v>
      </c>
      <c r="K10" s="205" t="s">
        <v>47</v>
      </c>
      <c r="L10" s="284">
        <v>1</v>
      </c>
      <c r="M10" s="299"/>
      <c r="N10" s="350">
        <v>2.92</v>
      </c>
      <c r="O10" s="350">
        <v>2.96</v>
      </c>
      <c r="P10" s="350" t="s">
        <v>256</v>
      </c>
      <c r="Q10" s="351"/>
      <c r="R10" s="350">
        <v>3.12</v>
      </c>
      <c r="S10" s="350">
        <v>3.3</v>
      </c>
      <c r="T10" s="350">
        <v>3.45</v>
      </c>
      <c r="U10" s="350">
        <v>3.45</v>
      </c>
      <c r="V10" s="350">
        <f t="shared" ref="V10:V15" si="0">L10*U10</f>
        <v>3.45</v>
      </c>
      <c r="W10" s="350"/>
      <c r="X10" s="205" t="s">
        <v>48</v>
      </c>
      <c r="Y10" s="137"/>
      <c r="Z10" s="352"/>
      <c r="AA10" s="352"/>
      <c r="AB10" s="352"/>
    </row>
    <row r="11" spans="1:28" s="349" customFormat="1" ht="20.100000000000001" customHeight="1" x14ac:dyDescent="0.25">
      <c r="A11" s="269">
        <v>3</v>
      </c>
      <c r="B11" s="348"/>
      <c r="C11" s="348"/>
      <c r="D11" s="348">
        <v>2</v>
      </c>
      <c r="E11" s="316">
        <v>50</v>
      </c>
      <c r="F11" s="221" t="s">
        <v>56</v>
      </c>
      <c r="G11" s="222" t="s">
        <v>57</v>
      </c>
      <c r="H11" s="202">
        <v>30163</v>
      </c>
      <c r="I11" s="203">
        <v>39</v>
      </c>
      <c r="J11" s="204" t="s">
        <v>4</v>
      </c>
      <c r="K11" s="205" t="s">
        <v>53</v>
      </c>
      <c r="L11" s="284">
        <v>1</v>
      </c>
      <c r="M11" s="340">
        <v>1.0883</v>
      </c>
      <c r="N11" s="350">
        <v>3.15</v>
      </c>
      <c r="O11" s="350">
        <v>2.93</v>
      </c>
      <c r="P11" s="350">
        <v>3.09</v>
      </c>
      <c r="Q11" s="351"/>
      <c r="R11" s="350">
        <v>3</v>
      </c>
      <c r="S11" s="350">
        <v>3.1</v>
      </c>
      <c r="T11" s="350">
        <v>2.04</v>
      </c>
      <c r="U11" s="350">
        <v>3.15</v>
      </c>
      <c r="V11" s="350">
        <f t="shared" si="0"/>
        <v>3.15</v>
      </c>
      <c r="W11" s="350">
        <f>M11*V11</f>
        <v>3.4281450000000002</v>
      </c>
      <c r="X11" s="205" t="s">
        <v>54</v>
      </c>
      <c r="Y11" s="137"/>
      <c r="Z11" s="352"/>
      <c r="AA11" s="352"/>
      <c r="AB11" s="352"/>
    </row>
    <row r="12" spans="1:28" s="349" customFormat="1" ht="20.100000000000001" customHeight="1" x14ac:dyDescent="0.25">
      <c r="A12" s="269">
        <v>4</v>
      </c>
      <c r="B12" s="348"/>
      <c r="C12" s="348"/>
      <c r="D12" s="348">
        <v>1</v>
      </c>
      <c r="E12" s="316">
        <v>52</v>
      </c>
      <c r="F12" s="221" t="s">
        <v>61</v>
      </c>
      <c r="G12" s="222" t="s">
        <v>62</v>
      </c>
      <c r="H12" s="202">
        <v>21128</v>
      </c>
      <c r="I12" s="203">
        <v>64</v>
      </c>
      <c r="J12" s="204" t="s">
        <v>17</v>
      </c>
      <c r="K12" s="205" t="s">
        <v>53</v>
      </c>
      <c r="L12" s="284">
        <v>1</v>
      </c>
      <c r="M12" s="340">
        <v>1.5602</v>
      </c>
      <c r="N12" s="350">
        <v>2.5299999999999998</v>
      </c>
      <c r="O12" s="350">
        <v>2.3199999999999998</v>
      </c>
      <c r="P12" s="350">
        <v>3.04</v>
      </c>
      <c r="Q12" s="351"/>
      <c r="R12" s="350">
        <v>2.35</v>
      </c>
      <c r="S12" s="350">
        <v>1.88</v>
      </c>
      <c r="T12" s="350">
        <v>2.16</v>
      </c>
      <c r="U12" s="350">
        <v>3.04</v>
      </c>
      <c r="V12" s="350">
        <f t="shared" si="0"/>
        <v>3.04</v>
      </c>
      <c r="W12" s="350">
        <f>M12*V12</f>
        <v>4.7430080000000006</v>
      </c>
      <c r="X12" s="205" t="s">
        <v>54</v>
      </c>
      <c r="Y12" s="137"/>
      <c r="Z12" s="352"/>
      <c r="AA12" s="352"/>
      <c r="AB12" s="352"/>
    </row>
    <row r="13" spans="1:28" s="349" customFormat="1" ht="20.100000000000001" customHeight="1" x14ac:dyDescent="0.25">
      <c r="A13" s="269">
        <v>5</v>
      </c>
      <c r="B13" s="348">
        <v>1</v>
      </c>
      <c r="C13" s="348"/>
      <c r="D13" s="348"/>
      <c r="E13" s="316">
        <v>6</v>
      </c>
      <c r="F13" s="221" t="s">
        <v>8</v>
      </c>
      <c r="G13" s="222" t="s">
        <v>9</v>
      </c>
      <c r="H13" s="202" t="s">
        <v>10</v>
      </c>
      <c r="I13" s="203">
        <v>16</v>
      </c>
      <c r="J13" s="204" t="s">
        <v>4</v>
      </c>
      <c r="K13" s="205" t="s">
        <v>5</v>
      </c>
      <c r="L13" s="284">
        <v>1</v>
      </c>
      <c r="M13" s="299"/>
      <c r="N13" s="350">
        <v>2.5299999999999998</v>
      </c>
      <c r="O13" s="350">
        <v>2.59</v>
      </c>
      <c r="P13" s="350">
        <v>2.68</v>
      </c>
      <c r="Q13" s="351"/>
      <c r="R13" s="350">
        <v>2.89</v>
      </c>
      <c r="S13" s="350">
        <v>2.86</v>
      </c>
      <c r="T13" s="350">
        <v>2.87</v>
      </c>
      <c r="U13" s="350">
        <v>2.89</v>
      </c>
      <c r="V13" s="350">
        <f t="shared" si="0"/>
        <v>2.89</v>
      </c>
      <c r="W13" s="350"/>
      <c r="X13" s="205" t="s">
        <v>6</v>
      </c>
      <c r="Y13" s="137"/>
      <c r="Z13" s="352"/>
      <c r="AA13" s="352"/>
      <c r="AB13" s="352"/>
    </row>
    <row r="14" spans="1:28" s="349" customFormat="1" ht="20.100000000000001" customHeight="1" x14ac:dyDescent="0.25">
      <c r="A14" s="269">
        <v>6</v>
      </c>
      <c r="B14" s="348"/>
      <c r="C14" s="348"/>
      <c r="D14" s="348"/>
      <c r="E14" s="316">
        <v>53</v>
      </c>
      <c r="F14" s="221" t="s">
        <v>63</v>
      </c>
      <c r="G14" s="222" t="s">
        <v>64</v>
      </c>
      <c r="H14" s="202">
        <v>31974</v>
      </c>
      <c r="I14" s="203">
        <v>34</v>
      </c>
      <c r="J14" s="204" t="s">
        <v>17</v>
      </c>
      <c r="K14" s="205" t="s">
        <v>53</v>
      </c>
      <c r="L14" s="284">
        <v>1</v>
      </c>
      <c r="M14" s="299"/>
      <c r="N14" s="350">
        <v>2.6</v>
      </c>
      <c r="O14" s="350">
        <v>2.52</v>
      </c>
      <c r="P14" s="350">
        <v>2.57</v>
      </c>
      <c r="Q14" s="351"/>
      <c r="R14" s="350">
        <v>2.46</v>
      </c>
      <c r="S14" s="350">
        <v>2.5099999999999998</v>
      </c>
      <c r="T14" s="350">
        <v>2.68</v>
      </c>
      <c r="U14" s="350">
        <v>2.68</v>
      </c>
      <c r="V14" s="350">
        <f t="shared" si="0"/>
        <v>2.68</v>
      </c>
      <c r="W14" s="350"/>
      <c r="X14" s="205" t="s">
        <v>54</v>
      </c>
      <c r="Y14" s="137"/>
      <c r="Z14" s="352"/>
      <c r="AA14" s="352"/>
      <c r="AB14" s="352"/>
    </row>
    <row r="15" spans="1:28" s="349" customFormat="1" ht="20.100000000000001" customHeight="1" x14ac:dyDescent="0.25">
      <c r="A15" s="269">
        <v>7</v>
      </c>
      <c r="B15" s="348"/>
      <c r="C15" s="348"/>
      <c r="D15" s="348">
        <v>3</v>
      </c>
      <c r="E15" s="316">
        <v>51</v>
      </c>
      <c r="F15" s="221" t="s">
        <v>59</v>
      </c>
      <c r="G15" s="222" t="s">
        <v>60</v>
      </c>
      <c r="H15" s="202">
        <v>19659</v>
      </c>
      <c r="I15" s="203">
        <v>68</v>
      </c>
      <c r="J15" s="204" t="s">
        <v>17</v>
      </c>
      <c r="K15" s="205" t="s">
        <v>53</v>
      </c>
      <c r="L15" s="284">
        <v>1</v>
      </c>
      <c r="M15" s="340">
        <v>1.6786000000000001</v>
      </c>
      <c r="N15" s="350">
        <v>1.68</v>
      </c>
      <c r="O15" s="350">
        <v>1.6</v>
      </c>
      <c r="P15" s="350">
        <v>1.45</v>
      </c>
      <c r="Q15" s="351"/>
      <c r="R15" s="350">
        <v>1.67</v>
      </c>
      <c r="S15" s="350">
        <v>1.92</v>
      </c>
      <c r="T15" s="350">
        <v>1.7</v>
      </c>
      <c r="U15" s="350">
        <v>1.92</v>
      </c>
      <c r="V15" s="350">
        <f t="shared" si="0"/>
        <v>1.92</v>
      </c>
      <c r="W15" s="350">
        <f>M15*V15</f>
        <v>3.222912</v>
      </c>
      <c r="X15" s="205" t="s">
        <v>54</v>
      </c>
      <c r="Y15" s="137"/>
      <c r="Z15" s="352"/>
      <c r="AA15" s="352"/>
      <c r="AB15" s="352"/>
    </row>
    <row r="18" spans="17:17" s="137" customFormat="1" x14ac:dyDescent="0.25">
      <c r="Q18" s="138"/>
    </row>
    <row r="19" spans="17:17" s="137" customFormat="1" x14ac:dyDescent="0.25">
      <c r="Q19" s="138"/>
    </row>
    <row r="20" spans="17:17" s="137" customFormat="1" x14ac:dyDescent="0.25">
      <c r="Q20" s="138"/>
    </row>
    <row r="21" spans="17:17" s="137" customFormat="1" x14ac:dyDescent="0.25">
      <c r="Q21" s="138"/>
    </row>
    <row r="22" spans="17:17" s="137" customFormat="1" x14ac:dyDescent="0.25">
      <c r="Q22" s="138"/>
    </row>
    <row r="23" spans="17:17" s="137" customFormat="1" x14ac:dyDescent="0.25">
      <c r="Q23" s="138"/>
    </row>
    <row r="24" spans="17:17" s="137" customFormat="1" x14ac:dyDescent="0.25">
      <c r="Q24" s="138"/>
    </row>
    <row r="25" spans="17:17" s="137" customFormat="1" x14ac:dyDescent="0.25">
      <c r="Q25" s="138"/>
    </row>
    <row r="26" spans="17:17" s="137" customFormat="1" x14ac:dyDescent="0.25">
      <c r="Q26" s="138"/>
    </row>
  </sheetData>
  <sortState ref="A9:AB15">
    <sortCondition descending="1" ref="V9:V15"/>
  </sortState>
  <mergeCells count="15">
    <mergeCell ref="I7:I8"/>
    <mergeCell ref="A7:D7"/>
    <mergeCell ref="E7:E8"/>
    <mergeCell ref="F7:F8"/>
    <mergeCell ref="G7:G8"/>
    <mergeCell ref="H7:H8"/>
    <mergeCell ref="V7:V8"/>
    <mergeCell ref="W7:W8"/>
    <mergeCell ref="X7:X8"/>
    <mergeCell ref="J7:J8"/>
    <mergeCell ref="K7:K8"/>
    <mergeCell ref="L7:L8"/>
    <mergeCell ref="M7:M8"/>
    <mergeCell ref="N7:T7"/>
    <mergeCell ref="U7:U8"/>
  </mergeCells>
  <printOptions horizontalCentered="1"/>
  <pageMargins left="0.19685039370078741" right="0.19685039370078741" top="0.39370078740157483" bottom="0.39370078740157483" header="0.39370078740157483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0"/>
  <sheetViews>
    <sheetView showZeros="0" workbookViewId="0">
      <selection activeCell="Y29" sqref="Y29"/>
    </sheetView>
  </sheetViews>
  <sheetFormatPr defaultColWidth="9.109375" defaultRowHeight="13.2" x14ac:dyDescent="0.25"/>
  <cols>
    <col min="1" max="5" width="3.109375" style="93" customWidth="1"/>
    <col min="6" max="6" width="8.88671875" style="93" customWidth="1"/>
    <col min="7" max="7" width="9.5546875" style="93" customWidth="1"/>
    <col min="8" max="8" width="9" style="93" customWidth="1"/>
    <col min="9" max="9" width="3.6640625" style="93" customWidth="1"/>
    <col min="10" max="10" width="4.6640625" style="93" customWidth="1"/>
    <col min="11" max="11" width="15.44140625" style="93" customWidth="1"/>
    <col min="12" max="12" width="4.44140625" style="93" customWidth="1"/>
    <col min="13" max="13" width="6.109375" style="93" customWidth="1"/>
    <col min="14" max="14" width="4.33203125" style="93" customWidth="1"/>
    <col min="15" max="15" width="4.109375" style="93" customWidth="1"/>
    <col min="16" max="16" width="4.6640625" style="93" customWidth="1"/>
    <col min="17" max="17" width="3.33203125" style="93" customWidth="1"/>
    <col min="18" max="20" width="4.6640625" style="93" customWidth="1"/>
    <col min="21" max="23" width="5.33203125" style="93" customWidth="1"/>
    <col min="24" max="24" width="14.6640625" style="93" customWidth="1"/>
    <col min="25" max="25" width="4.33203125" style="93" customWidth="1"/>
    <col min="26" max="28" width="9.5546875" style="93" customWidth="1"/>
    <col min="29" max="16384" width="9.109375" style="93"/>
  </cols>
  <sheetData>
    <row r="1" spans="1:28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  <c r="V1" s="218"/>
      <c r="W1" s="218"/>
      <c r="X1" s="218"/>
      <c r="Y1" s="218"/>
      <c r="Z1" s="218"/>
      <c r="AA1" s="218"/>
      <c r="AB1" s="218"/>
    </row>
    <row r="2" spans="1:28" s="1" customFormat="1" ht="12.75" customHeight="1" x14ac:dyDescent="0.25">
      <c r="A2" s="107"/>
      <c r="B2" s="218"/>
      <c r="C2" s="218"/>
      <c r="D2" s="218"/>
      <c r="E2" s="218"/>
      <c r="F2" s="162" t="s">
        <v>176</v>
      </c>
      <c r="G2" s="163" t="s">
        <v>210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  <c r="V2" s="218"/>
      <c r="W2" s="218"/>
      <c r="X2" s="218"/>
      <c r="Y2" s="218"/>
      <c r="Z2" s="218"/>
      <c r="AA2" s="218"/>
      <c r="AB2" s="218"/>
    </row>
    <row r="3" spans="1:28" ht="12.75" customHeight="1" x14ac:dyDescent="0.25">
      <c r="E3" s="9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8" ht="20.100000000000001" customHeight="1" x14ac:dyDescent="0.25">
      <c r="A4" s="96"/>
      <c r="B4" s="96"/>
      <c r="C4" s="96"/>
      <c r="D4" s="96"/>
      <c r="E4" s="96"/>
      <c r="F4" s="97" t="s">
        <v>216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2.1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ht="20.100000000000001" customHeight="1" x14ac:dyDescent="0.25">
      <c r="A6" s="98"/>
      <c r="B6" s="98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9"/>
      <c r="W6" s="99"/>
      <c r="X6" s="96"/>
      <c r="Y6" s="96"/>
      <c r="Z6" s="96"/>
      <c r="AA6" s="96"/>
      <c r="AB6" s="96"/>
    </row>
    <row r="7" spans="1:28" ht="20.100000000000001" customHeight="1" x14ac:dyDescent="0.25">
      <c r="A7" s="462" t="s">
        <v>194</v>
      </c>
      <c r="B7" s="463"/>
      <c r="C7" s="463"/>
      <c r="D7" s="464"/>
      <c r="E7" s="465" t="s">
        <v>181</v>
      </c>
      <c r="F7" s="467" t="s">
        <v>161</v>
      </c>
      <c r="G7" s="469" t="s">
        <v>162</v>
      </c>
      <c r="H7" s="459" t="s">
        <v>182</v>
      </c>
      <c r="I7" s="457" t="s">
        <v>183</v>
      </c>
      <c r="J7" s="457" t="s">
        <v>184</v>
      </c>
      <c r="K7" s="457" t="s">
        <v>185</v>
      </c>
      <c r="L7" s="457" t="s">
        <v>164</v>
      </c>
      <c r="M7" s="459" t="s">
        <v>186</v>
      </c>
      <c r="N7" s="456" t="s">
        <v>209</v>
      </c>
      <c r="O7" s="456"/>
      <c r="P7" s="456"/>
      <c r="Q7" s="456"/>
      <c r="R7" s="456"/>
      <c r="S7" s="456"/>
      <c r="T7" s="456"/>
      <c r="U7" s="461" t="s">
        <v>187</v>
      </c>
      <c r="V7" s="456" t="s">
        <v>188</v>
      </c>
      <c r="W7" s="456" t="s">
        <v>189</v>
      </c>
      <c r="X7" s="392" t="s">
        <v>163</v>
      </c>
      <c r="Y7" s="96"/>
      <c r="Z7" s="96"/>
      <c r="AA7" s="96"/>
      <c r="AB7" s="96"/>
    </row>
    <row r="8" spans="1:28" ht="15" customHeight="1" x14ac:dyDescent="0.25">
      <c r="A8" s="100" t="s">
        <v>89</v>
      </c>
      <c r="B8" s="6" t="s">
        <v>195</v>
      </c>
      <c r="C8" s="120" t="s">
        <v>196</v>
      </c>
      <c r="D8" s="16" t="s">
        <v>39</v>
      </c>
      <c r="E8" s="466"/>
      <c r="F8" s="468"/>
      <c r="G8" s="470"/>
      <c r="H8" s="460"/>
      <c r="I8" s="458"/>
      <c r="J8" s="458"/>
      <c r="K8" s="458"/>
      <c r="L8" s="458"/>
      <c r="M8" s="460"/>
      <c r="N8" s="295">
        <v>1</v>
      </c>
      <c r="O8" s="295">
        <v>2</v>
      </c>
      <c r="P8" s="295">
        <v>3</v>
      </c>
      <c r="Q8" s="101" t="s">
        <v>205</v>
      </c>
      <c r="R8" s="295">
        <v>4</v>
      </c>
      <c r="S8" s="295">
        <v>5</v>
      </c>
      <c r="T8" s="295">
        <v>6</v>
      </c>
      <c r="U8" s="461"/>
      <c r="V8" s="456"/>
      <c r="W8" s="456"/>
      <c r="X8" s="393"/>
      <c r="Y8" s="96"/>
      <c r="Z8" s="96"/>
      <c r="AA8" s="96"/>
      <c r="AB8" s="96"/>
    </row>
    <row r="9" spans="1:28" s="349" customFormat="1" ht="20.100000000000001" customHeight="1" x14ac:dyDescent="0.25">
      <c r="A9" s="269">
        <v>1</v>
      </c>
      <c r="B9" s="348"/>
      <c r="C9" s="348"/>
      <c r="D9" s="348"/>
      <c r="E9" s="316">
        <v>30</v>
      </c>
      <c r="F9" s="221" t="s">
        <v>156</v>
      </c>
      <c r="G9" s="222" t="s">
        <v>158</v>
      </c>
      <c r="H9" s="202">
        <v>34322</v>
      </c>
      <c r="I9" s="203">
        <v>28</v>
      </c>
      <c r="J9" s="204" t="s">
        <v>17</v>
      </c>
      <c r="K9" s="205" t="s">
        <v>47</v>
      </c>
      <c r="L9" s="284">
        <v>1</v>
      </c>
      <c r="M9" s="340"/>
      <c r="N9" s="350">
        <v>5.31</v>
      </c>
      <c r="O9" s="350">
        <v>5.44</v>
      </c>
      <c r="P9" s="350">
        <v>5.62</v>
      </c>
      <c r="Q9" s="351"/>
      <c r="R9" s="350">
        <v>5.59</v>
      </c>
      <c r="S9" s="350" t="s">
        <v>256</v>
      </c>
      <c r="T9" s="350" t="s">
        <v>268</v>
      </c>
      <c r="U9" s="350">
        <v>5.62</v>
      </c>
      <c r="V9" s="350">
        <f t="shared" ref="V9:V18" si="0">L9*U9</f>
        <v>5.62</v>
      </c>
      <c r="W9" s="350"/>
      <c r="X9" s="205" t="s">
        <v>31</v>
      </c>
      <c r="Y9" s="137"/>
      <c r="Z9" s="352"/>
      <c r="AA9" s="352"/>
      <c r="AB9" s="352"/>
    </row>
    <row r="10" spans="1:28" s="349" customFormat="1" ht="20.100000000000001" customHeight="1" x14ac:dyDescent="0.25">
      <c r="A10" s="269">
        <v>2</v>
      </c>
      <c r="B10" s="348"/>
      <c r="C10" s="348">
        <v>1</v>
      </c>
      <c r="D10" s="348"/>
      <c r="E10" s="316">
        <v>31</v>
      </c>
      <c r="F10" s="221" t="s">
        <v>139</v>
      </c>
      <c r="G10" s="222" t="s">
        <v>103</v>
      </c>
      <c r="H10" s="202">
        <v>39289</v>
      </c>
      <c r="I10" s="203">
        <v>14</v>
      </c>
      <c r="J10" s="204" t="s">
        <v>17</v>
      </c>
      <c r="K10" s="205" t="s">
        <v>104</v>
      </c>
      <c r="L10" s="284">
        <v>1</v>
      </c>
      <c r="M10" s="340"/>
      <c r="N10" s="350">
        <v>4.2</v>
      </c>
      <c r="O10" s="350">
        <v>4.5199999999999996</v>
      </c>
      <c r="P10" s="350">
        <v>4.47</v>
      </c>
      <c r="Q10" s="351"/>
      <c r="R10" s="350">
        <v>4.3499999999999996</v>
      </c>
      <c r="S10" s="350">
        <v>4.51</v>
      </c>
      <c r="T10" s="350">
        <v>4.51</v>
      </c>
      <c r="U10" s="350">
        <v>4.5199999999999996</v>
      </c>
      <c r="V10" s="350">
        <f t="shared" si="0"/>
        <v>4.5199999999999996</v>
      </c>
      <c r="W10" s="350"/>
      <c r="X10" s="205" t="s">
        <v>105</v>
      </c>
      <c r="Y10" s="137"/>
      <c r="Z10" s="352"/>
      <c r="AA10" s="352"/>
      <c r="AB10" s="352"/>
    </row>
    <row r="11" spans="1:28" s="349" customFormat="1" ht="20.100000000000001" customHeight="1" x14ac:dyDescent="0.25">
      <c r="A11" s="269">
        <v>3</v>
      </c>
      <c r="B11" s="348"/>
      <c r="C11" s="348"/>
      <c r="D11" s="348"/>
      <c r="E11" s="316">
        <v>37</v>
      </c>
      <c r="F11" s="221" t="s">
        <v>109</v>
      </c>
      <c r="G11" s="222" t="s">
        <v>110</v>
      </c>
      <c r="H11" s="202">
        <v>36686</v>
      </c>
      <c r="I11" s="203">
        <v>21</v>
      </c>
      <c r="J11" s="204" t="s">
        <v>17</v>
      </c>
      <c r="K11" s="205" t="s">
        <v>47</v>
      </c>
      <c r="L11" s="284">
        <v>1</v>
      </c>
      <c r="M11" s="340"/>
      <c r="N11" s="350">
        <v>3.63</v>
      </c>
      <c r="O11" s="350">
        <v>3.97</v>
      </c>
      <c r="P11" s="350">
        <v>3.94</v>
      </c>
      <c r="Q11" s="351"/>
      <c r="R11" s="350">
        <v>4.09</v>
      </c>
      <c r="S11" s="350">
        <v>4.03</v>
      </c>
      <c r="T11" s="350">
        <v>4.0199999999999996</v>
      </c>
      <c r="U11" s="350">
        <v>4.09</v>
      </c>
      <c r="V11" s="350">
        <f t="shared" si="0"/>
        <v>4.09</v>
      </c>
      <c r="W11" s="350"/>
      <c r="X11" s="205" t="s">
        <v>48</v>
      </c>
      <c r="Y11" s="137"/>
      <c r="Z11" s="352"/>
      <c r="AA11" s="352"/>
      <c r="AB11" s="352"/>
    </row>
    <row r="12" spans="1:28" s="349" customFormat="1" ht="20.100000000000001" customHeight="1" x14ac:dyDescent="0.25">
      <c r="A12" s="269">
        <v>4</v>
      </c>
      <c r="B12" s="348"/>
      <c r="C12" s="348"/>
      <c r="D12" s="348">
        <v>2</v>
      </c>
      <c r="E12" s="316">
        <v>49</v>
      </c>
      <c r="F12" s="221" t="s">
        <v>125</v>
      </c>
      <c r="G12" s="222" t="s">
        <v>126</v>
      </c>
      <c r="H12" s="202">
        <v>29469</v>
      </c>
      <c r="I12" s="203">
        <v>41</v>
      </c>
      <c r="J12" s="204" t="s">
        <v>17</v>
      </c>
      <c r="K12" s="205" t="s">
        <v>53</v>
      </c>
      <c r="L12" s="284">
        <v>1</v>
      </c>
      <c r="M12" s="340">
        <v>1.1373</v>
      </c>
      <c r="N12" s="350">
        <v>4.0199999999999996</v>
      </c>
      <c r="O12" s="350" t="s">
        <v>256</v>
      </c>
      <c r="P12" s="350">
        <v>4.05</v>
      </c>
      <c r="Q12" s="351"/>
      <c r="R12" s="350">
        <v>3.98</v>
      </c>
      <c r="S12" s="350" t="s">
        <v>268</v>
      </c>
      <c r="T12" s="350" t="s">
        <v>268</v>
      </c>
      <c r="U12" s="350">
        <v>4.05</v>
      </c>
      <c r="V12" s="350">
        <f t="shared" si="0"/>
        <v>4.05</v>
      </c>
      <c r="W12" s="350">
        <f>M12*V12</f>
        <v>4.6060650000000001</v>
      </c>
      <c r="X12" s="205" t="s">
        <v>54</v>
      </c>
      <c r="Y12" s="137"/>
      <c r="Z12" s="352"/>
      <c r="AA12" s="352"/>
      <c r="AB12" s="352"/>
    </row>
    <row r="13" spans="1:28" s="349" customFormat="1" ht="20.100000000000001" customHeight="1" x14ac:dyDescent="0.25">
      <c r="A13" s="269">
        <v>5</v>
      </c>
      <c r="B13" s="348"/>
      <c r="C13" s="348"/>
      <c r="D13" s="348">
        <v>4</v>
      </c>
      <c r="E13" s="316">
        <v>17</v>
      </c>
      <c r="F13" s="221" t="s">
        <v>148</v>
      </c>
      <c r="G13" s="222" t="s">
        <v>149</v>
      </c>
      <c r="H13" s="202">
        <v>28768</v>
      </c>
      <c r="I13" s="203">
        <v>43</v>
      </c>
      <c r="J13" s="204" t="s">
        <v>97</v>
      </c>
      <c r="K13" s="205" t="s">
        <v>38</v>
      </c>
      <c r="L13" s="284">
        <v>1</v>
      </c>
      <c r="M13" s="340">
        <v>1.1507000000000001</v>
      </c>
      <c r="N13" s="350">
        <v>3.64</v>
      </c>
      <c r="O13" s="350" t="s">
        <v>256</v>
      </c>
      <c r="P13" s="350">
        <v>3.68</v>
      </c>
      <c r="Q13" s="351"/>
      <c r="R13" s="350">
        <v>3.7</v>
      </c>
      <c r="S13" s="350">
        <v>3.73</v>
      </c>
      <c r="T13" s="350">
        <v>3.49</v>
      </c>
      <c r="U13" s="350">
        <v>3.73</v>
      </c>
      <c r="V13" s="350">
        <f t="shared" si="0"/>
        <v>3.73</v>
      </c>
      <c r="W13" s="350">
        <f>M13*V13</f>
        <v>4.2921110000000002</v>
      </c>
      <c r="X13" s="205" t="s">
        <v>31</v>
      </c>
      <c r="Y13" s="137"/>
      <c r="Z13" s="352"/>
      <c r="AA13" s="352"/>
      <c r="AB13" s="352"/>
    </row>
    <row r="14" spans="1:28" s="349" customFormat="1" ht="20.100000000000001" customHeight="1" x14ac:dyDescent="0.25">
      <c r="A14" s="269">
        <v>6</v>
      </c>
      <c r="B14" s="348"/>
      <c r="C14" s="348"/>
      <c r="D14" s="348">
        <v>3</v>
      </c>
      <c r="E14" s="316">
        <v>46</v>
      </c>
      <c r="F14" s="221" t="s">
        <v>119</v>
      </c>
      <c r="G14" s="222" t="s">
        <v>120</v>
      </c>
      <c r="H14" s="202">
        <v>23542</v>
      </c>
      <c r="I14" s="203">
        <v>57</v>
      </c>
      <c r="J14" s="204" t="s">
        <v>17</v>
      </c>
      <c r="K14" s="205" t="s">
        <v>53</v>
      </c>
      <c r="L14" s="284">
        <v>1</v>
      </c>
      <c r="M14" s="340">
        <v>1.3798999999999999</v>
      </c>
      <c r="N14" s="350">
        <v>3.3</v>
      </c>
      <c r="O14" s="350">
        <v>2.63</v>
      </c>
      <c r="P14" s="350">
        <v>3.27</v>
      </c>
      <c r="Q14" s="351"/>
      <c r="R14" s="350" t="s">
        <v>268</v>
      </c>
      <c r="S14" s="350" t="s">
        <v>268</v>
      </c>
      <c r="T14" s="350" t="s">
        <v>268</v>
      </c>
      <c r="U14" s="350">
        <v>3.3</v>
      </c>
      <c r="V14" s="350">
        <f t="shared" si="0"/>
        <v>3.3</v>
      </c>
      <c r="W14" s="350">
        <f>M14*V14</f>
        <v>4.5536699999999994</v>
      </c>
      <c r="X14" s="205" t="s">
        <v>31</v>
      </c>
      <c r="Y14" s="137"/>
      <c r="Z14" s="352"/>
      <c r="AA14" s="352"/>
      <c r="AB14" s="352"/>
    </row>
    <row r="15" spans="1:28" s="349" customFormat="1" ht="20.100000000000001" customHeight="1" x14ac:dyDescent="0.25">
      <c r="A15" s="269">
        <v>7</v>
      </c>
      <c r="B15" s="348"/>
      <c r="C15" s="348"/>
      <c r="D15" s="348">
        <v>1</v>
      </c>
      <c r="E15" s="316" t="s">
        <v>235</v>
      </c>
      <c r="F15" s="221" t="s">
        <v>236</v>
      </c>
      <c r="G15" s="222" t="s">
        <v>237</v>
      </c>
      <c r="H15" s="202">
        <v>19298</v>
      </c>
      <c r="I15" s="203">
        <v>69</v>
      </c>
      <c r="J15" s="204" t="s">
        <v>17</v>
      </c>
      <c r="K15" s="205" t="s">
        <v>5</v>
      </c>
      <c r="L15" s="284">
        <v>1</v>
      </c>
      <c r="M15" s="340">
        <v>1.6638999999999999</v>
      </c>
      <c r="N15" s="350">
        <v>3.18</v>
      </c>
      <c r="O15" s="350">
        <v>3.27</v>
      </c>
      <c r="P15" s="350">
        <v>3.15</v>
      </c>
      <c r="Q15" s="351"/>
      <c r="R15" s="350">
        <v>3.05</v>
      </c>
      <c r="S15" s="350" t="s">
        <v>268</v>
      </c>
      <c r="T15" s="350" t="s">
        <v>268</v>
      </c>
      <c r="U15" s="350">
        <v>3.27</v>
      </c>
      <c r="V15" s="350">
        <f t="shared" si="0"/>
        <v>3.27</v>
      </c>
      <c r="W15" s="350">
        <f>M15*V15</f>
        <v>5.4409529999999995</v>
      </c>
      <c r="X15" s="205" t="s">
        <v>6</v>
      </c>
      <c r="Y15" s="137"/>
      <c r="Z15" s="352"/>
      <c r="AA15" s="352"/>
      <c r="AB15" s="352"/>
    </row>
    <row r="16" spans="1:28" s="349" customFormat="1" ht="20.100000000000001" customHeight="1" x14ac:dyDescent="0.25">
      <c r="A16" s="269">
        <v>8</v>
      </c>
      <c r="B16" s="348"/>
      <c r="C16" s="348">
        <v>2</v>
      </c>
      <c r="D16" s="348"/>
      <c r="E16" s="316">
        <v>28</v>
      </c>
      <c r="F16" s="221" t="s">
        <v>102</v>
      </c>
      <c r="G16" s="222" t="s">
        <v>103</v>
      </c>
      <c r="H16" s="202">
        <v>39289</v>
      </c>
      <c r="I16" s="203">
        <v>14</v>
      </c>
      <c r="J16" s="204" t="s">
        <v>17</v>
      </c>
      <c r="K16" s="205" t="s">
        <v>104</v>
      </c>
      <c r="L16" s="284">
        <v>1</v>
      </c>
      <c r="M16" s="340"/>
      <c r="N16" s="350">
        <v>3.2</v>
      </c>
      <c r="O16" s="350">
        <v>3.18</v>
      </c>
      <c r="P16" s="350">
        <v>3.02</v>
      </c>
      <c r="Q16" s="351"/>
      <c r="R16" s="350">
        <v>3.09</v>
      </c>
      <c r="S16" s="350" t="s">
        <v>268</v>
      </c>
      <c r="T16" s="350">
        <v>3.12</v>
      </c>
      <c r="U16" s="350">
        <v>3.2</v>
      </c>
      <c r="V16" s="350">
        <f t="shared" si="0"/>
        <v>3.2</v>
      </c>
      <c r="W16" s="350"/>
      <c r="X16" s="205" t="s">
        <v>105</v>
      </c>
      <c r="Y16" s="137"/>
      <c r="Z16" s="352"/>
      <c r="AA16" s="352"/>
      <c r="AB16" s="352"/>
    </row>
    <row r="17" spans="1:28" s="349" customFormat="1" ht="20.100000000000001" customHeight="1" x14ac:dyDescent="0.25">
      <c r="A17" s="269">
        <v>9</v>
      </c>
      <c r="B17" s="348"/>
      <c r="C17" s="348">
        <v>3</v>
      </c>
      <c r="D17" s="348"/>
      <c r="E17" s="316">
        <v>54</v>
      </c>
      <c r="F17" s="221" t="s">
        <v>128</v>
      </c>
      <c r="G17" s="222" t="s">
        <v>129</v>
      </c>
      <c r="H17" s="202">
        <v>40825</v>
      </c>
      <c r="I17" s="203">
        <v>10</v>
      </c>
      <c r="J17" s="204" t="s">
        <v>17</v>
      </c>
      <c r="K17" s="205" t="s">
        <v>53</v>
      </c>
      <c r="L17" s="284">
        <v>1</v>
      </c>
      <c r="M17" s="340"/>
      <c r="N17" s="350">
        <v>2.83</v>
      </c>
      <c r="O17" s="350">
        <v>3.13</v>
      </c>
      <c r="P17" s="350" t="s">
        <v>256</v>
      </c>
      <c r="Q17" s="351"/>
      <c r="R17" s="350">
        <v>3.07</v>
      </c>
      <c r="S17" s="350" t="s">
        <v>256</v>
      </c>
      <c r="T17" s="350">
        <v>2.92</v>
      </c>
      <c r="U17" s="350">
        <v>3.13</v>
      </c>
      <c r="V17" s="350">
        <f t="shared" si="0"/>
        <v>3.13</v>
      </c>
      <c r="W17" s="350"/>
      <c r="X17" s="205" t="s">
        <v>130</v>
      </c>
      <c r="Y17" s="137"/>
      <c r="Z17" s="352"/>
      <c r="AA17" s="352"/>
      <c r="AB17" s="352"/>
    </row>
    <row r="18" spans="1:28" s="349" customFormat="1" ht="20.100000000000001" customHeight="1" x14ac:dyDescent="0.25">
      <c r="A18" s="269">
        <v>10</v>
      </c>
      <c r="B18" s="348"/>
      <c r="C18" s="348">
        <v>4</v>
      </c>
      <c r="D18" s="348"/>
      <c r="E18" s="316">
        <v>32</v>
      </c>
      <c r="F18" s="221" t="s">
        <v>133</v>
      </c>
      <c r="G18" s="222" t="s">
        <v>134</v>
      </c>
      <c r="H18" s="202">
        <v>39590</v>
      </c>
      <c r="I18" s="203">
        <v>13</v>
      </c>
      <c r="J18" s="204" t="s">
        <v>17</v>
      </c>
      <c r="K18" s="205" t="s">
        <v>47</v>
      </c>
      <c r="L18" s="284">
        <v>1</v>
      </c>
      <c r="M18" s="340"/>
      <c r="N18" s="350">
        <v>3.09</v>
      </c>
      <c r="O18" s="350">
        <v>2.64</v>
      </c>
      <c r="P18" s="350" t="s">
        <v>256</v>
      </c>
      <c r="Q18" s="351"/>
      <c r="R18" s="350">
        <v>1.76</v>
      </c>
      <c r="S18" s="350" t="s">
        <v>268</v>
      </c>
      <c r="T18" s="350">
        <v>2.61</v>
      </c>
      <c r="U18" s="350">
        <v>3.09</v>
      </c>
      <c r="V18" s="350">
        <f t="shared" si="0"/>
        <v>3.09</v>
      </c>
      <c r="W18" s="350"/>
      <c r="X18" s="205" t="s">
        <v>48</v>
      </c>
      <c r="Y18" s="137"/>
      <c r="Z18" s="352"/>
      <c r="AA18" s="352"/>
      <c r="AB18" s="352"/>
    </row>
    <row r="19" spans="1:28" s="137" customFormat="1" x14ac:dyDescent="0.25">
      <c r="Q19" s="138"/>
    </row>
    <row r="20" spans="1:28" s="137" customFormat="1" x14ac:dyDescent="0.25">
      <c r="Q20" s="138"/>
    </row>
  </sheetData>
  <sortState ref="A9:AB18">
    <sortCondition descending="1" ref="V9:V18"/>
  </sortState>
  <mergeCells count="15">
    <mergeCell ref="I7:I8"/>
    <mergeCell ref="A7:D7"/>
    <mergeCell ref="E7:E8"/>
    <mergeCell ref="F7:F8"/>
    <mergeCell ref="G7:G8"/>
    <mergeCell ref="H7:H8"/>
    <mergeCell ref="V7:V8"/>
    <mergeCell ref="W7:W8"/>
    <mergeCell ref="X7:X8"/>
    <mergeCell ref="J7:J8"/>
    <mergeCell ref="K7:K8"/>
    <mergeCell ref="L7:L8"/>
    <mergeCell ref="M7:M8"/>
    <mergeCell ref="N7:T7"/>
    <mergeCell ref="U7:U8"/>
  </mergeCells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84D5"/>
  </sheetPr>
  <dimension ref="A1:X26"/>
  <sheetViews>
    <sheetView showZeros="0" topLeftCell="A8" workbookViewId="0">
      <selection activeCell="W16" sqref="W16"/>
    </sheetView>
  </sheetViews>
  <sheetFormatPr defaultColWidth="9.109375" defaultRowHeight="13.2" x14ac:dyDescent="0.25"/>
  <cols>
    <col min="1" max="1" width="5" style="57" customWidth="1"/>
    <col min="2" max="2" width="3.6640625" style="57" customWidth="1"/>
    <col min="3" max="3" width="9.5546875" style="57" customWidth="1"/>
    <col min="4" max="4" width="12.44140625" style="57" customWidth="1"/>
    <col min="5" max="5" width="9.33203125" style="68" customWidth="1"/>
    <col min="6" max="6" width="4.88671875" style="57" customWidth="1"/>
    <col min="7" max="7" width="4" style="57" customWidth="1"/>
    <col min="8" max="8" width="17.109375" style="57" customWidth="1"/>
    <col min="9" max="9" width="4.44140625" style="57" customWidth="1"/>
    <col min="10" max="10" width="6.44140625" style="57" customWidth="1"/>
    <col min="11" max="16" width="4.6640625" style="57" customWidth="1"/>
    <col min="17" max="17" width="6.88671875" style="57" customWidth="1"/>
    <col min="18" max="18" width="6.5546875" style="68" customWidth="1"/>
    <col min="19" max="19" width="6.109375" style="57" customWidth="1"/>
    <col min="20" max="20" width="11.33203125" style="57" customWidth="1"/>
    <col min="21" max="21" width="6.33203125" style="57" customWidth="1"/>
    <col min="22" max="24" width="9.5546875" style="57" customWidth="1"/>
    <col min="25" max="16384" width="9.109375" style="57"/>
  </cols>
  <sheetData>
    <row r="1" spans="1:24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27"/>
      <c r="S1" s="107"/>
      <c r="T1" s="107"/>
      <c r="U1" s="218"/>
      <c r="V1" s="218"/>
      <c r="W1" s="218"/>
      <c r="X1" s="218"/>
    </row>
    <row r="2" spans="1:24" s="1" customFormat="1" ht="12.75" customHeight="1" x14ac:dyDescent="0.25">
      <c r="A2" s="107"/>
      <c r="B2" s="218"/>
      <c r="C2" s="162" t="s">
        <v>176</v>
      </c>
      <c r="D2" s="163" t="s">
        <v>210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327"/>
      <c r="S2" s="107"/>
      <c r="T2" s="107"/>
      <c r="U2" s="218"/>
      <c r="V2" s="218"/>
      <c r="W2" s="218"/>
      <c r="X2" s="218"/>
    </row>
    <row r="3" spans="1:24" ht="12.75" customHeight="1" x14ac:dyDescent="0.25">
      <c r="B3" s="60"/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58"/>
    </row>
    <row r="4" spans="1:24" ht="20.100000000000001" customHeight="1" x14ac:dyDescent="0.25">
      <c r="A4" s="61"/>
      <c r="B4" s="61"/>
      <c r="C4" s="62" t="s">
        <v>239</v>
      </c>
      <c r="D4" s="61"/>
      <c r="E4" s="6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3"/>
      <c r="S4" s="61"/>
      <c r="T4" s="61"/>
      <c r="U4" s="61"/>
      <c r="V4" s="61"/>
      <c r="W4" s="61"/>
      <c r="X4" s="61"/>
    </row>
    <row r="5" spans="1:24" ht="20.100000000000001" customHeight="1" x14ac:dyDescent="0.25">
      <c r="A5" s="61"/>
      <c r="B5" s="61"/>
      <c r="C5" s="62"/>
      <c r="D5" s="61"/>
      <c r="E5" s="6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3"/>
      <c r="S5" s="61"/>
      <c r="T5" s="61"/>
      <c r="U5" s="61"/>
      <c r="V5" s="61"/>
      <c r="W5" s="61"/>
      <c r="X5" s="61"/>
    </row>
    <row r="6" spans="1:24" ht="20.100000000000001" customHeight="1" x14ac:dyDescent="0.25">
      <c r="A6" s="228" t="s">
        <v>194</v>
      </c>
      <c r="B6" s="480" t="s">
        <v>181</v>
      </c>
      <c r="C6" s="482" t="s">
        <v>161</v>
      </c>
      <c r="D6" s="484" t="s">
        <v>162</v>
      </c>
      <c r="E6" s="486" t="s">
        <v>182</v>
      </c>
      <c r="F6" s="476" t="s">
        <v>183</v>
      </c>
      <c r="G6" s="476" t="s">
        <v>184</v>
      </c>
      <c r="H6" s="476" t="s">
        <v>185</v>
      </c>
      <c r="I6" s="476" t="s">
        <v>164</v>
      </c>
      <c r="J6" s="478"/>
      <c r="K6" s="472" t="s">
        <v>209</v>
      </c>
      <c r="L6" s="472"/>
      <c r="M6" s="472"/>
      <c r="N6" s="472"/>
      <c r="O6" s="472"/>
      <c r="P6" s="472"/>
      <c r="Q6" s="471" t="s">
        <v>187</v>
      </c>
      <c r="R6" s="472" t="s">
        <v>188</v>
      </c>
      <c r="S6" s="472"/>
      <c r="T6" s="473" t="s">
        <v>163</v>
      </c>
      <c r="U6" s="475" t="s">
        <v>218</v>
      </c>
      <c r="V6" s="61"/>
      <c r="W6" s="61"/>
      <c r="X6" s="61"/>
    </row>
    <row r="7" spans="1:24" ht="15" customHeight="1" x14ac:dyDescent="0.25">
      <c r="A7" s="301"/>
      <c r="B7" s="481"/>
      <c r="C7" s="483"/>
      <c r="D7" s="485"/>
      <c r="E7" s="487"/>
      <c r="F7" s="477"/>
      <c r="G7" s="477"/>
      <c r="H7" s="477"/>
      <c r="I7" s="477"/>
      <c r="J7" s="479"/>
      <c r="K7" s="296">
        <v>1</v>
      </c>
      <c r="L7" s="296">
        <v>2</v>
      </c>
      <c r="M7" s="296">
        <v>3</v>
      </c>
      <c r="N7" s="296">
        <v>4</v>
      </c>
      <c r="O7" s="296">
        <v>5</v>
      </c>
      <c r="P7" s="296">
        <v>6</v>
      </c>
      <c r="Q7" s="471"/>
      <c r="R7" s="472"/>
      <c r="S7" s="472"/>
      <c r="T7" s="474"/>
      <c r="U7" s="475"/>
      <c r="V7" s="61"/>
      <c r="W7" s="61"/>
      <c r="X7" s="61"/>
    </row>
    <row r="8" spans="1:24" s="322" customFormat="1" ht="20.100000000000001" customHeight="1" x14ac:dyDescent="0.25">
      <c r="A8" s="300" t="s">
        <v>0</v>
      </c>
      <c r="B8" s="316">
        <v>6</v>
      </c>
      <c r="C8" s="221" t="s">
        <v>8</v>
      </c>
      <c r="D8" s="317" t="s">
        <v>9</v>
      </c>
      <c r="E8" s="202" t="s">
        <v>10</v>
      </c>
      <c r="F8" s="318">
        <v>16</v>
      </c>
      <c r="G8" s="204" t="s">
        <v>4</v>
      </c>
      <c r="H8" s="319" t="s">
        <v>5</v>
      </c>
      <c r="I8" s="326">
        <v>1</v>
      </c>
      <c r="J8" s="323"/>
      <c r="K8" s="324">
        <v>6.3</v>
      </c>
      <c r="L8" s="321">
        <v>6.55</v>
      </c>
      <c r="M8" s="321">
        <v>6.15</v>
      </c>
      <c r="N8" s="321">
        <v>6.78</v>
      </c>
      <c r="O8" s="321">
        <v>5.76</v>
      </c>
      <c r="P8" s="321">
        <v>6.22</v>
      </c>
      <c r="Q8" s="321">
        <v>6.78</v>
      </c>
      <c r="R8" s="328">
        <f>I8*Q8</f>
        <v>6.78</v>
      </c>
      <c r="S8" s="325"/>
      <c r="T8" s="320" t="s">
        <v>6</v>
      </c>
      <c r="U8" s="320" t="s">
        <v>240</v>
      </c>
    </row>
    <row r="9" spans="1:24" ht="20.100000000000001" customHeight="1" x14ac:dyDescent="0.25">
      <c r="A9" s="302"/>
      <c r="B9" s="303"/>
      <c r="C9" s="304"/>
      <c r="D9" s="305"/>
      <c r="E9" s="306"/>
      <c r="F9" s="307"/>
      <c r="G9" s="308"/>
      <c r="H9" s="309"/>
      <c r="I9" s="310"/>
      <c r="J9" s="311"/>
      <c r="K9" s="312"/>
      <c r="L9" s="312"/>
      <c r="M9" s="312"/>
      <c r="N9" s="312"/>
      <c r="O9" s="312"/>
      <c r="P9" s="312"/>
      <c r="Q9" s="313"/>
      <c r="R9" s="314"/>
      <c r="S9" s="314"/>
      <c r="T9" s="315"/>
      <c r="U9" s="312"/>
      <c r="V9" s="61"/>
      <c r="W9" s="61"/>
      <c r="X9" s="61"/>
    </row>
    <row r="10" spans="1:24" ht="20.100000000000001" customHeight="1" x14ac:dyDescent="0.25">
      <c r="A10" s="61"/>
      <c r="B10" s="61"/>
      <c r="C10" s="62" t="s">
        <v>217</v>
      </c>
      <c r="D10" s="61"/>
      <c r="E10" s="63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3"/>
      <c r="S10" s="61"/>
      <c r="T10" s="61"/>
      <c r="U10" s="61"/>
      <c r="V10" s="61"/>
      <c r="W10" s="61"/>
      <c r="X10" s="61"/>
    </row>
    <row r="11" spans="1:24" ht="2.1" customHeight="1" x14ac:dyDescent="0.25">
      <c r="A11" s="61"/>
      <c r="B11" s="61"/>
      <c r="C11" s="61"/>
      <c r="D11" s="61"/>
      <c r="E11" s="63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3"/>
      <c r="S11" s="61"/>
      <c r="T11" s="61"/>
      <c r="U11" s="61"/>
      <c r="V11" s="61"/>
      <c r="W11" s="61"/>
      <c r="X11" s="61"/>
    </row>
    <row r="12" spans="1:24" ht="20.100000000000001" customHeight="1" x14ac:dyDescent="0.25">
      <c r="A12" s="64"/>
      <c r="B12" s="61"/>
      <c r="C12" s="61"/>
      <c r="D12" s="61"/>
      <c r="E12" s="65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3"/>
      <c r="R12" s="63"/>
      <c r="S12" s="63"/>
      <c r="T12" s="61"/>
      <c r="U12" s="61"/>
      <c r="V12" s="61"/>
      <c r="W12" s="61"/>
      <c r="X12" s="61"/>
    </row>
    <row r="13" spans="1:24" ht="20.100000000000001" customHeight="1" x14ac:dyDescent="0.25">
      <c r="A13" s="228" t="s">
        <v>194</v>
      </c>
      <c r="B13" s="480" t="s">
        <v>181</v>
      </c>
      <c r="C13" s="482" t="s">
        <v>161</v>
      </c>
      <c r="D13" s="484" t="s">
        <v>162</v>
      </c>
      <c r="E13" s="486" t="s">
        <v>182</v>
      </c>
      <c r="F13" s="476" t="s">
        <v>183</v>
      </c>
      <c r="G13" s="476" t="s">
        <v>184</v>
      </c>
      <c r="H13" s="476" t="s">
        <v>185</v>
      </c>
      <c r="I13" s="476" t="s">
        <v>164</v>
      </c>
      <c r="J13" s="478" t="s">
        <v>186</v>
      </c>
      <c r="K13" s="472" t="s">
        <v>209</v>
      </c>
      <c r="L13" s="472"/>
      <c r="M13" s="472"/>
      <c r="N13" s="472"/>
      <c r="O13" s="472"/>
      <c r="P13" s="472"/>
      <c r="Q13" s="471" t="s">
        <v>187</v>
      </c>
      <c r="R13" s="472" t="s">
        <v>188</v>
      </c>
      <c r="S13" s="472" t="s">
        <v>189</v>
      </c>
      <c r="T13" s="473" t="s">
        <v>163</v>
      </c>
      <c r="U13" s="475" t="s">
        <v>218</v>
      </c>
      <c r="V13" s="61"/>
      <c r="W13" s="61"/>
      <c r="X13" s="61"/>
    </row>
    <row r="14" spans="1:24" ht="15" customHeight="1" x14ac:dyDescent="0.25">
      <c r="A14" s="301"/>
      <c r="B14" s="481"/>
      <c r="C14" s="483"/>
      <c r="D14" s="485"/>
      <c r="E14" s="487"/>
      <c r="F14" s="477"/>
      <c r="G14" s="477"/>
      <c r="H14" s="477"/>
      <c r="I14" s="477"/>
      <c r="J14" s="479"/>
      <c r="K14" s="105">
        <v>1</v>
      </c>
      <c r="L14" s="105">
        <v>2</v>
      </c>
      <c r="M14" s="105">
        <v>3</v>
      </c>
      <c r="N14" s="105">
        <v>4</v>
      </c>
      <c r="O14" s="105">
        <v>5</v>
      </c>
      <c r="P14" s="105">
        <v>6</v>
      </c>
      <c r="Q14" s="471"/>
      <c r="R14" s="472"/>
      <c r="S14" s="472"/>
      <c r="T14" s="474"/>
      <c r="U14" s="475"/>
      <c r="V14" s="61"/>
      <c r="W14" s="61"/>
      <c r="X14" s="61"/>
    </row>
    <row r="15" spans="1:24" s="251" customFormat="1" ht="20.100000000000001" customHeight="1" x14ac:dyDescent="0.25">
      <c r="A15" s="66">
        <v>1</v>
      </c>
      <c r="B15" s="66">
        <v>8</v>
      </c>
      <c r="C15" s="229" t="s">
        <v>15</v>
      </c>
      <c r="D15" s="332" t="s">
        <v>16</v>
      </c>
      <c r="E15" s="252">
        <v>23337</v>
      </c>
      <c r="F15" s="333" t="s">
        <v>241</v>
      </c>
      <c r="G15" s="254" t="s">
        <v>17</v>
      </c>
      <c r="H15" s="255" t="s">
        <v>18</v>
      </c>
      <c r="I15" s="66">
        <v>1</v>
      </c>
      <c r="J15" s="329">
        <v>1.6107</v>
      </c>
      <c r="K15" s="331">
        <v>8.59</v>
      </c>
      <c r="L15" s="331">
        <v>9.23</v>
      </c>
      <c r="M15" s="331">
        <v>8.81</v>
      </c>
      <c r="N15" s="331">
        <v>8.57</v>
      </c>
      <c r="O15" s="331">
        <v>8.1</v>
      </c>
      <c r="P15" s="331">
        <v>8.51</v>
      </c>
      <c r="Q15" s="331">
        <v>9.23</v>
      </c>
      <c r="R15" s="331">
        <f t="shared" ref="R15:S18" si="0">I15*Q15</f>
        <v>9.23</v>
      </c>
      <c r="S15" s="331">
        <f t="shared" si="0"/>
        <v>14.866761</v>
      </c>
      <c r="T15" s="330" t="s">
        <v>19</v>
      </c>
      <c r="U15" s="331" t="s">
        <v>240</v>
      </c>
      <c r="V15" s="250"/>
      <c r="W15" s="250"/>
      <c r="X15" s="250"/>
    </row>
    <row r="16" spans="1:24" s="251" customFormat="1" ht="20.100000000000001" customHeight="1" x14ac:dyDescent="0.25">
      <c r="A16" s="66">
        <v>2</v>
      </c>
      <c r="B16" s="66">
        <v>52</v>
      </c>
      <c r="C16" s="229" t="s">
        <v>61</v>
      </c>
      <c r="D16" s="332" t="s">
        <v>62</v>
      </c>
      <c r="E16" s="252">
        <v>21128</v>
      </c>
      <c r="F16" s="333" t="s">
        <v>242</v>
      </c>
      <c r="G16" s="254" t="s">
        <v>17</v>
      </c>
      <c r="H16" s="255" t="s">
        <v>53</v>
      </c>
      <c r="I16" s="66">
        <v>1</v>
      </c>
      <c r="J16" s="329">
        <v>1.8309</v>
      </c>
      <c r="K16" s="331">
        <v>5.65</v>
      </c>
      <c r="L16" s="331">
        <v>6.1</v>
      </c>
      <c r="M16" s="331">
        <v>6.33</v>
      </c>
      <c r="N16" s="331">
        <v>6.06</v>
      </c>
      <c r="O16" s="331">
        <v>6.39</v>
      </c>
      <c r="P16" s="331">
        <v>5.47</v>
      </c>
      <c r="Q16" s="331">
        <v>6.39</v>
      </c>
      <c r="R16" s="331">
        <f t="shared" si="0"/>
        <v>6.39</v>
      </c>
      <c r="S16" s="331">
        <f t="shared" si="0"/>
        <v>11.699451</v>
      </c>
      <c r="T16" s="330" t="s">
        <v>54</v>
      </c>
      <c r="U16" s="331" t="s">
        <v>240</v>
      </c>
      <c r="V16" s="250"/>
      <c r="W16" s="250"/>
      <c r="X16" s="250"/>
    </row>
    <row r="17" spans="1:24" s="251" customFormat="1" ht="20.100000000000001" customHeight="1" x14ac:dyDescent="0.25">
      <c r="A17" s="66">
        <v>3</v>
      </c>
      <c r="B17" s="66">
        <v>51</v>
      </c>
      <c r="C17" s="229" t="s">
        <v>59</v>
      </c>
      <c r="D17" s="332" t="s">
        <v>60</v>
      </c>
      <c r="E17" s="252">
        <v>19659</v>
      </c>
      <c r="F17" s="333" t="s">
        <v>243</v>
      </c>
      <c r="G17" s="254" t="s">
        <v>17</v>
      </c>
      <c r="H17" s="255" t="s">
        <v>53</v>
      </c>
      <c r="I17" s="66">
        <v>1</v>
      </c>
      <c r="J17" s="329">
        <v>2.0150999999999999</v>
      </c>
      <c r="K17" s="331">
        <v>4.9000000000000004</v>
      </c>
      <c r="L17" s="331">
        <v>5.49</v>
      </c>
      <c r="M17" s="331">
        <v>5.65</v>
      </c>
      <c r="N17" s="331">
        <v>5.46</v>
      </c>
      <c r="O17" s="331">
        <v>5.5</v>
      </c>
      <c r="P17" s="331">
        <v>5.57</v>
      </c>
      <c r="Q17" s="331">
        <v>5.57</v>
      </c>
      <c r="R17" s="331">
        <f t="shared" si="0"/>
        <v>5.57</v>
      </c>
      <c r="S17" s="331">
        <f t="shared" si="0"/>
        <v>11.224107</v>
      </c>
      <c r="T17" s="330" t="s">
        <v>54</v>
      </c>
      <c r="U17" s="331" t="s">
        <v>240</v>
      </c>
      <c r="V17" s="250"/>
      <c r="W17" s="250"/>
      <c r="X17" s="250"/>
    </row>
    <row r="18" spans="1:24" s="251" customFormat="1" ht="20.100000000000001" customHeight="1" x14ac:dyDescent="0.25">
      <c r="A18" s="66">
        <v>4</v>
      </c>
      <c r="B18" s="66">
        <v>10</v>
      </c>
      <c r="C18" s="229" t="s">
        <v>25</v>
      </c>
      <c r="D18" s="332" t="s">
        <v>26</v>
      </c>
      <c r="E18" s="252">
        <v>24605</v>
      </c>
      <c r="F18" s="333" t="s">
        <v>234</v>
      </c>
      <c r="G18" s="254" t="s">
        <v>17</v>
      </c>
      <c r="H18" s="255" t="s">
        <v>5</v>
      </c>
      <c r="I18" s="66">
        <v>1</v>
      </c>
      <c r="J18" s="329">
        <v>1.4907999999999999</v>
      </c>
      <c r="K18" s="331">
        <v>3.98</v>
      </c>
      <c r="L18" s="331">
        <v>4.03</v>
      </c>
      <c r="M18" s="331">
        <v>4.25</v>
      </c>
      <c r="N18" s="331" t="s">
        <v>256</v>
      </c>
      <c r="O18" s="331">
        <v>4.68</v>
      </c>
      <c r="P18" s="331">
        <v>4.32</v>
      </c>
      <c r="Q18" s="331">
        <v>4.68</v>
      </c>
      <c r="R18" s="331">
        <f t="shared" si="0"/>
        <v>4.68</v>
      </c>
      <c r="S18" s="331">
        <f t="shared" si="0"/>
        <v>6.9769439999999987</v>
      </c>
      <c r="T18" s="330" t="s">
        <v>6</v>
      </c>
      <c r="U18" s="331" t="s">
        <v>240</v>
      </c>
      <c r="V18" s="250"/>
      <c r="W18" s="250"/>
      <c r="X18" s="250"/>
    </row>
    <row r="19" spans="1:24" x14ac:dyDescent="0.25">
      <c r="M19" s="57" t="s">
        <v>219</v>
      </c>
    </row>
    <row r="22" spans="1:24" s="137" customFormat="1" x14ac:dyDescent="0.25">
      <c r="P22" s="138"/>
      <c r="R22" s="236"/>
    </row>
    <row r="23" spans="1:24" s="137" customFormat="1" x14ac:dyDescent="0.25">
      <c r="P23" s="138"/>
      <c r="R23" s="236"/>
    </row>
    <row r="24" spans="1:24" s="137" customFormat="1" x14ac:dyDescent="0.25">
      <c r="P24" s="138"/>
      <c r="R24" s="236"/>
    </row>
    <row r="25" spans="1:24" s="137" customFormat="1" x14ac:dyDescent="0.25">
      <c r="P25" s="138"/>
      <c r="R25" s="236"/>
    </row>
    <row r="26" spans="1:24" s="137" customFormat="1" x14ac:dyDescent="0.25">
      <c r="P26" s="138"/>
      <c r="R26" s="236"/>
    </row>
  </sheetData>
  <sortState ref="A15:X18">
    <sortCondition descending="1" ref="S15:S18"/>
  </sortState>
  <mergeCells count="30">
    <mergeCell ref="G13:G14"/>
    <mergeCell ref="H13:H14"/>
    <mergeCell ref="T13:T14"/>
    <mergeCell ref="U13:U14"/>
    <mergeCell ref="I13:I14"/>
    <mergeCell ref="J13:J14"/>
    <mergeCell ref="K13:P13"/>
    <mergeCell ref="Q13:Q14"/>
    <mergeCell ref="R13:R14"/>
    <mergeCell ref="S13:S14"/>
    <mergeCell ref="B13:B14"/>
    <mergeCell ref="C13:C14"/>
    <mergeCell ref="D13:D14"/>
    <mergeCell ref="E13:E14"/>
    <mergeCell ref="F13:F1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P6"/>
    <mergeCell ref="Q6:Q7"/>
    <mergeCell ref="R6:R7"/>
    <mergeCell ref="S6:S7"/>
    <mergeCell ref="T6:T7"/>
    <mergeCell ref="U6:U7"/>
  </mergeCells>
  <printOptions horizontalCentered="1"/>
  <pageMargins left="0" right="0" top="0.39370078740157483" bottom="0.39370078740157483" header="0.39370078740157483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3"/>
  <sheetViews>
    <sheetView showZeros="0" workbookViewId="0">
      <selection activeCell="A14" sqref="A14"/>
    </sheetView>
  </sheetViews>
  <sheetFormatPr defaultColWidth="9.109375" defaultRowHeight="13.2" x14ac:dyDescent="0.25"/>
  <cols>
    <col min="1" max="1" width="4.88671875" style="56" customWidth="1"/>
    <col min="2" max="2" width="3.33203125" style="56" customWidth="1"/>
    <col min="3" max="3" width="9.33203125" style="56" customWidth="1"/>
    <col min="4" max="4" width="12.33203125" style="56" customWidth="1"/>
    <col min="5" max="5" width="11.33203125" style="92" customWidth="1"/>
    <col min="6" max="6" width="4.109375" style="56" customWidth="1"/>
    <col min="7" max="7" width="5.6640625" style="56" customWidth="1"/>
    <col min="8" max="8" width="8.109375" style="56" customWidth="1"/>
    <col min="9" max="9" width="4.44140625" style="56" customWidth="1"/>
    <col min="10" max="10" width="8.109375" style="56" customWidth="1"/>
    <col min="11" max="11" width="5.5546875" style="56" customWidth="1"/>
    <col min="12" max="12" width="5.44140625" style="56" customWidth="1"/>
    <col min="13" max="13" width="5.5546875" style="56" customWidth="1"/>
    <col min="14" max="14" width="4.109375" style="56" hidden="1" customWidth="1"/>
    <col min="15" max="17" width="5.5546875" style="56" customWidth="1"/>
    <col min="18" max="19" width="5.88671875" style="56" customWidth="1"/>
    <col min="20" max="20" width="5.44140625" style="56" customWidth="1"/>
    <col min="21" max="21" width="11.33203125" style="56" customWidth="1"/>
    <col min="22" max="22" width="5.33203125" style="56" customWidth="1"/>
    <col min="23" max="26" width="9.5546875" style="56" customWidth="1"/>
    <col min="27" max="16384" width="9.109375" style="56"/>
  </cols>
  <sheetData>
    <row r="1" spans="1:26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  <c r="V1" s="218"/>
      <c r="W1" s="218"/>
      <c r="X1" s="218"/>
      <c r="Y1" s="218"/>
      <c r="Z1" s="218"/>
    </row>
    <row r="2" spans="1:26" s="1" customFormat="1" ht="12.75" customHeight="1" x14ac:dyDescent="0.25">
      <c r="A2" s="107"/>
      <c r="B2" s="218"/>
      <c r="C2" s="162" t="s">
        <v>176</v>
      </c>
      <c r="D2" s="163" t="s">
        <v>210</v>
      </c>
      <c r="E2" s="218"/>
      <c r="F2" s="218"/>
      <c r="G2" s="21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  <c r="V2" s="218"/>
      <c r="W2" s="218"/>
      <c r="X2" s="218"/>
      <c r="Y2" s="218"/>
      <c r="Z2" s="218"/>
    </row>
    <row r="3" spans="1:26" ht="12.75" customHeight="1" x14ac:dyDescent="0.25">
      <c r="B3" s="71"/>
      <c r="C3" s="69"/>
      <c r="D3" s="69"/>
      <c r="E3" s="7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5" spans="1:26" ht="20.100000000000001" customHeight="1" x14ac:dyDescent="0.25">
      <c r="A5" s="78"/>
      <c r="B5" s="79"/>
      <c r="C5" s="80"/>
      <c r="D5" s="81"/>
      <c r="E5" s="82"/>
      <c r="F5" s="83"/>
      <c r="G5" s="84"/>
      <c r="H5" s="85"/>
      <c r="I5" s="86"/>
      <c r="J5" s="87"/>
      <c r="K5" s="88"/>
      <c r="L5" s="88"/>
      <c r="M5" s="88"/>
      <c r="N5" s="89"/>
      <c r="O5" s="88"/>
      <c r="P5" s="88"/>
      <c r="Q5" s="88"/>
      <c r="R5" s="67"/>
      <c r="S5" s="67"/>
      <c r="T5" s="88"/>
      <c r="U5" s="90"/>
      <c r="V5" s="91"/>
      <c r="W5" s="72"/>
      <c r="X5" s="72"/>
      <c r="Y5" s="72"/>
      <c r="Z5" s="72"/>
    </row>
    <row r="6" spans="1:26" ht="20.100000000000001" customHeight="1" x14ac:dyDescent="0.25">
      <c r="A6" s="72"/>
      <c r="B6" s="72"/>
      <c r="C6" s="73" t="s">
        <v>220</v>
      </c>
      <c r="D6" s="72"/>
      <c r="E6" s="74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2.1" customHeight="1" x14ac:dyDescent="0.25">
      <c r="A7" s="72"/>
      <c r="B7" s="72"/>
      <c r="C7" s="72"/>
      <c r="D7" s="72"/>
      <c r="E7" s="7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20.100000000000001" customHeight="1" x14ac:dyDescent="0.25">
      <c r="A8" s="75"/>
      <c r="B8" s="72"/>
      <c r="C8" s="72"/>
      <c r="D8" s="72"/>
      <c r="E8" s="76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4"/>
      <c r="S8" s="74"/>
      <c r="T8" s="74"/>
      <c r="U8" s="72"/>
      <c r="V8" s="72"/>
      <c r="W8" s="72"/>
      <c r="X8" s="72"/>
      <c r="Y8" s="72"/>
      <c r="Z8" s="72"/>
    </row>
    <row r="9" spans="1:26" ht="20.100000000000001" customHeight="1" x14ac:dyDescent="0.25">
      <c r="A9" s="228" t="s">
        <v>194</v>
      </c>
      <c r="B9" s="495" t="s">
        <v>181</v>
      </c>
      <c r="C9" s="497" t="s">
        <v>161</v>
      </c>
      <c r="D9" s="499" t="s">
        <v>162</v>
      </c>
      <c r="E9" s="501" t="s">
        <v>182</v>
      </c>
      <c r="F9" s="489" t="s">
        <v>183</v>
      </c>
      <c r="G9" s="489" t="s">
        <v>184</v>
      </c>
      <c r="H9" s="489" t="s">
        <v>185</v>
      </c>
      <c r="I9" s="489" t="s">
        <v>164</v>
      </c>
      <c r="J9" s="491" t="s">
        <v>186</v>
      </c>
      <c r="K9" s="493" t="s">
        <v>209</v>
      </c>
      <c r="L9" s="493"/>
      <c r="M9" s="493"/>
      <c r="N9" s="493"/>
      <c r="O9" s="493"/>
      <c r="P9" s="493"/>
      <c r="Q9" s="493"/>
      <c r="R9" s="494" t="s">
        <v>187</v>
      </c>
      <c r="S9" s="493" t="s">
        <v>188</v>
      </c>
      <c r="T9" s="493" t="s">
        <v>189</v>
      </c>
      <c r="U9" s="473" t="s">
        <v>163</v>
      </c>
      <c r="V9" s="488" t="s">
        <v>218</v>
      </c>
      <c r="W9" s="72"/>
      <c r="X9" s="72"/>
      <c r="Y9" s="72"/>
      <c r="Z9" s="72"/>
    </row>
    <row r="10" spans="1:26" ht="15" customHeight="1" x14ac:dyDescent="0.25">
      <c r="A10" s="334"/>
      <c r="B10" s="496"/>
      <c r="C10" s="498"/>
      <c r="D10" s="500"/>
      <c r="E10" s="502"/>
      <c r="F10" s="490"/>
      <c r="G10" s="490"/>
      <c r="H10" s="490"/>
      <c r="I10" s="490"/>
      <c r="J10" s="492"/>
      <c r="K10" s="106">
        <v>1</v>
      </c>
      <c r="L10" s="106">
        <v>2</v>
      </c>
      <c r="M10" s="106">
        <v>3</v>
      </c>
      <c r="N10" s="106" t="s">
        <v>205</v>
      </c>
      <c r="O10" s="106">
        <v>4</v>
      </c>
      <c r="P10" s="106">
        <v>5</v>
      </c>
      <c r="Q10" s="106">
        <v>6</v>
      </c>
      <c r="R10" s="494"/>
      <c r="S10" s="493"/>
      <c r="T10" s="493"/>
      <c r="U10" s="474"/>
      <c r="V10" s="488"/>
      <c r="W10" s="72"/>
      <c r="X10" s="72"/>
      <c r="Y10" s="72"/>
      <c r="Z10" s="72"/>
    </row>
    <row r="11" spans="1:26" s="338" customFormat="1" ht="20.100000000000001" customHeight="1" x14ac:dyDescent="0.25">
      <c r="A11" s="77">
        <v>1</v>
      </c>
      <c r="B11" s="316" t="s">
        <v>235</v>
      </c>
      <c r="C11" s="231" t="s">
        <v>236</v>
      </c>
      <c r="D11" s="339" t="s">
        <v>237</v>
      </c>
      <c r="E11" s="202">
        <v>19298</v>
      </c>
      <c r="F11" s="203">
        <v>69</v>
      </c>
      <c r="G11" s="204" t="s">
        <v>17</v>
      </c>
      <c r="H11" s="205" t="s">
        <v>5</v>
      </c>
      <c r="I11" s="284">
        <v>1</v>
      </c>
      <c r="J11" s="340">
        <v>1.6863999999999999</v>
      </c>
      <c r="K11" s="335">
        <v>7.62</v>
      </c>
      <c r="L11" s="335">
        <v>7.95</v>
      </c>
      <c r="M11" s="335">
        <v>8.1199999999999992</v>
      </c>
      <c r="N11" s="336"/>
      <c r="O11" s="335" t="s">
        <v>256</v>
      </c>
      <c r="P11" s="335" t="s">
        <v>256</v>
      </c>
      <c r="Q11" s="335" t="s">
        <v>256</v>
      </c>
      <c r="R11" s="331">
        <v>8.1199999999999992</v>
      </c>
      <c r="S11" s="331">
        <v>8.93</v>
      </c>
      <c r="T11" s="331">
        <v>15.06</v>
      </c>
      <c r="U11" s="283" t="s">
        <v>6</v>
      </c>
      <c r="V11" s="335" t="s">
        <v>246</v>
      </c>
      <c r="W11" s="337"/>
      <c r="X11" s="337"/>
      <c r="Y11" s="337"/>
      <c r="Z11" s="337"/>
    </row>
    <row r="12" spans="1:26" s="338" customFormat="1" ht="20.100000000000001" customHeight="1" x14ac:dyDescent="0.25">
      <c r="A12" s="77">
        <v>2</v>
      </c>
      <c r="B12" s="316">
        <v>3</v>
      </c>
      <c r="C12" s="231" t="s">
        <v>82</v>
      </c>
      <c r="D12" s="339" t="s">
        <v>83</v>
      </c>
      <c r="E12" s="202" t="s">
        <v>84</v>
      </c>
      <c r="F12" s="203">
        <v>62</v>
      </c>
      <c r="G12" s="204" t="s">
        <v>17</v>
      </c>
      <c r="H12" s="205" t="s">
        <v>5</v>
      </c>
      <c r="I12" s="284">
        <v>1</v>
      </c>
      <c r="J12" s="340">
        <v>1.3439000000000001</v>
      </c>
      <c r="K12" s="335">
        <v>7.66</v>
      </c>
      <c r="L12" s="335">
        <v>7.68</v>
      </c>
      <c r="M12" s="335">
        <v>7.84</v>
      </c>
      <c r="N12" s="336"/>
      <c r="O12" s="335">
        <v>7.6</v>
      </c>
      <c r="P12" s="335" t="s">
        <v>256</v>
      </c>
      <c r="Q12" s="335" t="s">
        <v>256</v>
      </c>
      <c r="R12" s="331">
        <v>7.84</v>
      </c>
      <c r="S12" s="331">
        <f t="shared" ref="S12:T14" si="0">I12*R12</f>
        <v>7.84</v>
      </c>
      <c r="T12" s="331">
        <f t="shared" si="0"/>
        <v>10.536176000000001</v>
      </c>
      <c r="U12" s="283" t="s">
        <v>6</v>
      </c>
      <c r="V12" s="335" t="s">
        <v>246</v>
      </c>
      <c r="W12" s="337"/>
      <c r="X12" s="337"/>
      <c r="Y12" s="337"/>
      <c r="Z12" s="337"/>
    </row>
    <row r="13" spans="1:26" s="338" customFormat="1" ht="20.100000000000001" customHeight="1" x14ac:dyDescent="0.25">
      <c r="A13" s="77">
        <v>3</v>
      </c>
      <c r="B13" s="316">
        <v>38</v>
      </c>
      <c r="C13" s="231" t="s">
        <v>107</v>
      </c>
      <c r="D13" s="339" t="s">
        <v>160</v>
      </c>
      <c r="E13" s="202">
        <v>21642</v>
      </c>
      <c r="F13" s="203">
        <v>62</v>
      </c>
      <c r="G13" s="204" t="s">
        <v>23</v>
      </c>
      <c r="H13" s="205" t="s">
        <v>68</v>
      </c>
      <c r="I13" s="284">
        <v>1.1000000000000001</v>
      </c>
      <c r="J13" s="340">
        <v>1.3439000000000001</v>
      </c>
      <c r="K13" s="335">
        <v>6.5</v>
      </c>
      <c r="L13" s="335" t="s">
        <v>256</v>
      </c>
      <c r="M13" s="335" t="s">
        <v>256</v>
      </c>
      <c r="N13" s="336"/>
      <c r="O13" s="335" t="s">
        <v>256</v>
      </c>
      <c r="P13" s="335" t="s">
        <v>256</v>
      </c>
      <c r="Q13" s="335" t="s">
        <v>256</v>
      </c>
      <c r="R13" s="331">
        <v>6.5</v>
      </c>
      <c r="S13" s="331">
        <f t="shared" si="0"/>
        <v>7.15</v>
      </c>
      <c r="T13" s="331">
        <f t="shared" si="0"/>
        <v>9.6088850000000008</v>
      </c>
      <c r="U13" s="283" t="s">
        <v>31</v>
      </c>
      <c r="V13" s="335" t="s">
        <v>246</v>
      </c>
      <c r="W13" s="337"/>
      <c r="X13" s="337"/>
      <c r="Y13" s="337"/>
      <c r="Z13" s="337"/>
    </row>
    <row r="14" spans="1:26" s="338" customFormat="1" ht="20.100000000000001" customHeight="1" x14ac:dyDescent="0.25">
      <c r="A14" s="77">
        <v>4</v>
      </c>
      <c r="B14" s="316">
        <v>40</v>
      </c>
      <c r="C14" s="231" t="s">
        <v>95</v>
      </c>
      <c r="D14" s="339" t="s">
        <v>112</v>
      </c>
      <c r="E14" s="202">
        <v>23311</v>
      </c>
      <c r="F14" s="203">
        <v>58</v>
      </c>
      <c r="G14" s="204" t="s">
        <v>97</v>
      </c>
      <c r="H14" s="205" t="s">
        <v>68</v>
      </c>
      <c r="I14" s="284">
        <v>1</v>
      </c>
      <c r="J14" s="340">
        <v>1.3640000000000001</v>
      </c>
      <c r="K14" s="335">
        <v>5.89</v>
      </c>
      <c r="L14" s="335">
        <v>6.92</v>
      </c>
      <c r="M14" s="335">
        <v>6.7</v>
      </c>
      <c r="N14" s="336"/>
      <c r="O14" s="335" t="s">
        <v>256</v>
      </c>
      <c r="P14" s="335" t="s">
        <v>256</v>
      </c>
      <c r="Q14" s="335" t="s">
        <v>256</v>
      </c>
      <c r="R14" s="331">
        <v>6.92</v>
      </c>
      <c r="S14" s="331">
        <f t="shared" si="0"/>
        <v>6.92</v>
      </c>
      <c r="T14" s="331">
        <f t="shared" si="0"/>
        <v>9.438880000000001</v>
      </c>
      <c r="U14" s="283" t="s">
        <v>31</v>
      </c>
      <c r="V14" s="335" t="s">
        <v>245</v>
      </c>
      <c r="W14" s="337"/>
      <c r="X14" s="337"/>
      <c r="Y14" s="337"/>
      <c r="Z14" s="337"/>
    </row>
    <row r="15" spans="1:26" x14ac:dyDescent="0.25">
      <c r="Q15" s="56" t="s">
        <v>169</v>
      </c>
      <c r="V15" s="341"/>
    </row>
    <row r="18" spans="17:17" s="137" customFormat="1" x14ac:dyDescent="0.25">
      <c r="Q18" s="138"/>
    </row>
    <row r="19" spans="17:17" s="137" customFormat="1" x14ac:dyDescent="0.25">
      <c r="Q19" s="138"/>
    </row>
    <row r="20" spans="17:17" s="137" customFormat="1" x14ac:dyDescent="0.25">
      <c r="Q20" s="138"/>
    </row>
    <row r="21" spans="17:17" s="137" customFormat="1" x14ac:dyDescent="0.25">
      <c r="Q21" s="138"/>
    </row>
    <row r="22" spans="17:17" s="137" customFormat="1" x14ac:dyDescent="0.25">
      <c r="Q22" s="138"/>
    </row>
    <row r="23" spans="17:17" s="12" customFormat="1" x14ac:dyDescent="0.25"/>
  </sheetData>
  <sortState ref="A12:Z14">
    <sortCondition descending="1" ref="S12:S14"/>
  </sortState>
  <mergeCells count="15">
    <mergeCell ref="G9:G10"/>
    <mergeCell ref="H9:H10"/>
    <mergeCell ref="B9:B10"/>
    <mergeCell ref="C9:C10"/>
    <mergeCell ref="D9:D10"/>
    <mergeCell ref="E9:E10"/>
    <mergeCell ref="F9:F10"/>
    <mergeCell ref="U9:U10"/>
    <mergeCell ref="V9:V10"/>
    <mergeCell ref="I9:I10"/>
    <mergeCell ref="J9:J10"/>
    <mergeCell ref="K9:Q9"/>
    <mergeCell ref="R9:R10"/>
    <mergeCell ref="S9:S10"/>
    <mergeCell ref="T9:T10"/>
  </mergeCells>
  <printOptions horizontalCentered="1"/>
  <pageMargins left="0.39370078740157483" right="0.39370078740157483" top="0.39370078740157483" bottom="0.39370078740157483" header="0.39370078740157483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23"/>
  <sheetViews>
    <sheetView showZeros="0" zoomScaleNormal="100" workbookViewId="0">
      <selection activeCell="T10" sqref="T10"/>
    </sheetView>
  </sheetViews>
  <sheetFormatPr defaultColWidth="9.109375" defaultRowHeight="13.2" x14ac:dyDescent="0.25"/>
  <cols>
    <col min="1" max="1" width="3" style="1" customWidth="1"/>
    <col min="2" max="4" width="3.109375" style="1" customWidth="1"/>
    <col min="5" max="5" width="4.33203125" style="1" customWidth="1"/>
    <col min="6" max="6" width="10.5546875" style="1" bestFit="1" customWidth="1"/>
    <col min="7" max="7" width="12.5546875" style="1" customWidth="1"/>
    <col min="8" max="8" width="11" style="1" customWidth="1"/>
    <col min="9" max="9" width="5" style="1" bestFit="1" customWidth="1"/>
    <col min="10" max="10" width="4.33203125" style="1" customWidth="1"/>
    <col min="11" max="11" width="9" style="1" customWidth="1"/>
    <col min="12" max="12" width="4.6640625" style="1" customWidth="1"/>
    <col min="13" max="13" width="5.109375" style="1" customWidth="1"/>
    <col min="14" max="14" width="6.88671875" style="1" customWidth="1"/>
    <col min="15" max="15" width="6.5546875" style="1" customWidth="1"/>
    <col min="16" max="16" width="5.5546875" style="1" customWidth="1"/>
    <col min="17" max="17" width="6.88671875" style="1" customWidth="1"/>
    <col min="18" max="18" width="6.5546875" style="1" customWidth="1"/>
    <col min="19" max="19" width="18.5546875" style="1" customWidth="1"/>
    <col min="20" max="21" width="9.5546875" style="1" customWidth="1"/>
    <col min="22" max="16384" width="9.109375" style="1"/>
  </cols>
  <sheetData>
    <row r="1" spans="1:2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</row>
    <row r="2" spans="1:21" ht="12.75" customHeight="1" x14ac:dyDescent="0.25">
      <c r="A2" s="107"/>
      <c r="B2" s="107"/>
      <c r="C2" s="107"/>
      <c r="D2" s="107"/>
      <c r="E2" s="107"/>
      <c r="F2" s="162" t="s">
        <v>176</v>
      </c>
      <c r="G2" s="163" t="s">
        <v>177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</row>
    <row r="3" spans="1:21" ht="12.75" customHeight="1" x14ac:dyDescent="0.25">
      <c r="A3" s="107"/>
      <c r="B3" s="107"/>
      <c r="C3" s="107"/>
      <c r="D3" s="107"/>
      <c r="E3" s="109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</row>
    <row r="4" spans="1:21" ht="20.100000000000001" customHeight="1" x14ac:dyDescent="0.25">
      <c r="A4" s="110"/>
      <c r="B4" s="110"/>
      <c r="C4" s="110"/>
      <c r="D4" s="110"/>
      <c r="E4" s="110"/>
      <c r="F4" s="3" t="s">
        <v>178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2.1" customHeigh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ht="20.100000000000001" customHeight="1" x14ac:dyDescent="0.25">
      <c r="A6" s="4"/>
      <c r="B6" s="4"/>
      <c r="C6" s="4"/>
      <c r="D6" s="4"/>
      <c r="E6" s="110"/>
      <c r="F6" s="396"/>
      <c r="G6" s="397"/>
      <c r="H6" s="110"/>
      <c r="I6" s="110"/>
      <c r="J6" s="110"/>
      <c r="K6" s="110"/>
      <c r="L6" s="110"/>
      <c r="M6" s="110"/>
      <c r="N6" s="223" t="s">
        <v>192</v>
      </c>
      <c r="O6" s="224"/>
      <c r="P6" s="225"/>
      <c r="Q6" s="387" t="s">
        <v>193</v>
      </c>
      <c r="R6" s="225"/>
      <c r="S6" s="5"/>
      <c r="T6" s="110"/>
      <c r="U6" s="110"/>
    </row>
    <row r="7" spans="1:21" ht="20.100000000000001" customHeight="1" x14ac:dyDescent="0.25">
      <c r="A7" s="398" t="s">
        <v>194</v>
      </c>
      <c r="B7" s="399"/>
      <c r="C7" s="399"/>
      <c r="D7" s="400"/>
      <c r="E7" s="401" t="s">
        <v>181</v>
      </c>
      <c r="F7" s="403" t="s">
        <v>161</v>
      </c>
      <c r="G7" s="405" t="s">
        <v>162</v>
      </c>
      <c r="H7" s="407" t="s">
        <v>182</v>
      </c>
      <c r="I7" s="401" t="s">
        <v>183</v>
      </c>
      <c r="J7" s="401" t="s">
        <v>184</v>
      </c>
      <c r="K7" s="401" t="s">
        <v>185</v>
      </c>
      <c r="L7" s="401" t="s">
        <v>164</v>
      </c>
      <c r="M7" s="407" t="s">
        <v>186</v>
      </c>
      <c r="N7" s="394" t="s">
        <v>187</v>
      </c>
      <c r="O7" s="392" t="s">
        <v>188</v>
      </c>
      <c r="P7" s="392" t="s">
        <v>189</v>
      </c>
      <c r="Q7" s="394" t="s">
        <v>187</v>
      </c>
      <c r="R7" s="392" t="s">
        <v>188</v>
      </c>
      <c r="S7" s="392" t="s">
        <v>163</v>
      </c>
      <c r="T7" s="110"/>
      <c r="U7" s="110"/>
    </row>
    <row r="8" spans="1:21" ht="15" customHeight="1" x14ac:dyDescent="0.25">
      <c r="A8" s="111" t="s">
        <v>89</v>
      </c>
      <c r="B8" s="6" t="s">
        <v>195</v>
      </c>
      <c r="C8" s="7" t="s">
        <v>196</v>
      </c>
      <c r="D8" s="8" t="s">
        <v>39</v>
      </c>
      <c r="E8" s="402"/>
      <c r="F8" s="404"/>
      <c r="G8" s="406"/>
      <c r="H8" s="408"/>
      <c r="I8" s="402"/>
      <c r="J8" s="402"/>
      <c r="K8" s="402"/>
      <c r="L8" s="402"/>
      <c r="M8" s="408"/>
      <c r="N8" s="395"/>
      <c r="O8" s="393"/>
      <c r="P8" s="393"/>
      <c r="Q8" s="395"/>
      <c r="R8" s="393"/>
      <c r="S8" s="393"/>
      <c r="T8" s="110"/>
      <c r="U8" s="110"/>
    </row>
    <row r="9" spans="1:21" ht="18" customHeight="1" x14ac:dyDescent="0.25">
      <c r="A9" s="9">
        <v>1</v>
      </c>
      <c r="B9" s="115"/>
      <c r="C9" s="165"/>
      <c r="D9" s="10"/>
      <c r="E9" s="11"/>
      <c r="F9" s="221" t="s">
        <v>41</v>
      </c>
      <c r="G9" s="222" t="s">
        <v>42</v>
      </c>
      <c r="H9" s="202">
        <v>33373</v>
      </c>
      <c r="I9" s="203">
        <v>30</v>
      </c>
      <c r="J9" s="204" t="s">
        <v>17</v>
      </c>
      <c r="K9" s="205" t="s">
        <v>43</v>
      </c>
      <c r="L9" s="213">
        <v>1</v>
      </c>
      <c r="M9" s="213">
        <v>1</v>
      </c>
      <c r="N9" s="206">
        <v>9.3699999999999992</v>
      </c>
      <c r="O9" s="206">
        <f t="shared" ref="O9:O23" si="0">MMULT(L9,N9)</f>
        <v>9.3699999999999992</v>
      </c>
      <c r="P9" s="206"/>
      <c r="Q9" s="18">
        <v>9.43</v>
      </c>
      <c r="R9" s="18">
        <v>9.43</v>
      </c>
      <c r="S9" s="205" t="s">
        <v>31</v>
      </c>
      <c r="T9" s="137"/>
      <c r="U9" s="207"/>
    </row>
    <row r="10" spans="1:21" ht="18" customHeight="1" x14ac:dyDescent="0.25">
      <c r="A10" s="9">
        <v>2</v>
      </c>
      <c r="B10" s="115"/>
      <c r="C10" s="112"/>
      <c r="D10" s="164"/>
      <c r="E10" s="11"/>
      <c r="F10" s="221" t="s">
        <v>45</v>
      </c>
      <c r="G10" s="222" t="s">
        <v>46</v>
      </c>
      <c r="H10" s="202">
        <v>37217</v>
      </c>
      <c r="I10" s="203">
        <v>20</v>
      </c>
      <c r="J10" s="204" t="s">
        <v>17</v>
      </c>
      <c r="K10" s="205" t="s">
        <v>47</v>
      </c>
      <c r="L10" s="213">
        <v>1</v>
      </c>
      <c r="M10" s="213">
        <v>1</v>
      </c>
      <c r="N10" s="206">
        <v>9.74</v>
      </c>
      <c r="O10" s="206">
        <f t="shared" si="0"/>
        <v>9.74</v>
      </c>
      <c r="P10" s="206"/>
      <c r="Q10" s="18">
        <v>9.6300000000000008</v>
      </c>
      <c r="R10" s="18">
        <v>9.6300000000000008</v>
      </c>
      <c r="S10" s="205" t="s">
        <v>48</v>
      </c>
      <c r="T10" s="137"/>
      <c r="U10" s="207"/>
    </row>
    <row r="11" spans="1:21" ht="18" customHeight="1" x14ac:dyDescent="0.25">
      <c r="A11" s="9">
        <v>3</v>
      </c>
      <c r="B11" s="115"/>
      <c r="C11" s="112"/>
      <c r="D11" s="164">
        <v>4</v>
      </c>
      <c r="E11" s="11"/>
      <c r="F11" s="221" t="s">
        <v>56</v>
      </c>
      <c r="G11" s="222" t="s">
        <v>57</v>
      </c>
      <c r="H11" s="202">
        <v>30163</v>
      </c>
      <c r="I11" s="203">
        <v>39</v>
      </c>
      <c r="J11" s="204" t="s">
        <v>4</v>
      </c>
      <c r="K11" s="205" t="s">
        <v>53</v>
      </c>
      <c r="L11" s="213">
        <v>1</v>
      </c>
      <c r="M11" s="214">
        <v>0.97619999999999996</v>
      </c>
      <c r="N11" s="206">
        <v>10.07</v>
      </c>
      <c r="O11" s="206">
        <f t="shared" si="0"/>
        <v>10.07</v>
      </c>
      <c r="P11" s="206">
        <f>M11*O11</f>
        <v>9.8303340000000006</v>
      </c>
      <c r="Q11" s="18">
        <v>10.1</v>
      </c>
      <c r="R11" s="18">
        <v>10.1</v>
      </c>
      <c r="S11" s="205" t="s">
        <v>54</v>
      </c>
      <c r="T11" s="137"/>
      <c r="U11" s="207"/>
    </row>
    <row r="12" spans="1:21" ht="18" customHeight="1" x14ac:dyDescent="0.25">
      <c r="A12" s="9">
        <v>4</v>
      </c>
      <c r="B12" s="115"/>
      <c r="C12" s="112">
        <v>1</v>
      </c>
      <c r="D12" s="164"/>
      <c r="E12" s="11"/>
      <c r="F12" s="221" t="s">
        <v>50</v>
      </c>
      <c r="G12" s="222" t="s">
        <v>51</v>
      </c>
      <c r="H12" s="202">
        <v>39934</v>
      </c>
      <c r="I12" s="203">
        <v>12</v>
      </c>
      <c r="J12" s="204" t="s">
        <v>17</v>
      </c>
      <c r="K12" s="205" t="s">
        <v>47</v>
      </c>
      <c r="L12" s="213">
        <v>1</v>
      </c>
      <c r="M12" s="213">
        <v>1</v>
      </c>
      <c r="N12" s="206">
        <v>10.29</v>
      </c>
      <c r="O12" s="206">
        <f t="shared" si="0"/>
        <v>10.29</v>
      </c>
      <c r="P12" s="206"/>
      <c r="Q12" s="18">
        <v>10.27</v>
      </c>
      <c r="R12" s="18">
        <v>10.27</v>
      </c>
      <c r="S12" s="205" t="s">
        <v>48</v>
      </c>
      <c r="T12" s="137"/>
      <c r="U12" s="207"/>
    </row>
    <row r="13" spans="1:21" ht="18" customHeight="1" x14ac:dyDescent="0.25">
      <c r="A13" s="9">
        <v>5</v>
      </c>
      <c r="B13" s="164"/>
      <c r="C13" s="112">
        <v>2</v>
      </c>
      <c r="D13" s="10"/>
      <c r="E13" s="11"/>
      <c r="F13" s="221" t="s">
        <v>12</v>
      </c>
      <c r="G13" s="222" t="s">
        <v>2</v>
      </c>
      <c r="H13" s="202" t="s">
        <v>13</v>
      </c>
      <c r="I13" s="203">
        <v>13</v>
      </c>
      <c r="J13" s="204" t="s">
        <v>4</v>
      </c>
      <c r="K13" s="205" t="s">
        <v>5</v>
      </c>
      <c r="L13" s="213">
        <v>1</v>
      </c>
      <c r="M13" s="213">
        <v>1</v>
      </c>
      <c r="N13" s="206">
        <v>11.34</v>
      </c>
      <c r="O13" s="206">
        <f t="shared" si="0"/>
        <v>11.34</v>
      </c>
      <c r="P13" s="206"/>
      <c r="Q13" s="18">
        <v>11.28</v>
      </c>
      <c r="R13" s="18">
        <v>11.28</v>
      </c>
      <c r="S13" s="205" t="s">
        <v>6</v>
      </c>
      <c r="T13" s="137"/>
      <c r="U13" s="207"/>
    </row>
    <row r="14" spans="1:21" ht="18" customHeight="1" x14ac:dyDescent="0.25">
      <c r="A14" s="9">
        <v>6</v>
      </c>
      <c r="B14" s="115">
        <v>1</v>
      </c>
      <c r="C14" s="112"/>
      <c r="D14" s="10"/>
      <c r="E14" s="11"/>
      <c r="F14" s="221" t="s">
        <v>1</v>
      </c>
      <c r="G14" s="222" t="s">
        <v>2</v>
      </c>
      <c r="H14" s="202" t="s">
        <v>3</v>
      </c>
      <c r="I14" s="203">
        <v>16</v>
      </c>
      <c r="J14" s="204" t="s">
        <v>4</v>
      </c>
      <c r="K14" s="205" t="s">
        <v>5</v>
      </c>
      <c r="L14" s="213">
        <v>1</v>
      </c>
      <c r="M14" s="213">
        <v>1</v>
      </c>
      <c r="N14" s="206">
        <v>10.98</v>
      </c>
      <c r="O14" s="206">
        <f t="shared" si="0"/>
        <v>10.98</v>
      </c>
      <c r="P14" s="206"/>
      <c r="Q14" s="18">
        <v>11.48</v>
      </c>
      <c r="R14" s="18">
        <v>11.48</v>
      </c>
      <c r="S14" s="205" t="s">
        <v>6</v>
      </c>
      <c r="T14" s="137"/>
      <c r="U14" s="207"/>
    </row>
    <row r="15" spans="1:21" ht="18" customHeight="1" x14ac:dyDescent="0.25">
      <c r="A15" s="9">
        <v>7</v>
      </c>
      <c r="B15" s="115"/>
      <c r="C15" s="112"/>
      <c r="D15" s="164"/>
      <c r="E15" s="11"/>
      <c r="F15" s="221" t="s">
        <v>63</v>
      </c>
      <c r="G15" s="222" t="s">
        <v>64</v>
      </c>
      <c r="H15" s="202">
        <v>31974</v>
      </c>
      <c r="I15" s="203">
        <v>34</v>
      </c>
      <c r="J15" s="204" t="s">
        <v>17</v>
      </c>
      <c r="K15" s="205" t="s">
        <v>53</v>
      </c>
      <c r="L15" s="213">
        <v>1</v>
      </c>
      <c r="M15" s="213">
        <v>1</v>
      </c>
      <c r="N15" s="206">
        <v>11.66</v>
      </c>
      <c r="O15" s="206">
        <f t="shared" si="0"/>
        <v>11.66</v>
      </c>
      <c r="P15" s="206"/>
      <c r="Q15" s="18"/>
      <c r="R15" s="113"/>
      <c r="S15" s="205" t="s">
        <v>54</v>
      </c>
      <c r="T15" s="137"/>
      <c r="U15" s="207"/>
    </row>
    <row r="16" spans="1:21" ht="18" customHeight="1" x14ac:dyDescent="0.25">
      <c r="A16" s="9">
        <v>8</v>
      </c>
      <c r="B16" s="115">
        <v>2</v>
      </c>
      <c r="C16" s="112"/>
      <c r="D16" s="10"/>
      <c r="E16" s="11"/>
      <c r="F16" s="221" t="s">
        <v>8</v>
      </c>
      <c r="G16" s="222" t="s">
        <v>9</v>
      </c>
      <c r="H16" s="202" t="s">
        <v>10</v>
      </c>
      <c r="I16" s="203">
        <v>16</v>
      </c>
      <c r="J16" s="204" t="s">
        <v>4</v>
      </c>
      <c r="K16" s="205" t="s">
        <v>5</v>
      </c>
      <c r="L16" s="213">
        <v>1</v>
      </c>
      <c r="M16" s="213">
        <v>1</v>
      </c>
      <c r="N16" s="206">
        <v>11.85</v>
      </c>
      <c r="O16" s="206">
        <f t="shared" si="0"/>
        <v>11.85</v>
      </c>
      <c r="P16" s="206"/>
      <c r="Q16" s="18"/>
      <c r="R16" s="113"/>
      <c r="S16" s="205" t="s">
        <v>6</v>
      </c>
      <c r="T16" s="137"/>
      <c r="U16" s="207"/>
    </row>
    <row r="17" spans="1:21" ht="18" customHeight="1" x14ac:dyDescent="0.25">
      <c r="A17" s="9">
        <v>9</v>
      </c>
      <c r="B17" s="115"/>
      <c r="C17" s="112"/>
      <c r="D17" s="164">
        <v>1</v>
      </c>
      <c r="E17" s="11"/>
      <c r="F17" s="221" t="s">
        <v>15</v>
      </c>
      <c r="G17" s="222" t="s">
        <v>16</v>
      </c>
      <c r="H17" s="202">
        <v>23337</v>
      </c>
      <c r="I17" s="203">
        <v>58</v>
      </c>
      <c r="J17" s="204" t="s">
        <v>17</v>
      </c>
      <c r="K17" s="205" t="s">
        <v>18</v>
      </c>
      <c r="L17" s="213">
        <v>1</v>
      </c>
      <c r="M17" s="214">
        <v>0.79869999999999997</v>
      </c>
      <c r="N17" s="206">
        <v>11.96</v>
      </c>
      <c r="O17" s="206">
        <f t="shared" si="0"/>
        <v>11.96</v>
      </c>
      <c r="P17" s="206">
        <f t="shared" ref="P17:P23" si="1">M17*O17</f>
        <v>9.5524520000000006</v>
      </c>
      <c r="Q17" s="18"/>
      <c r="R17" s="113"/>
      <c r="S17" s="205" t="s">
        <v>19</v>
      </c>
      <c r="T17" s="137"/>
      <c r="U17" s="207"/>
    </row>
    <row r="18" spans="1:21" ht="18" customHeight="1" x14ac:dyDescent="0.25">
      <c r="A18" s="9">
        <v>10</v>
      </c>
      <c r="B18" s="115"/>
      <c r="C18" s="112"/>
      <c r="D18" s="164">
        <v>3</v>
      </c>
      <c r="E18" s="11"/>
      <c r="F18" s="221" t="s">
        <v>61</v>
      </c>
      <c r="G18" s="222" t="s">
        <v>62</v>
      </c>
      <c r="H18" s="202">
        <v>21128</v>
      </c>
      <c r="I18" s="203">
        <v>64</v>
      </c>
      <c r="J18" s="204" t="s">
        <v>17</v>
      </c>
      <c r="K18" s="205" t="s">
        <v>53</v>
      </c>
      <c r="L18" s="213">
        <v>1</v>
      </c>
      <c r="M18" s="214">
        <v>0.75519999999999998</v>
      </c>
      <c r="N18" s="206">
        <v>12.88</v>
      </c>
      <c r="O18" s="206">
        <f t="shared" si="0"/>
        <v>12.88</v>
      </c>
      <c r="P18" s="206">
        <f t="shared" si="1"/>
        <v>9.7269760000000005</v>
      </c>
      <c r="Q18" s="18"/>
      <c r="R18" s="113"/>
      <c r="S18" s="205" t="s">
        <v>54</v>
      </c>
      <c r="T18" s="137"/>
      <c r="U18" s="207"/>
    </row>
    <row r="19" spans="1:21" ht="18" customHeight="1" x14ac:dyDescent="0.25">
      <c r="A19" s="9">
        <v>11</v>
      </c>
      <c r="B19" s="115"/>
      <c r="C19" s="112"/>
      <c r="D19" s="164">
        <v>6</v>
      </c>
      <c r="E19" s="11"/>
      <c r="F19" s="221" t="s">
        <v>21</v>
      </c>
      <c r="G19" s="222" t="s">
        <v>22</v>
      </c>
      <c r="H19" s="202">
        <v>26818</v>
      </c>
      <c r="I19" s="203">
        <v>48</v>
      </c>
      <c r="J19" s="204" t="s">
        <v>23</v>
      </c>
      <c r="K19" s="205" t="s">
        <v>5</v>
      </c>
      <c r="L19" s="214">
        <v>0.95</v>
      </c>
      <c r="M19" s="214">
        <v>0.88339999999999996</v>
      </c>
      <c r="N19" s="206">
        <v>14.03</v>
      </c>
      <c r="O19" s="206">
        <f t="shared" si="0"/>
        <v>13.328499999999998</v>
      </c>
      <c r="P19" s="206">
        <f t="shared" si="1"/>
        <v>11.774396899999998</v>
      </c>
      <c r="Q19" s="18"/>
      <c r="R19" s="113"/>
      <c r="S19" s="205" t="s">
        <v>6</v>
      </c>
      <c r="T19" s="137"/>
      <c r="U19" s="207"/>
    </row>
    <row r="20" spans="1:21" ht="18" customHeight="1" x14ac:dyDescent="0.25">
      <c r="A20" s="9">
        <v>12</v>
      </c>
      <c r="B20" s="115"/>
      <c r="C20" s="112"/>
      <c r="D20" s="164">
        <v>2</v>
      </c>
      <c r="E20" s="11"/>
      <c r="F20" s="221" t="s">
        <v>36</v>
      </c>
      <c r="G20" s="222" t="s">
        <v>37</v>
      </c>
      <c r="H20" s="202">
        <v>27004</v>
      </c>
      <c r="I20" s="203">
        <v>48</v>
      </c>
      <c r="J20" s="204" t="s">
        <v>23</v>
      </c>
      <c r="K20" s="205" t="s">
        <v>38</v>
      </c>
      <c r="L20" s="214">
        <v>0.95</v>
      </c>
      <c r="M20" s="214">
        <v>0.71840000000000004</v>
      </c>
      <c r="N20" s="206">
        <v>14.2</v>
      </c>
      <c r="O20" s="206">
        <f t="shared" si="0"/>
        <v>13.489999999999998</v>
      </c>
      <c r="P20" s="206">
        <f t="shared" si="1"/>
        <v>9.6912159999999989</v>
      </c>
      <c r="Q20" s="18"/>
      <c r="R20" s="113"/>
      <c r="S20" s="205" t="s">
        <v>31</v>
      </c>
      <c r="T20" s="137"/>
      <c r="U20" s="207"/>
    </row>
    <row r="21" spans="1:21" ht="18" customHeight="1" x14ac:dyDescent="0.25">
      <c r="A21" s="9">
        <v>13</v>
      </c>
      <c r="B21" s="115"/>
      <c r="C21" s="112"/>
      <c r="D21" s="164">
        <v>7</v>
      </c>
      <c r="E21" s="11"/>
      <c r="F21" s="221" t="s">
        <v>28</v>
      </c>
      <c r="G21" s="222" t="s">
        <v>29</v>
      </c>
      <c r="H21" s="202">
        <v>29745</v>
      </c>
      <c r="I21" s="203">
        <v>40</v>
      </c>
      <c r="J21" s="204" t="s">
        <v>17</v>
      </c>
      <c r="K21" s="205" t="s">
        <v>30</v>
      </c>
      <c r="L21" s="213">
        <v>1</v>
      </c>
      <c r="M21" s="214">
        <v>0.96430000000000005</v>
      </c>
      <c r="N21" s="206">
        <v>13.57</v>
      </c>
      <c r="O21" s="206">
        <f t="shared" si="0"/>
        <v>13.57</v>
      </c>
      <c r="P21" s="206">
        <f t="shared" si="1"/>
        <v>13.085551000000001</v>
      </c>
      <c r="Q21" s="18"/>
      <c r="R21" s="113"/>
      <c r="S21" s="205" t="s">
        <v>31</v>
      </c>
      <c r="T21" s="137"/>
      <c r="U21" s="207"/>
    </row>
    <row r="22" spans="1:21" ht="18" customHeight="1" x14ac:dyDescent="0.25">
      <c r="A22" s="9">
        <v>14</v>
      </c>
      <c r="B22" s="115"/>
      <c r="C22" s="112"/>
      <c r="D22" s="164">
        <v>5</v>
      </c>
      <c r="E22" s="11"/>
      <c r="F22" s="221" t="s">
        <v>59</v>
      </c>
      <c r="G22" s="222" t="s">
        <v>60</v>
      </c>
      <c r="H22" s="202">
        <v>19659</v>
      </c>
      <c r="I22" s="203">
        <v>68</v>
      </c>
      <c r="J22" s="204" t="s">
        <v>17</v>
      </c>
      <c r="K22" s="205" t="s">
        <v>53</v>
      </c>
      <c r="L22" s="213">
        <v>1</v>
      </c>
      <c r="M22" s="214">
        <v>0.72889999999999999</v>
      </c>
      <c r="N22" s="206">
        <v>15.46</v>
      </c>
      <c r="O22" s="206">
        <f t="shared" si="0"/>
        <v>15.46</v>
      </c>
      <c r="P22" s="206">
        <f t="shared" si="1"/>
        <v>11.268794</v>
      </c>
      <c r="Q22" s="18"/>
      <c r="R22" s="113"/>
      <c r="S22" s="205" t="s">
        <v>54</v>
      </c>
      <c r="T22" s="137"/>
      <c r="U22" s="207"/>
    </row>
    <row r="23" spans="1:21" ht="18" customHeight="1" x14ac:dyDescent="0.25">
      <c r="A23" s="9">
        <v>15</v>
      </c>
      <c r="B23" s="115"/>
      <c r="C23" s="112"/>
      <c r="D23" s="164">
        <v>8</v>
      </c>
      <c r="E23" s="11"/>
      <c r="F23" s="221" t="s">
        <v>33</v>
      </c>
      <c r="G23" s="222" t="s">
        <v>34</v>
      </c>
      <c r="H23" s="202">
        <v>26754</v>
      </c>
      <c r="I23" s="203">
        <v>48</v>
      </c>
      <c r="J23" s="204" t="s">
        <v>17</v>
      </c>
      <c r="K23" s="205" t="s">
        <v>30</v>
      </c>
      <c r="L23" s="213">
        <v>1</v>
      </c>
      <c r="M23" s="214">
        <v>0.88339999999999996</v>
      </c>
      <c r="N23" s="206">
        <v>16</v>
      </c>
      <c r="O23" s="206">
        <f t="shared" si="0"/>
        <v>16</v>
      </c>
      <c r="P23" s="206">
        <f t="shared" si="1"/>
        <v>14.134399999999999</v>
      </c>
      <c r="Q23" s="18"/>
      <c r="R23" s="113"/>
      <c r="S23" s="205" t="s">
        <v>31</v>
      </c>
      <c r="T23" s="137"/>
      <c r="U23" s="207"/>
    </row>
  </sheetData>
  <sortState ref="A9:U14">
    <sortCondition ref="R9:R14"/>
  </sortState>
  <mergeCells count="17">
    <mergeCell ref="N7:N8"/>
    <mergeCell ref="F6:G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7:O8"/>
    <mergeCell ref="P7:P8"/>
    <mergeCell ref="Q7:Q8"/>
    <mergeCell ref="R7:R8"/>
    <mergeCell ref="S7:S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4"/>
  <sheetViews>
    <sheetView showZeros="0" workbookViewId="0">
      <selection activeCell="O46" sqref="O46"/>
    </sheetView>
  </sheetViews>
  <sheetFormatPr defaultColWidth="9.109375" defaultRowHeight="13.2" x14ac:dyDescent="0.25"/>
  <cols>
    <col min="1" max="1" width="5.6640625" style="1" customWidth="1"/>
    <col min="2" max="2" width="4.33203125" style="1" customWidth="1"/>
    <col min="3" max="3" width="10.5546875" style="1" bestFit="1" customWidth="1"/>
    <col min="4" max="4" width="14.33203125" style="1" customWidth="1"/>
    <col min="5" max="5" width="11.5546875" style="1" customWidth="1"/>
    <col min="6" max="6" width="5" style="1" bestFit="1" customWidth="1"/>
    <col min="7" max="7" width="5.88671875" style="1" customWidth="1"/>
    <col min="8" max="8" width="20.44140625" style="1" customWidth="1"/>
    <col min="9" max="9" width="6.44140625" style="215" customWidth="1"/>
    <col min="10" max="10" width="10.33203125" style="215" customWidth="1"/>
    <col min="11" max="11" width="6.88671875" style="189" customWidth="1"/>
    <col min="12" max="12" width="7.5546875" style="189" customWidth="1"/>
    <col min="13" max="13" width="5.5546875" style="189" customWidth="1"/>
    <col min="14" max="14" width="20.33203125" style="1" customWidth="1"/>
    <col min="15" max="15" width="5.5546875" style="12" customWidth="1"/>
    <col min="16" max="16" width="4.88671875" style="12" customWidth="1"/>
    <col min="17" max="17" width="6.5546875" style="12" customWidth="1"/>
    <col min="18" max="18" width="16.44140625" style="12" customWidth="1"/>
    <col min="19" max="102" width="9.109375" style="12"/>
    <col min="103" max="103" width="3" style="12" customWidth="1"/>
    <col min="104" max="106" width="3.109375" style="12" customWidth="1"/>
    <col min="107" max="107" width="4.33203125" style="12" customWidth="1"/>
    <col min="108" max="108" width="10.5546875" style="12" bestFit="1" customWidth="1"/>
    <col min="109" max="109" width="12.5546875" style="12" customWidth="1"/>
    <col min="110" max="110" width="10.109375" style="12" customWidth="1"/>
    <col min="111" max="111" width="5" style="12" bestFit="1" customWidth="1"/>
    <col min="112" max="112" width="4.33203125" style="12" customWidth="1"/>
    <col min="113" max="113" width="9" style="12" customWidth="1"/>
    <col min="114" max="114" width="4.44140625" style="12" customWidth="1"/>
    <col min="115" max="115" width="5" style="12" customWidth="1"/>
    <col min="116" max="116" width="6.88671875" style="12" customWidth="1"/>
    <col min="117" max="117" width="6.5546875" style="12" customWidth="1"/>
    <col min="118" max="118" width="5.5546875" style="12" customWidth="1"/>
    <col min="119" max="119" width="6.88671875" style="12" customWidth="1"/>
    <col min="120" max="120" width="6.5546875" style="12" customWidth="1"/>
    <col min="121" max="121" width="5.5546875" style="12" customWidth="1"/>
    <col min="122" max="122" width="11.33203125" style="12" customWidth="1"/>
    <col min="123" max="127" width="9.5546875" style="12" customWidth="1"/>
    <col min="128" max="358" width="9.109375" style="12"/>
    <col min="359" max="359" width="3" style="12" customWidth="1"/>
    <col min="360" max="362" width="3.109375" style="12" customWidth="1"/>
    <col min="363" max="363" width="4.33203125" style="12" customWidth="1"/>
    <col min="364" max="364" width="10.5546875" style="12" bestFit="1" customWidth="1"/>
    <col min="365" max="365" width="12.5546875" style="12" customWidth="1"/>
    <col min="366" max="366" width="10.109375" style="12" customWidth="1"/>
    <col min="367" max="367" width="5" style="12" bestFit="1" customWidth="1"/>
    <col min="368" max="368" width="4.33203125" style="12" customWidth="1"/>
    <col min="369" max="369" width="9" style="12" customWidth="1"/>
    <col min="370" max="370" width="4.44140625" style="12" customWidth="1"/>
    <col min="371" max="371" width="5" style="12" customWidth="1"/>
    <col min="372" max="372" width="6.88671875" style="12" customWidth="1"/>
    <col min="373" max="373" width="6.5546875" style="12" customWidth="1"/>
    <col min="374" max="374" width="5.5546875" style="12" customWidth="1"/>
    <col min="375" max="375" width="6.88671875" style="12" customWidth="1"/>
    <col min="376" max="376" width="6.5546875" style="12" customWidth="1"/>
    <col min="377" max="377" width="5.5546875" style="12" customWidth="1"/>
    <col min="378" max="378" width="11.33203125" style="12" customWidth="1"/>
    <col min="379" max="383" width="9.5546875" style="12" customWidth="1"/>
    <col min="384" max="614" width="9.109375" style="12"/>
    <col min="615" max="615" width="3" style="12" customWidth="1"/>
    <col min="616" max="618" width="3.109375" style="12" customWidth="1"/>
    <col min="619" max="619" width="4.33203125" style="12" customWidth="1"/>
    <col min="620" max="620" width="10.5546875" style="12" bestFit="1" customWidth="1"/>
    <col min="621" max="621" width="12.5546875" style="12" customWidth="1"/>
    <col min="622" max="622" width="10.109375" style="12" customWidth="1"/>
    <col min="623" max="623" width="5" style="12" bestFit="1" customWidth="1"/>
    <col min="624" max="624" width="4.33203125" style="12" customWidth="1"/>
    <col min="625" max="625" width="9" style="12" customWidth="1"/>
    <col min="626" max="626" width="4.44140625" style="12" customWidth="1"/>
    <col min="627" max="627" width="5" style="12" customWidth="1"/>
    <col min="628" max="628" width="6.88671875" style="12" customWidth="1"/>
    <col min="629" max="629" width="6.5546875" style="12" customWidth="1"/>
    <col min="630" max="630" width="5.5546875" style="12" customWidth="1"/>
    <col min="631" max="631" width="6.88671875" style="12" customWidth="1"/>
    <col min="632" max="632" width="6.5546875" style="12" customWidth="1"/>
    <col min="633" max="633" width="5.5546875" style="12" customWidth="1"/>
    <col min="634" max="634" width="11.33203125" style="12" customWidth="1"/>
    <col min="635" max="639" width="9.5546875" style="12" customWidth="1"/>
    <col min="640" max="870" width="9.109375" style="12"/>
    <col min="871" max="871" width="3" style="12" customWidth="1"/>
    <col min="872" max="874" width="3.109375" style="12" customWidth="1"/>
    <col min="875" max="875" width="4.33203125" style="12" customWidth="1"/>
    <col min="876" max="876" width="10.5546875" style="12" bestFit="1" customWidth="1"/>
    <col min="877" max="877" width="12.5546875" style="12" customWidth="1"/>
    <col min="878" max="878" width="10.109375" style="12" customWidth="1"/>
    <col min="879" max="879" width="5" style="12" bestFit="1" customWidth="1"/>
    <col min="880" max="880" width="4.33203125" style="12" customWidth="1"/>
    <col min="881" max="881" width="9" style="12" customWidth="1"/>
    <col min="882" max="882" width="4.44140625" style="12" customWidth="1"/>
    <col min="883" max="883" width="5" style="12" customWidth="1"/>
    <col min="884" max="884" width="6.88671875" style="12" customWidth="1"/>
    <col min="885" max="885" width="6.5546875" style="12" customWidth="1"/>
    <col min="886" max="886" width="5.5546875" style="12" customWidth="1"/>
    <col min="887" max="887" width="6.88671875" style="12" customWidth="1"/>
    <col min="888" max="888" width="6.5546875" style="12" customWidth="1"/>
    <col min="889" max="889" width="5.5546875" style="12" customWidth="1"/>
    <col min="890" max="890" width="11.33203125" style="12" customWidth="1"/>
    <col min="891" max="895" width="9.5546875" style="12" customWidth="1"/>
    <col min="896" max="1126" width="9.109375" style="12"/>
    <col min="1127" max="1127" width="3" style="12" customWidth="1"/>
    <col min="1128" max="1130" width="3.109375" style="12" customWidth="1"/>
    <col min="1131" max="1131" width="4.33203125" style="12" customWidth="1"/>
    <col min="1132" max="1132" width="10.5546875" style="12" bestFit="1" customWidth="1"/>
    <col min="1133" max="1133" width="12.5546875" style="12" customWidth="1"/>
    <col min="1134" max="1134" width="10.109375" style="12" customWidth="1"/>
    <col min="1135" max="1135" width="5" style="12" bestFit="1" customWidth="1"/>
    <col min="1136" max="1136" width="4.33203125" style="12" customWidth="1"/>
    <col min="1137" max="1137" width="9" style="12" customWidth="1"/>
    <col min="1138" max="1138" width="4.44140625" style="12" customWidth="1"/>
    <col min="1139" max="1139" width="5" style="12" customWidth="1"/>
    <col min="1140" max="1140" width="6.88671875" style="12" customWidth="1"/>
    <col min="1141" max="1141" width="6.5546875" style="12" customWidth="1"/>
    <col min="1142" max="1142" width="5.5546875" style="12" customWidth="1"/>
    <col min="1143" max="1143" width="6.88671875" style="12" customWidth="1"/>
    <col min="1144" max="1144" width="6.5546875" style="12" customWidth="1"/>
    <col min="1145" max="1145" width="5.5546875" style="12" customWidth="1"/>
    <col min="1146" max="1146" width="11.33203125" style="12" customWidth="1"/>
    <col min="1147" max="1151" width="9.5546875" style="12" customWidth="1"/>
    <col min="1152" max="1382" width="9.109375" style="12"/>
    <col min="1383" max="1383" width="3" style="12" customWidth="1"/>
    <col min="1384" max="1386" width="3.109375" style="12" customWidth="1"/>
    <col min="1387" max="1387" width="4.33203125" style="12" customWidth="1"/>
    <col min="1388" max="1388" width="10.5546875" style="12" bestFit="1" customWidth="1"/>
    <col min="1389" max="1389" width="12.5546875" style="12" customWidth="1"/>
    <col min="1390" max="1390" width="10.109375" style="12" customWidth="1"/>
    <col min="1391" max="1391" width="5" style="12" bestFit="1" customWidth="1"/>
    <col min="1392" max="1392" width="4.33203125" style="12" customWidth="1"/>
    <col min="1393" max="1393" width="9" style="12" customWidth="1"/>
    <col min="1394" max="1394" width="4.44140625" style="12" customWidth="1"/>
    <col min="1395" max="1395" width="5" style="12" customWidth="1"/>
    <col min="1396" max="1396" width="6.88671875" style="12" customWidth="1"/>
    <col min="1397" max="1397" width="6.5546875" style="12" customWidth="1"/>
    <col min="1398" max="1398" width="5.5546875" style="12" customWidth="1"/>
    <col min="1399" max="1399" width="6.88671875" style="12" customWidth="1"/>
    <col min="1400" max="1400" width="6.5546875" style="12" customWidth="1"/>
    <col min="1401" max="1401" width="5.5546875" style="12" customWidth="1"/>
    <col min="1402" max="1402" width="11.33203125" style="12" customWidth="1"/>
    <col min="1403" max="1407" width="9.5546875" style="12" customWidth="1"/>
    <col min="1408" max="1638" width="9.109375" style="12"/>
    <col min="1639" max="1639" width="3" style="12" customWidth="1"/>
    <col min="1640" max="1642" width="3.109375" style="12" customWidth="1"/>
    <col min="1643" max="1643" width="4.33203125" style="12" customWidth="1"/>
    <col min="1644" max="1644" width="10.5546875" style="12" bestFit="1" customWidth="1"/>
    <col min="1645" max="1645" width="12.5546875" style="12" customWidth="1"/>
    <col min="1646" max="1646" width="10.109375" style="12" customWidth="1"/>
    <col min="1647" max="1647" width="5" style="12" bestFit="1" customWidth="1"/>
    <col min="1648" max="1648" width="4.33203125" style="12" customWidth="1"/>
    <col min="1649" max="1649" width="9" style="12" customWidth="1"/>
    <col min="1650" max="1650" width="4.44140625" style="12" customWidth="1"/>
    <col min="1651" max="1651" width="5" style="12" customWidth="1"/>
    <col min="1652" max="1652" width="6.88671875" style="12" customWidth="1"/>
    <col min="1653" max="1653" width="6.5546875" style="12" customWidth="1"/>
    <col min="1654" max="1654" width="5.5546875" style="12" customWidth="1"/>
    <col min="1655" max="1655" width="6.88671875" style="12" customWidth="1"/>
    <col min="1656" max="1656" width="6.5546875" style="12" customWidth="1"/>
    <col min="1657" max="1657" width="5.5546875" style="12" customWidth="1"/>
    <col min="1658" max="1658" width="11.33203125" style="12" customWidth="1"/>
    <col min="1659" max="1663" width="9.5546875" style="12" customWidth="1"/>
    <col min="1664" max="1894" width="9.109375" style="12"/>
    <col min="1895" max="1895" width="3" style="12" customWidth="1"/>
    <col min="1896" max="1898" width="3.109375" style="12" customWidth="1"/>
    <col min="1899" max="1899" width="4.33203125" style="12" customWidth="1"/>
    <col min="1900" max="1900" width="10.5546875" style="12" bestFit="1" customWidth="1"/>
    <col min="1901" max="1901" width="12.5546875" style="12" customWidth="1"/>
    <col min="1902" max="1902" width="10.109375" style="12" customWidth="1"/>
    <col min="1903" max="1903" width="5" style="12" bestFit="1" customWidth="1"/>
    <col min="1904" max="1904" width="4.33203125" style="12" customWidth="1"/>
    <col min="1905" max="1905" width="9" style="12" customWidth="1"/>
    <col min="1906" max="1906" width="4.44140625" style="12" customWidth="1"/>
    <col min="1907" max="1907" width="5" style="12" customWidth="1"/>
    <col min="1908" max="1908" width="6.88671875" style="12" customWidth="1"/>
    <col min="1909" max="1909" width="6.5546875" style="12" customWidth="1"/>
    <col min="1910" max="1910" width="5.5546875" style="12" customWidth="1"/>
    <col min="1911" max="1911" width="6.88671875" style="12" customWidth="1"/>
    <col min="1912" max="1912" width="6.5546875" style="12" customWidth="1"/>
    <col min="1913" max="1913" width="5.5546875" style="12" customWidth="1"/>
    <col min="1914" max="1914" width="11.33203125" style="12" customWidth="1"/>
    <col min="1915" max="1919" width="9.5546875" style="12" customWidth="1"/>
    <col min="1920" max="2150" width="9.109375" style="12"/>
    <col min="2151" max="2151" width="3" style="12" customWidth="1"/>
    <col min="2152" max="2154" width="3.109375" style="12" customWidth="1"/>
    <col min="2155" max="2155" width="4.33203125" style="12" customWidth="1"/>
    <col min="2156" max="2156" width="10.5546875" style="12" bestFit="1" customWidth="1"/>
    <col min="2157" max="2157" width="12.5546875" style="12" customWidth="1"/>
    <col min="2158" max="2158" width="10.109375" style="12" customWidth="1"/>
    <col min="2159" max="2159" width="5" style="12" bestFit="1" customWidth="1"/>
    <col min="2160" max="2160" width="4.33203125" style="12" customWidth="1"/>
    <col min="2161" max="2161" width="9" style="12" customWidth="1"/>
    <col min="2162" max="2162" width="4.44140625" style="12" customWidth="1"/>
    <col min="2163" max="2163" width="5" style="12" customWidth="1"/>
    <col min="2164" max="2164" width="6.88671875" style="12" customWidth="1"/>
    <col min="2165" max="2165" width="6.5546875" style="12" customWidth="1"/>
    <col min="2166" max="2166" width="5.5546875" style="12" customWidth="1"/>
    <col min="2167" max="2167" width="6.88671875" style="12" customWidth="1"/>
    <col min="2168" max="2168" width="6.5546875" style="12" customWidth="1"/>
    <col min="2169" max="2169" width="5.5546875" style="12" customWidth="1"/>
    <col min="2170" max="2170" width="11.33203125" style="12" customWidth="1"/>
    <col min="2171" max="2175" width="9.5546875" style="12" customWidth="1"/>
    <col min="2176" max="2406" width="9.109375" style="12"/>
    <col min="2407" max="2407" width="3" style="12" customWidth="1"/>
    <col min="2408" max="2410" width="3.109375" style="12" customWidth="1"/>
    <col min="2411" max="2411" width="4.33203125" style="12" customWidth="1"/>
    <col min="2412" max="2412" width="10.5546875" style="12" bestFit="1" customWidth="1"/>
    <col min="2413" max="2413" width="12.5546875" style="12" customWidth="1"/>
    <col min="2414" max="2414" width="10.109375" style="12" customWidth="1"/>
    <col min="2415" max="2415" width="5" style="12" bestFit="1" customWidth="1"/>
    <col min="2416" max="2416" width="4.33203125" style="12" customWidth="1"/>
    <col min="2417" max="2417" width="9" style="12" customWidth="1"/>
    <col min="2418" max="2418" width="4.44140625" style="12" customWidth="1"/>
    <col min="2419" max="2419" width="5" style="12" customWidth="1"/>
    <col min="2420" max="2420" width="6.88671875" style="12" customWidth="1"/>
    <col min="2421" max="2421" width="6.5546875" style="12" customWidth="1"/>
    <col min="2422" max="2422" width="5.5546875" style="12" customWidth="1"/>
    <col min="2423" max="2423" width="6.88671875" style="12" customWidth="1"/>
    <col min="2424" max="2424" width="6.5546875" style="12" customWidth="1"/>
    <col min="2425" max="2425" width="5.5546875" style="12" customWidth="1"/>
    <col min="2426" max="2426" width="11.33203125" style="12" customWidth="1"/>
    <col min="2427" max="2431" width="9.5546875" style="12" customWidth="1"/>
    <col min="2432" max="2662" width="9.109375" style="12"/>
    <col min="2663" max="2663" width="3" style="12" customWidth="1"/>
    <col min="2664" max="2666" width="3.109375" style="12" customWidth="1"/>
    <col min="2667" max="2667" width="4.33203125" style="12" customWidth="1"/>
    <col min="2668" max="2668" width="10.5546875" style="12" bestFit="1" customWidth="1"/>
    <col min="2669" max="2669" width="12.5546875" style="12" customWidth="1"/>
    <col min="2670" max="2670" width="10.109375" style="12" customWidth="1"/>
    <col min="2671" max="2671" width="5" style="12" bestFit="1" customWidth="1"/>
    <col min="2672" max="2672" width="4.33203125" style="12" customWidth="1"/>
    <col min="2673" max="2673" width="9" style="12" customWidth="1"/>
    <col min="2674" max="2674" width="4.44140625" style="12" customWidth="1"/>
    <col min="2675" max="2675" width="5" style="12" customWidth="1"/>
    <col min="2676" max="2676" width="6.88671875" style="12" customWidth="1"/>
    <col min="2677" max="2677" width="6.5546875" style="12" customWidth="1"/>
    <col min="2678" max="2678" width="5.5546875" style="12" customWidth="1"/>
    <col min="2679" max="2679" width="6.88671875" style="12" customWidth="1"/>
    <col min="2680" max="2680" width="6.5546875" style="12" customWidth="1"/>
    <col min="2681" max="2681" width="5.5546875" style="12" customWidth="1"/>
    <col min="2682" max="2682" width="11.33203125" style="12" customWidth="1"/>
    <col min="2683" max="2687" width="9.5546875" style="12" customWidth="1"/>
    <col min="2688" max="2918" width="9.109375" style="12"/>
    <col min="2919" max="2919" width="3" style="12" customWidth="1"/>
    <col min="2920" max="2922" width="3.109375" style="12" customWidth="1"/>
    <col min="2923" max="2923" width="4.33203125" style="12" customWidth="1"/>
    <col min="2924" max="2924" width="10.5546875" style="12" bestFit="1" customWidth="1"/>
    <col min="2925" max="2925" width="12.5546875" style="12" customWidth="1"/>
    <col min="2926" max="2926" width="10.109375" style="12" customWidth="1"/>
    <col min="2927" max="2927" width="5" style="12" bestFit="1" customWidth="1"/>
    <col min="2928" max="2928" width="4.33203125" style="12" customWidth="1"/>
    <col min="2929" max="2929" width="9" style="12" customWidth="1"/>
    <col min="2930" max="2930" width="4.44140625" style="12" customWidth="1"/>
    <col min="2931" max="2931" width="5" style="12" customWidth="1"/>
    <col min="2932" max="2932" width="6.88671875" style="12" customWidth="1"/>
    <col min="2933" max="2933" width="6.5546875" style="12" customWidth="1"/>
    <col min="2934" max="2934" width="5.5546875" style="12" customWidth="1"/>
    <col min="2935" max="2935" width="6.88671875" style="12" customWidth="1"/>
    <col min="2936" max="2936" width="6.5546875" style="12" customWidth="1"/>
    <col min="2937" max="2937" width="5.5546875" style="12" customWidth="1"/>
    <col min="2938" max="2938" width="11.33203125" style="12" customWidth="1"/>
    <col min="2939" max="2943" width="9.5546875" style="12" customWidth="1"/>
    <col min="2944" max="3174" width="9.109375" style="12"/>
    <col min="3175" max="3175" width="3" style="12" customWidth="1"/>
    <col min="3176" max="3178" width="3.109375" style="12" customWidth="1"/>
    <col min="3179" max="3179" width="4.33203125" style="12" customWidth="1"/>
    <col min="3180" max="3180" width="10.5546875" style="12" bestFit="1" customWidth="1"/>
    <col min="3181" max="3181" width="12.5546875" style="12" customWidth="1"/>
    <col min="3182" max="3182" width="10.109375" style="12" customWidth="1"/>
    <col min="3183" max="3183" width="5" style="12" bestFit="1" customWidth="1"/>
    <col min="3184" max="3184" width="4.33203125" style="12" customWidth="1"/>
    <col min="3185" max="3185" width="9" style="12" customWidth="1"/>
    <col min="3186" max="3186" width="4.44140625" style="12" customWidth="1"/>
    <col min="3187" max="3187" width="5" style="12" customWidth="1"/>
    <col min="3188" max="3188" width="6.88671875" style="12" customWidth="1"/>
    <col min="3189" max="3189" width="6.5546875" style="12" customWidth="1"/>
    <col min="3190" max="3190" width="5.5546875" style="12" customWidth="1"/>
    <col min="3191" max="3191" width="6.88671875" style="12" customWidth="1"/>
    <col min="3192" max="3192" width="6.5546875" style="12" customWidth="1"/>
    <col min="3193" max="3193" width="5.5546875" style="12" customWidth="1"/>
    <col min="3194" max="3194" width="11.33203125" style="12" customWidth="1"/>
    <col min="3195" max="3199" width="9.5546875" style="12" customWidth="1"/>
    <col min="3200" max="3430" width="9.109375" style="12"/>
    <col min="3431" max="3431" width="3" style="12" customWidth="1"/>
    <col min="3432" max="3434" width="3.109375" style="12" customWidth="1"/>
    <col min="3435" max="3435" width="4.33203125" style="12" customWidth="1"/>
    <col min="3436" max="3436" width="10.5546875" style="12" bestFit="1" customWidth="1"/>
    <col min="3437" max="3437" width="12.5546875" style="12" customWidth="1"/>
    <col min="3438" max="3438" width="10.109375" style="12" customWidth="1"/>
    <col min="3439" max="3439" width="5" style="12" bestFit="1" customWidth="1"/>
    <col min="3440" max="3440" width="4.33203125" style="12" customWidth="1"/>
    <col min="3441" max="3441" width="9" style="12" customWidth="1"/>
    <col min="3442" max="3442" width="4.44140625" style="12" customWidth="1"/>
    <col min="3443" max="3443" width="5" style="12" customWidth="1"/>
    <col min="3444" max="3444" width="6.88671875" style="12" customWidth="1"/>
    <col min="3445" max="3445" width="6.5546875" style="12" customWidth="1"/>
    <col min="3446" max="3446" width="5.5546875" style="12" customWidth="1"/>
    <col min="3447" max="3447" width="6.88671875" style="12" customWidth="1"/>
    <col min="3448" max="3448" width="6.5546875" style="12" customWidth="1"/>
    <col min="3449" max="3449" width="5.5546875" style="12" customWidth="1"/>
    <col min="3450" max="3450" width="11.33203125" style="12" customWidth="1"/>
    <col min="3451" max="3455" width="9.5546875" style="12" customWidth="1"/>
    <col min="3456" max="3686" width="9.109375" style="12"/>
    <col min="3687" max="3687" width="3" style="12" customWidth="1"/>
    <col min="3688" max="3690" width="3.109375" style="12" customWidth="1"/>
    <col min="3691" max="3691" width="4.33203125" style="12" customWidth="1"/>
    <col min="3692" max="3692" width="10.5546875" style="12" bestFit="1" customWidth="1"/>
    <col min="3693" max="3693" width="12.5546875" style="12" customWidth="1"/>
    <col min="3694" max="3694" width="10.109375" style="12" customWidth="1"/>
    <col min="3695" max="3695" width="5" style="12" bestFit="1" customWidth="1"/>
    <col min="3696" max="3696" width="4.33203125" style="12" customWidth="1"/>
    <col min="3697" max="3697" width="9" style="12" customWidth="1"/>
    <col min="3698" max="3698" width="4.44140625" style="12" customWidth="1"/>
    <col min="3699" max="3699" width="5" style="12" customWidth="1"/>
    <col min="3700" max="3700" width="6.88671875" style="12" customWidth="1"/>
    <col min="3701" max="3701" width="6.5546875" style="12" customWidth="1"/>
    <col min="3702" max="3702" width="5.5546875" style="12" customWidth="1"/>
    <col min="3703" max="3703" width="6.88671875" style="12" customWidth="1"/>
    <col min="3704" max="3704" width="6.5546875" style="12" customWidth="1"/>
    <col min="3705" max="3705" width="5.5546875" style="12" customWidth="1"/>
    <col min="3706" max="3706" width="11.33203125" style="12" customWidth="1"/>
    <col min="3707" max="3711" width="9.5546875" style="12" customWidth="1"/>
    <col min="3712" max="3942" width="9.109375" style="12"/>
    <col min="3943" max="3943" width="3" style="12" customWidth="1"/>
    <col min="3944" max="3946" width="3.109375" style="12" customWidth="1"/>
    <col min="3947" max="3947" width="4.33203125" style="12" customWidth="1"/>
    <col min="3948" max="3948" width="10.5546875" style="12" bestFit="1" customWidth="1"/>
    <col min="3949" max="3949" width="12.5546875" style="12" customWidth="1"/>
    <col min="3950" max="3950" width="10.109375" style="12" customWidth="1"/>
    <col min="3951" max="3951" width="5" style="12" bestFit="1" customWidth="1"/>
    <col min="3952" max="3952" width="4.33203125" style="12" customWidth="1"/>
    <col min="3953" max="3953" width="9" style="12" customWidth="1"/>
    <col min="3954" max="3954" width="4.44140625" style="12" customWidth="1"/>
    <col min="3955" max="3955" width="5" style="12" customWidth="1"/>
    <col min="3956" max="3956" width="6.88671875" style="12" customWidth="1"/>
    <col min="3957" max="3957" width="6.5546875" style="12" customWidth="1"/>
    <col min="3958" max="3958" width="5.5546875" style="12" customWidth="1"/>
    <col min="3959" max="3959" width="6.88671875" style="12" customWidth="1"/>
    <col min="3960" max="3960" width="6.5546875" style="12" customWidth="1"/>
    <col min="3961" max="3961" width="5.5546875" style="12" customWidth="1"/>
    <col min="3962" max="3962" width="11.33203125" style="12" customWidth="1"/>
    <col min="3963" max="3967" width="9.5546875" style="12" customWidth="1"/>
    <col min="3968" max="4198" width="9.109375" style="12"/>
    <col min="4199" max="4199" width="3" style="12" customWidth="1"/>
    <col min="4200" max="4202" width="3.109375" style="12" customWidth="1"/>
    <col min="4203" max="4203" width="4.33203125" style="12" customWidth="1"/>
    <col min="4204" max="4204" width="10.5546875" style="12" bestFit="1" customWidth="1"/>
    <col min="4205" max="4205" width="12.5546875" style="12" customWidth="1"/>
    <col min="4206" max="4206" width="10.109375" style="12" customWidth="1"/>
    <col min="4207" max="4207" width="5" style="12" bestFit="1" customWidth="1"/>
    <col min="4208" max="4208" width="4.33203125" style="12" customWidth="1"/>
    <col min="4209" max="4209" width="9" style="12" customWidth="1"/>
    <col min="4210" max="4210" width="4.44140625" style="12" customWidth="1"/>
    <col min="4211" max="4211" width="5" style="12" customWidth="1"/>
    <col min="4212" max="4212" width="6.88671875" style="12" customWidth="1"/>
    <col min="4213" max="4213" width="6.5546875" style="12" customWidth="1"/>
    <col min="4214" max="4214" width="5.5546875" style="12" customWidth="1"/>
    <col min="4215" max="4215" width="6.88671875" style="12" customWidth="1"/>
    <col min="4216" max="4216" width="6.5546875" style="12" customWidth="1"/>
    <col min="4217" max="4217" width="5.5546875" style="12" customWidth="1"/>
    <col min="4218" max="4218" width="11.33203125" style="12" customWidth="1"/>
    <col min="4219" max="4223" width="9.5546875" style="12" customWidth="1"/>
    <col min="4224" max="4454" width="9.109375" style="12"/>
    <col min="4455" max="4455" width="3" style="12" customWidth="1"/>
    <col min="4456" max="4458" width="3.109375" style="12" customWidth="1"/>
    <col min="4459" max="4459" width="4.33203125" style="12" customWidth="1"/>
    <col min="4460" max="4460" width="10.5546875" style="12" bestFit="1" customWidth="1"/>
    <col min="4461" max="4461" width="12.5546875" style="12" customWidth="1"/>
    <col min="4462" max="4462" width="10.109375" style="12" customWidth="1"/>
    <col min="4463" max="4463" width="5" style="12" bestFit="1" customWidth="1"/>
    <col min="4464" max="4464" width="4.33203125" style="12" customWidth="1"/>
    <col min="4465" max="4465" width="9" style="12" customWidth="1"/>
    <col min="4466" max="4466" width="4.44140625" style="12" customWidth="1"/>
    <col min="4467" max="4467" width="5" style="12" customWidth="1"/>
    <col min="4468" max="4468" width="6.88671875" style="12" customWidth="1"/>
    <col min="4469" max="4469" width="6.5546875" style="12" customWidth="1"/>
    <col min="4470" max="4470" width="5.5546875" style="12" customWidth="1"/>
    <col min="4471" max="4471" width="6.88671875" style="12" customWidth="1"/>
    <col min="4472" max="4472" width="6.5546875" style="12" customWidth="1"/>
    <col min="4473" max="4473" width="5.5546875" style="12" customWidth="1"/>
    <col min="4474" max="4474" width="11.33203125" style="12" customWidth="1"/>
    <col min="4475" max="4479" width="9.5546875" style="12" customWidth="1"/>
    <col min="4480" max="4710" width="9.109375" style="12"/>
    <col min="4711" max="4711" width="3" style="12" customWidth="1"/>
    <col min="4712" max="4714" width="3.109375" style="12" customWidth="1"/>
    <col min="4715" max="4715" width="4.33203125" style="12" customWidth="1"/>
    <col min="4716" max="4716" width="10.5546875" style="12" bestFit="1" customWidth="1"/>
    <col min="4717" max="4717" width="12.5546875" style="12" customWidth="1"/>
    <col min="4718" max="4718" width="10.109375" style="12" customWidth="1"/>
    <col min="4719" max="4719" width="5" style="12" bestFit="1" customWidth="1"/>
    <col min="4720" max="4720" width="4.33203125" style="12" customWidth="1"/>
    <col min="4721" max="4721" width="9" style="12" customWidth="1"/>
    <col min="4722" max="4722" width="4.44140625" style="12" customWidth="1"/>
    <col min="4723" max="4723" width="5" style="12" customWidth="1"/>
    <col min="4724" max="4724" width="6.88671875" style="12" customWidth="1"/>
    <col min="4725" max="4725" width="6.5546875" style="12" customWidth="1"/>
    <col min="4726" max="4726" width="5.5546875" style="12" customWidth="1"/>
    <col min="4727" max="4727" width="6.88671875" style="12" customWidth="1"/>
    <col min="4728" max="4728" width="6.5546875" style="12" customWidth="1"/>
    <col min="4729" max="4729" width="5.5546875" style="12" customWidth="1"/>
    <col min="4730" max="4730" width="11.33203125" style="12" customWidth="1"/>
    <col min="4731" max="4735" width="9.5546875" style="12" customWidth="1"/>
    <col min="4736" max="4966" width="9.109375" style="12"/>
    <col min="4967" max="4967" width="3" style="12" customWidth="1"/>
    <col min="4968" max="4970" width="3.109375" style="12" customWidth="1"/>
    <col min="4971" max="4971" width="4.33203125" style="12" customWidth="1"/>
    <col min="4972" max="4972" width="10.5546875" style="12" bestFit="1" customWidth="1"/>
    <col min="4973" max="4973" width="12.5546875" style="12" customWidth="1"/>
    <col min="4974" max="4974" width="10.109375" style="12" customWidth="1"/>
    <col min="4975" max="4975" width="5" style="12" bestFit="1" customWidth="1"/>
    <col min="4976" max="4976" width="4.33203125" style="12" customWidth="1"/>
    <col min="4977" max="4977" width="9" style="12" customWidth="1"/>
    <col min="4978" max="4978" width="4.44140625" style="12" customWidth="1"/>
    <col min="4979" max="4979" width="5" style="12" customWidth="1"/>
    <col min="4980" max="4980" width="6.88671875" style="12" customWidth="1"/>
    <col min="4981" max="4981" width="6.5546875" style="12" customWidth="1"/>
    <col min="4982" max="4982" width="5.5546875" style="12" customWidth="1"/>
    <col min="4983" max="4983" width="6.88671875" style="12" customWidth="1"/>
    <col min="4984" max="4984" width="6.5546875" style="12" customWidth="1"/>
    <col min="4985" max="4985" width="5.5546875" style="12" customWidth="1"/>
    <col min="4986" max="4986" width="11.33203125" style="12" customWidth="1"/>
    <col min="4987" max="4991" width="9.5546875" style="12" customWidth="1"/>
    <col min="4992" max="5222" width="9.109375" style="12"/>
    <col min="5223" max="5223" width="3" style="12" customWidth="1"/>
    <col min="5224" max="5226" width="3.109375" style="12" customWidth="1"/>
    <col min="5227" max="5227" width="4.33203125" style="12" customWidth="1"/>
    <col min="5228" max="5228" width="10.5546875" style="12" bestFit="1" customWidth="1"/>
    <col min="5229" max="5229" width="12.5546875" style="12" customWidth="1"/>
    <col min="5230" max="5230" width="10.109375" style="12" customWidth="1"/>
    <col min="5231" max="5231" width="5" style="12" bestFit="1" customWidth="1"/>
    <col min="5232" max="5232" width="4.33203125" style="12" customWidth="1"/>
    <col min="5233" max="5233" width="9" style="12" customWidth="1"/>
    <col min="5234" max="5234" width="4.44140625" style="12" customWidth="1"/>
    <col min="5235" max="5235" width="5" style="12" customWidth="1"/>
    <col min="5236" max="5236" width="6.88671875" style="12" customWidth="1"/>
    <col min="5237" max="5237" width="6.5546875" style="12" customWidth="1"/>
    <col min="5238" max="5238" width="5.5546875" style="12" customWidth="1"/>
    <col min="5239" max="5239" width="6.88671875" style="12" customWidth="1"/>
    <col min="5240" max="5240" width="6.5546875" style="12" customWidth="1"/>
    <col min="5241" max="5241" width="5.5546875" style="12" customWidth="1"/>
    <col min="5242" max="5242" width="11.33203125" style="12" customWidth="1"/>
    <col min="5243" max="5247" width="9.5546875" style="12" customWidth="1"/>
    <col min="5248" max="5478" width="9.109375" style="12"/>
    <col min="5479" max="5479" width="3" style="12" customWidth="1"/>
    <col min="5480" max="5482" width="3.109375" style="12" customWidth="1"/>
    <col min="5483" max="5483" width="4.33203125" style="12" customWidth="1"/>
    <col min="5484" max="5484" width="10.5546875" style="12" bestFit="1" customWidth="1"/>
    <col min="5485" max="5485" width="12.5546875" style="12" customWidth="1"/>
    <col min="5486" max="5486" width="10.109375" style="12" customWidth="1"/>
    <col min="5487" max="5487" width="5" style="12" bestFit="1" customWidth="1"/>
    <col min="5488" max="5488" width="4.33203125" style="12" customWidth="1"/>
    <col min="5489" max="5489" width="9" style="12" customWidth="1"/>
    <col min="5490" max="5490" width="4.44140625" style="12" customWidth="1"/>
    <col min="5491" max="5491" width="5" style="12" customWidth="1"/>
    <col min="5492" max="5492" width="6.88671875" style="12" customWidth="1"/>
    <col min="5493" max="5493" width="6.5546875" style="12" customWidth="1"/>
    <col min="5494" max="5494" width="5.5546875" style="12" customWidth="1"/>
    <col min="5495" max="5495" width="6.88671875" style="12" customWidth="1"/>
    <col min="5496" max="5496" width="6.5546875" style="12" customWidth="1"/>
    <col min="5497" max="5497" width="5.5546875" style="12" customWidth="1"/>
    <col min="5498" max="5498" width="11.33203125" style="12" customWidth="1"/>
    <col min="5499" max="5503" width="9.5546875" style="12" customWidth="1"/>
    <col min="5504" max="5734" width="9.109375" style="12"/>
    <col min="5735" max="5735" width="3" style="12" customWidth="1"/>
    <col min="5736" max="5738" width="3.109375" style="12" customWidth="1"/>
    <col min="5739" max="5739" width="4.33203125" style="12" customWidth="1"/>
    <col min="5740" max="5740" width="10.5546875" style="12" bestFit="1" customWidth="1"/>
    <col min="5741" max="5741" width="12.5546875" style="12" customWidth="1"/>
    <col min="5742" max="5742" width="10.109375" style="12" customWidth="1"/>
    <col min="5743" max="5743" width="5" style="12" bestFit="1" customWidth="1"/>
    <col min="5744" max="5744" width="4.33203125" style="12" customWidth="1"/>
    <col min="5745" max="5745" width="9" style="12" customWidth="1"/>
    <col min="5746" max="5746" width="4.44140625" style="12" customWidth="1"/>
    <col min="5747" max="5747" width="5" style="12" customWidth="1"/>
    <col min="5748" max="5748" width="6.88671875" style="12" customWidth="1"/>
    <col min="5749" max="5749" width="6.5546875" style="12" customWidth="1"/>
    <col min="5750" max="5750" width="5.5546875" style="12" customWidth="1"/>
    <col min="5751" max="5751" width="6.88671875" style="12" customWidth="1"/>
    <col min="5752" max="5752" width="6.5546875" style="12" customWidth="1"/>
    <col min="5753" max="5753" width="5.5546875" style="12" customWidth="1"/>
    <col min="5754" max="5754" width="11.33203125" style="12" customWidth="1"/>
    <col min="5755" max="5759" width="9.5546875" style="12" customWidth="1"/>
    <col min="5760" max="5990" width="9.109375" style="12"/>
    <col min="5991" max="5991" width="3" style="12" customWidth="1"/>
    <col min="5992" max="5994" width="3.109375" style="12" customWidth="1"/>
    <col min="5995" max="5995" width="4.33203125" style="12" customWidth="1"/>
    <col min="5996" max="5996" width="10.5546875" style="12" bestFit="1" customWidth="1"/>
    <col min="5997" max="5997" width="12.5546875" style="12" customWidth="1"/>
    <col min="5998" max="5998" width="10.109375" style="12" customWidth="1"/>
    <col min="5999" max="5999" width="5" style="12" bestFit="1" customWidth="1"/>
    <col min="6000" max="6000" width="4.33203125" style="12" customWidth="1"/>
    <col min="6001" max="6001" width="9" style="12" customWidth="1"/>
    <col min="6002" max="6002" width="4.44140625" style="12" customWidth="1"/>
    <col min="6003" max="6003" width="5" style="12" customWidth="1"/>
    <col min="6004" max="6004" width="6.88671875" style="12" customWidth="1"/>
    <col min="6005" max="6005" width="6.5546875" style="12" customWidth="1"/>
    <col min="6006" max="6006" width="5.5546875" style="12" customWidth="1"/>
    <col min="6007" max="6007" width="6.88671875" style="12" customWidth="1"/>
    <col min="6008" max="6008" width="6.5546875" style="12" customWidth="1"/>
    <col min="6009" max="6009" width="5.5546875" style="12" customWidth="1"/>
    <col min="6010" max="6010" width="11.33203125" style="12" customWidth="1"/>
    <col min="6011" max="6015" width="9.5546875" style="12" customWidth="1"/>
    <col min="6016" max="6246" width="9.109375" style="12"/>
    <col min="6247" max="6247" width="3" style="12" customWidth="1"/>
    <col min="6248" max="6250" width="3.109375" style="12" customWidth="1"/>
    <col min="6251" max="6251" width="4.33203125" style="12" customWidth="1"/>
    <col min="6252" max="6252" width="10.5546875" style="12" bestFit="1" customWidth="1"/>
    <col min="6253" max="6253" width="12.5546875" style="12" customWidth="1"/>
    <col min="6254" max="6254" width="10.109375" style="12" customWidth="1"/>
    <col min="6255" max="6255" width="5" style="12" bestFit="1" customWidth="1"/>
    <col min="6256" max="6256" width="4.33203125" style="12" customWidth="1"/>
    <col min="6257" max="6257" width="9" style="12" customWidth="1"/>
    <col min="6258" max="6258" width="4.44140625" style="12" customWidth="1"/>
    <col min="6259" max="6259" width="5" style="12" customWidth="1"/>
    <col min="6260" max="6260" width="6.88671875" style="12" customWidth="1"/>
    <col min="6261" max="6261" width="6.5546875" style="12" customWidth="1"/>
    <col min="6262" max="6262" width="5.5546875" style="12" customWidth="1"/>
    <col min="6263" max="6263" width="6.88671875" style="12" customWidth="1"/>
    <col min="6264" max="6264" width="6.5546875" style="12" customWidth="1"/>
    <col min="6265" max="6265" width="5.5546875" style="12" customWidth="1"/>
    <col min="6266" max="6266" width="11.33203125" style="12" customWidth="1"/>
    <col min="6267" max="6271" width="9.5546875" style="12" customWidth="1"/>
    <col min="6272" max="6502" width="9.109375" style="12"/>
    <col min="6503" max="6503" width="3" style="12" customWidth="1"/>
    <col min="6504" max="6506" width="3.109375" style="12" customWidth="1"/>
    <col min="6507" max="6507" width="4.33203125" style="12" customWidth="1"/>
    <col min="6508" max="6508" width="10.5546875" style="12" bestFit="1" customWidth="1"/>
    <col min="6509" max="6509" width="12.5546875" style="12" customWidth="1"/>
    <col min="6510" max="6510" width="10.109375" style="12" customWidth="1"/>
    <col min="6511" max="6511" width="5" style="12" bestFit="1" customWidth="1"/>
    <col min="6512" max="6512" width="4.33203125" style="12" customWidth="1"/>
    <col min="6513" max="6513" width="9" style="12" customWidth="1"/>
    <col min="6514" max="6514" width="4.44140625" style="12" customWidth="1"/>
    <col min="6515" max="6515" width="5" style="12" customWidth="1"/>
    <col min="6516" max="6516" width="6.88671875" style="12" customWidth="1"/>
    <col min="6517" max="6517" width="6.5546875" style="12" customWidth="1"/>
    <col min="6518" max="6518" width="5.5546875" style="12" customWidth="1"/>
    <col min="6519" max="6519" width="6.88671875" style="12" customWidth="1"/>
    <col min="6520" max="6520" width="6.5546875" style="12" customWidth="1"/>
    <col min="6521" max="6521" width="5.5546875" style="12" customWidth="1"/>
    <col min="6522" max="6522" width="11.33203125" style="12" customWidth="1"/>
    <col min="6523" max="6527" width="9.5546875" style="12" customWidth="1"/>
    <col min="6528" max="6758" width="9.109375" style="12"/>
    <col min="6759" max="6759" width="3" style="12" customWidth="1"/>
    <col min="6760" max="6762" width="3.109375" style="12" customWidth="1"/>
    <col min="6763" max="6763" width="4.33203125" style="12" customWidth="1"/>
    <col min="6764" max="6764" width="10.5546875" style="12" bestFit="1" customWidth="1"/>
    <col min="6765" max="6765" width="12.5546875" style="12" customWidth="1"/>
    <col min="6766" max="6766" width="10.109375" style="12" customWidth="1"/>
    <col min="6767" max="6767" width="5" style="12" bestFit="1" customWidth="1"/>
    <col min="6768" max="6768" width="4.33203125" style="12" customWidth="1"/>
    <col min="6769" max="6769" width="9" style="12" customWidth="1"/>
    <col min="6770" max="6770" width="4.44140625" style="12" customWidth="1"/>
    <col min="6771" max="6771" width="5" style="12" customWidth="1"/>
    <col min="6772" max="6772" width="6.88671875" style="12" customWidth="1"/>
    <col min="6773" max="6773" width="6.5546875" style="12" customWidth="1"/>
    <col min="6774" max="6774" width="5.5546875" style="12" customWidth="1"/>
    <col min="6775" max="6775" width="6.88671875" style="12" customWidth="1"/>
    <col min="6776" max="6776" width="6.5546875" style="12" customWidth="1"/>
    <col min="6777" max="6777" width="5.5546875" style="12" customWidth="1"/>
    <col min="6778" max="6778" width="11.33203125" style="12" customWidth="1"/>
    <col min="6779" max="6783" width="9.5546875" style="12" customWidth="1"/>
    <col min="6784" max="7014" width="9.109375" style="12"/>
    <col min="7015" max="7015" width="3" style="12" customWidth="1"/>
    <col min="7016" max="7018" width="3.109375" style="12" customWidth="1"/>
    <col min="7019" max="7019" width="4.33203125" style="12" customWidth="1"/>
    <col min="7020" max="7020" width="10.5546875" style="12" bestFit="1" customWidth="1"/>
    <col min="7021" max="7021" width="12.5546875" style="12" customWidth="1"/>
    <col min="7022" max="7022" width="10.109375" style="12" customWidth="1"/>
    <col min="7023" max="7023" width="5" style="12" bestFit="1" customWidth="1"/>
    <col min="7024" max="7024" width="4.33203125" style="12" customWidth="1"/>
    <col min="7025" max="7025" width="9" style="12" customWidth="1"/>
    <col min="7026" max="7026" width="4.44140625" style="12" customWidth="1"/>
    <col min="7027" max="7027" width="5" style="12" customWidth="1"/>
    <col min="7028" max="7028" width="6.88671875" style="12" customWidth="1"/>
    <col min="7029" max="7029" width="6.5546875" style="12" customWidth="1"/>
    <col min="7030" max="7030" width="5.5546875" style="12" customWidth="1"/>
    <col min="7031" max="7031" width="6.88671875" style="12" customWidth="1"/>
    <col min="7032" max="7032" width="6.5546875" style="12" customWidth="1"/>
    <col min="7033" max="7033" width="5.5546875" style="12" customWidth="1"/>
    <col min="7034" max="7034" width="11.33203125" style="12" customWidth="1"/>
    <col min="7035" max="7039" width="9.5546875" style="12" customWidth="1"/>
    <col min="7040" max="7270" width="9.109375" style="12"/>
    <col min="7271" max="7271" width="3" style="12" customWidth="1"/>
    <col min="7272" max="7274" width="3.109375" style="12" customWidth="1"/>
    <col min="7275" max="7275" width="4.33203125" style="12" customWidth="1"/>
    <col min="7276" max="7276" width="10.5546875" style="12" bestFit="1" customWidth="1"/>
    <col min="7277" max="7277" width="12.5546875" style="12" customWidth="1"/>
    <col min="7278" max="7278" width="10.109375" style="12" customWidth="1"/>
    <col min="7279" max="7279" width="5" style="12" bestFit="1" customWidth="1"/>
    <col min="7280" max="7280" width="4.33203125" style="12" customWidth="1"/>
    <col min="7281" max="7281" width="9" style="12" customWidth="1"/>
    <col min="7282" max="7282" width="4.44140625" style="12" customWidth="1"/>
    <col min="7283" max="7283" width="5" style="12" customWidth="1"/>
    <col min="7284" max="7284" width="6.88671875" style="12" customWidth="1"/>
    <col min="7285" max="7285" width="6.5546875" style="12" customWidth="1"/>
    <col min="7286" max="7286" width="5.5546875" style="12" customWidth="1"/>
    <col min="7287" max="7287" width="6.88671875" style="12" customWidth="1"/>
    <col min="7288" max="7288" width="6.5546875" style="12" customWidth="1"/>
    <col min="7289" max="7289" width="5.5546875" style="12" customWidth="1"/>
    <col min="7290" max="7290" width="11.33203125" style="12" customWidth="1"/>
    <col min="7291" max="7295" width="9.5546875" style="12" customWidth="1"/>
    <col min="7296" max="7526" width="9.109375" style="12"/>
    <col min="7527" max="7527" width="3" style="12" customWidth="1"/>
    <col min="7528" max="7530" width="3.109375" style="12" customWidth="1"/>
    <col min="7531" max="7531" width="4.33203125" style="12" customWidth="1"/>
    <col min="7532" max="7532" width="10.5546875" style="12" bestFit="1" customWidth="1"/>
    <col min="7533" max="7533" width="12.5546875" style="12" customWidth="1"/>
    <col min="7534" max="7534" width="10.109375" style="12" customWidth="1"/>
    <col min="7535" max="7535" width="5" style="12" bestFit="1" customWidth="1"/>
    <col min="7536" max="7536" width="4.33203125" style="12" customWidth="1"/>
    <col min="7537" max="7537" width="9" style="12" customWidth="1"/>
    <col min="7538" max="7538" width="4.44140625" style="12" customWidth="1"/>
    <col min="7539" max="7539" width="5" style="12" customWidth="1"/>
    <col min="7540" max="7540" width="6.88671875" style="12" customWidth="1"/>
    <col min="7541" max="7541" width="6.5546875" style="12" customWidth="1"/>
    <col min="7542" max="7542" width="5.5546875" style="12" customWidth="1"/>
    <col min="7543" max="7543" width="6.88671875" style="12" customWidth="1"/>
    <col min="7544" max="7544" width="6.5546875" style="12" customWidth="1"/>
    <col min="7545" max="7545" width="5.5546875" style="12" customWidth="1"/>
    <col min="7546" max="7546" width="11.33203125" style="12" customWidth="1"/>
    <col min="7547" max="7551" width="9.5546875" style="12" customWidth="1"/>
    <col min="7552" max="7782" width="9.109375" style="12"/>
    <col min="7783" max="7783" width="3" style="12" customWidth="1"/>
    <col min="7784" max="7786" width="3.109375" style="12" customWidth="1"/>
    <col min="7787" max="7787" width="4.33203125" style="12" customWidth="1"/>
    <col min="7788" max="7788" width="10.5546875" style="12" bestFit="1" customWidth="1"/>
    <col min="7789" max="7789" width="12.5546875" style="12" customWidth="1"/>
    <col min="7790" max="7790" width="10.109375" style="12" customWidth="1"/>
    <col min="7791" max="7791" width="5" style="12" bestFit="1" customWidth="1"/>
    <col min="7792" max="7792" width="4.33203125" style="12" customWidth="1"/>
    <col min="7793" max="7793" width="9" style="12" customWidth="1"/>
    <col min="7794" max="7794" width="4.44140625" style="12" customWidth="1"/>
    <col min="7795" max="7795" width="5" style="12" customWidth="1"/>
    <col min="7796" max="7796" width="6.88671875" style="12" customWidth="1"/>
    <col min="7797" max="7797" width="6.5546875" style="12" customWidth="1"/>
    <col min="7798" max="7798" width="5.5546875" style="12" customWidth="1"/>
    <col min="7799" max="7799" width="6.88671875" style="12" customWidth="1"/>
    <col min="7800" max="7800" width="6.5546875" style="12" customWidth="1"/>
    <col min="7801" max="7801" width="5.5546875" style="12" customWidth="1"/>
    <col min="7802" max="7802" width="11.33203125" style="12" customWidth="1"/>
    <col min="7803" max="7807" width="9.5546875" style="12" customWidth="1"/>
    <col min="7808" max="8038" width="9.109375" style="12"/>
    <col min="8039" max="8039" width="3" style="12" customWidth="1"/>
    <col min="8040" max="8042" width="3.109375" style="12" customWidth="1"/>
    <col min="8043" max="8043" width="4.33203125" style="12" customWidth="1"/>
    <col min="8044" max="8044" width="10.5546875" style="12" bestFit="1" customWidth="1"/>
    <col min="8045" max="8045" width="12.5546875" style="12" customWidth="1"/>
    <col min="8046" max="8046" width="10.109375" style="12" customWidth="1"/>
    <col min="8047" max="8047" width="5" style="12" bestFit="1" customWidth="1"/>
    <col min="8048" max="8048" width="4.33203125" style="12" customWidth="1"/>
    <col min="8049" max="8049" width="9" style="12" customWidth="1"/>
    <col min="8050" max="8050" width="4.44140625" style="12" customWidth="1"/>
    <col min="8051" max="8051" width="5" style="12" customWidth="1"/>
    <col min="8052" max="8052" width="6.88671875" style="12" customWidth="1"/>
    <col min="8053" max="8053" width="6.5546875" style="12" customWidth="1"/>
    <col min="8054" max="8054" width="5.5546875" style="12" customWidth="1"/>
    <col min="8055" max="8055" width="6.88671875" style="12" customWidth="1"/>
    <col min="8056" max="8056" width="6.5546875" style="12" customWidth="1"/>
    <col min="8057" max="8057" width="5.5546875" style="12" customWidth="1"/>
    <col min="8058" max="8058" width="11.33203125" style="12" customWidth="1"/>
    <col min="8059" max="8063" width="9.5546875" style="12" customWidth="1"/>
    <col min="8064" max="8294" width="9.109375" style="12"/>
    <col min="8295" max="8295" width="3" style="12" customWidth="1"/>
    <col min="8296" max="8298" width="3.109375" style="12" customWidth="1"/>
    <col min="8299" max="8299" width="4.33203125" style="12" customWidth="1"/>
    <col min="8300" max="8300" width="10.5546875" style="12" bestFit="1" customWidth="1"/>
    <col min="8301" max="8301" width="12.5546875" style="12" customWidth="1"/>
    <col min="8302" max="8302" width="10.109375" style="12" customWidth="1"/>
    <col min="8303" max="8303" width="5" style="12" bestFit="1" customWidth="1"/>
    <col min="8304" max="8304" width="4.33203125" style="12" customWidth="1"/>
    <col min="8305" max="8305" width="9" style="12" customWidth="1"/>
    <col min="8306" max="8306" width="4.44140625" style="12" customWidth="1"/>
    <col min="8307" max="8307" width="5" style="12" customWidth="1"/>
    <col min="8308" max="8308" width="6.88671875" style="12" customWidth="1"/>
    <col min="8309" max="8309" width="6.5546875" style="12" customWidth="1"/>
    <col min="8310" max="8310" width="5.5546875" style="12" customWidth="1"/>
    <col min="8311" max="8311" width="6.88671875" style="12" customWidth="1"/>
    <col min="8312" max="8312" width="6.5546875" style="12" customWidth="1"/>
    <col min="8313" max="8313" width="5.5546875" style="12" customWidth="1"/>
    <col min="8314" max="8314" width="11.33203125" style="12" customWidth="1"/>
    <col min="8315" max="8319" width="9.5546875" style="12" customWidth="1"/>
    <col min="8320" max="8550" width="9.109375" style="12"/>
    <col min="8551" max="8551" width="3" style="12" customWidth="1"/>
    <col min="8552" max="8554" width="3.109375" style="12" customWidth="1"/>
    <col min="8555" max="8555" width="4.33203125" style="12" customWidth="1"/>
    <col min="8556" max="8556" width="10.5546875" style="12" bestFit="1" customWidth="1"/>
    <col min="8557" max="8557" width="12.5546875" style="12" customWidth="1"/>
    <col min="8558" max="8558" width="10.109375" style="12" customWidth="1"/>
    <col min="8559" max="8559" width="5" style="12" bestFit="1" customWidth="1"/>
    <col min="8560" max="8560" width="4.33203125" style="12" customWidth="1"/>
    <col min="8561" max="8561" width="9" style="12" customWidth="1"/>
    <col min="8562" max="8562" width="4.44140625" style="12" customWidth="1"/>
    <col min="8563" max="8563" width="5" style="12" customWidth="1"/>
    <col min="8564" max="8564" width="6.88671875" style="12" customWidth="1"/>
    <col min="8565" max="8565" width="6.5546875" style="12" customWidth="1"/>
    <col min="8566" max="8566" width="5.5546875" style="12" customWidth="1"/>
    <col min="8567" max="8567" width="6.88671875" style="12" customWidth="1"/>
    <col min="8568" max="8568" width="6.5546875" style="12" customWidth="1"/>
    <col min="8569" max="8569" width="5.5546875" style="12" customWidth="1"/>
    <col min="8570" max="8570" width="11.33203125" style="12" customWidth="1"/>
    <col min="8571" max="8575" width="9.5546875" style="12" customWidth="1"/>
    <col min="8576" max="8806" width="9.109375" style="12"/>
    <col min="8807" max="8807" width="3" style="12" customWidth="1"/>
    <col min="8808" max="8810" width="3.109375" style="12" customWidth="1"/>
    <col min="8811" max="8811" width="4.33203125" style="12" customWidth="1"/>
    <col min="8812" max="8812" width="10.5546875" style="12" bestFit="1" customWidth="1"/>
    <col min="8813" max="8813" width="12.5546875" style="12" customWidth="1"/>
    <col min="8814" max="8814" width="10.109375" style="12" customWidth="1"/>
    <col min="8815" max="8815" width="5" style="12" bestFit="1" customWidth="1"/>
    <col min="8816" max="8816" width="4.33203125" style="12" customWidth="1"/>
    <col min="8817" max="8817" width="9" style="12" customWidth="1"/>
    <col min="8818" max="8818" width="4.44140625" style="12" customWidth="1"/>
    <col min="8819" max="8819" width="5" style="12" customWidth="1"/>
    <col min="8820" max="8820" width="6.88671875" style="12" customWidth="1"/>
    <col min="8821" max="8821" width="6.5546875" style="12" customWidth="1"/>
    <col min="8822" max="8822" width="5.5546875" style="12" customWidth="1"/>
    <col min="8823" max="8823" width="6.88671875" style="12" customWidth="1"/>
    <col min="8824" max="8824" width="6.5546875" style="12" customWidth="1"/>
    <col min="8825" max="8825" width="5.5546875" style="12" customWidth="1"/>
    <col min="8826" max="8826" width="11.33203125" style="12" customWidth="1"/>
    <col min="8827" max="8831" width="9.5546875" style="12" customWidth="1"/>
    <col min="8832" max="9062" width="9.109375" style="12"/>
    <col min="9063" max="9063" width="3" style="12" customWidth="1"/>
    <col min="9064" max="9066" width="3.109375" style="12" customWidth="1"/>
    <col min="9067" max="9067" width="4.33203125" style="12" customWidth="1"/>
    <col min="9068" max="9068" width="10.5546875" style="12" bestFit="1" customWidth="1"/>
    <col min="9069" max="9069" width="12.5546875" style="12" customWidth="1"/>
    <col min="9070" max="9070" width="10.109375" style="12" customWidth="1"/>
    <col min="9071" max="9071" width="5" style="12" bestFit="1" customWidth="1"/>
    <col min="9072" max="9072" width="4.33203125" style="12" customWidth="1"/>
    <col min="9073" max="9073" width="9" style="12" customWidth="1"/>
    <col min="9074" max="9074" width="4.44140625" style="12" customWidth="1"/>
    <col min="9075" max="9075" width="5" style="12" customWidth="1"/>
    <col min="9076" max="9076" width="6.88671875" style="12" customWidth="1"/>
    <col min="9077" max="9077" width="6.5546875" style="12" customWidth="1"/>
    <col min="9078" max="9078" width="5.5546875" style="12" customWidth="1"/>
    <col min="9079" max="9079" width="6.88671875" style="12" customWidth="1"/>
    <col min="9080" max="9080" width="6.5546875" style="12" customWidth="1"/>
    <col min="9081" max="9081" width="5.5546875" style="12" customWidth="1"/>
    <col min="9082" max="9082" width="11.33203125" style="12" customWidth="1"/>
    <col min="9083" max="9087" width="9.5546875" style="12" customWidth="1"/>
    <col min="9088" max="9318" width="9.109375" style="12"/>
    <col min="9319" max="9319" width="3" style="12" customWidth="1"/>
    <col min="9320" max="9322" width="3.109375" style="12" customWidth="1"/>
    <col min="9323" max="9323" width="4.33203125" style="12" customWidth="1"/>
    <col min="9324" max="9324" width="10.5546875" style="12" bestFit="1" customWidth="1"/>
    <col min="9325" max="9325" width="12.5546875" style="12" customWidth="1"/>
    <col min="9326" max="9326" width="10.109375" style="12" customWidth="1"/>
    <col min="9327" max="9327" width="5" style="12" bestFit="1" customWidth="1"/>
    <col min="9328" max="9328" width="4.33203125" style="12" customWidth="1"/>
    <col min="9329" max="9329" width="9" style="12" customWidth="1"/>
    <col min="9330" max="9330" width="4.44140625" style="12" customWidth="1"/>
    <col min="9331" max="9331" width="5" style="12" customWidth="1"/>
    <col min="9332" max="9332" width="6.88671875" style="12" customWidth="1"/>
    <col min="9333" max="9333" width="6.5546875" style="12" customWidth="1"/>
    <col min="9334" max="9334" width="5.5546875" style="12" customWidth="1"/>
    <col min="9335" max="9335" width="6.88671875" style="12" customWidth="1"/>
    <col min="9336" max="9336" width="6.5546875" style="12" customWidth="1"/>
    <col min="9337" max="9337" width="5.5546875" style="12" customWidth="1"/>
    <col min="9338" max="9338" width="11.33203125" style="12" customWidth="1"/>
    <col min="9339" max="9343" width="9.5546875" style="12" customWidth="1"/>
    <col min="9344" max="9574" width="9.109375" style="12"/>
    <col min="9575" max="9575" width="3" style="12" customWidth="1"/>
    <col min="9576" max="9578" width="3.109375" style="12" customWidth="1"/>
    <col min="9579" max="9579" width="4.33203125" style="12" customWidth="1"/>
    <col min="9580" max="9580" width="10.5546875" style="12" bestFit="1" customWidth="1"/>
    <col min="9581" max="9581" width="12.5546875" style="12" customWidth="1"/>
    <col min="9582" max="9582" width="10.109375" style="12" customWidth="1"/>
    <col min="9583" max="9583" width="5" style="12" bestFit="1" customWidth="1"/>
    <col min="9584" max="9584" width="4.33203125" style="12" customWidth="1"/>
    <col min="9585" max="9585" width="9" style="12" customWidth="1"/>
    <col min="9586" max="9586" width="4.44140625" style="12" customWidth="1"/>
    <col min="9587" max="9587" width="5" style="12" customWidth="1"/>
    <col min="9588" max="9588" width="6.88671875" style="12" customWidth="1"/>
    <col min="9589" max="9589" width="6.5546875" style="12" customWidth="1"/>
    <col min="9590" max="9590" width="5.5546875" style="12" customWidth="1"/>
    <col min="9591" max="9591" width="6.88671875" style="12" customWidth="1"/>
    <col min="9592" max="9592" width="6.5546875" style="12" customWidth="1"/>
    <col min="9593" max="9593" width="5.5546875" style="12" customWidth="1"/>
    <col min="9594" max="9594" width="11.33203125" style="12" customWidth="1"/>
    <col min="9595" max="9599" width="9.5546875" style="12" customWidth="1"/>
    <col min="9600" max="9830" width="9.109375" style="12"/>
    <col min="9831" max="9831" width="3" style="12" customWidth="1"/>
    <col min="9832" max="9834" width="3.109375" style="12" customWidth="1"/>
    <col min="9835" max="9835" width="4.33203125" style="12" customWidth="1"/>
    <col min="9836" max="9836" width="10.5546875" style="12" bestFit="1" customWidth="1"/>
    <col min="9837" max="9837" width="12.5546875" style="12" customWidth="1"/>
    <col min="9838" max="9838" width="10.109375" style="12" customWidth="1"/>
    <col min="9839" max="9839" width="5" style="12" bestFit="1" customWidth="1"/>
    <col min="9840" max="9840" width="4.33203125" style="12" customWidth="1"/>
    <col min="9841" max="9841" width="9" style="12" customWidth="1"/>
    <col min="9842" max="9842" width="4.44140625" style="12" customWidth="1"/>
    <col min="9843" max="9843" width="5" style="12" customWidth="1"/>
    <col min="9844" max="9844" width="6.88671875" style="12" customWidth="1"/>
    <col min="9845" max="9845" width="6.5546875" style="12" customWidth="1"/>
    <col min="9846" max="9846" width="5.5546875" style="12" customWidth="1"/>
    <col min="9847" max="9847" width="6.88671875" style="12" customWidth="1"/>
    <col min="9848" max="9848" width="6.5546875" style="12" customWidth="1"/>
    <col min="9849" max="9849" width="5.5546875" style="12" customWidth="1"/>
    <col min="9850" max="9850" width="11.33203125" style="12" customWidth="1"/>
    <col min="9851" max="9855" width="9.5546875" style="12" customWidth="1"/>
    <col min="9856" max="10086" width="9.109375" style="12"/>
    <col min="10087" max="10087" width="3" style="12" customWidth="1"/>
    <col min="10088" max="10090" width="3.109375" style="12" customWidth="1"/>
    <col min="10091" max="10091" width="4.33203125" style="12" customWidth="1"/>
    <col min="10092" max="10092" width="10.5546875" style="12" bestFit="1" customWidth="1"/>
    <col min="10093" max="10093" width="12.5546875" style="12" customWidth="1"/>
    <col min="10094" max="10094" width="10.109375" style="12" customWidth="1"/>
    <col min="10095" max="10095" width="5" style="12" bestFit="1" customWidth="1"/>
    <col min="10096" max="10096" width="4.33203125" style="12" customWidth="1"/>
    <col min="10097" max="10097" width="9" style="12" customWidth="1"/>
    <col min="10098" max="10098" width="4.44140625" style="12" customWidth="1"/>
    <col min="10099" max="10099" width="5" style="12" customWidth="1"/>
    <col min="10100" max="10100" width="6.88671875" style="12" customWidth="1"/>
    <col min="10101" max="10101" width="6.5546875" style="12" customWidth="1"/>
    <col min="10102" max="10102" width="5.5546875" style="12" customWidth="1"/>
    <col min="10103" max="10103" width="6.88671875" style="12" customWidth="1"/>
    <col min="10104" max="10104" width="6.5546875" style="12" customWidth="1"/>
    <col min="10105" max="10105" width="5.5546875" style="12" customWidth="1"/>
    <col min="10106" max="10106" width="11.33203125" style="12" customWidth="1"/>
    <col min="10107" max="10111" width="9.5546875" style="12" customWidth="1"/>
    <col min="10112" max="10342" width="9.109375" style="12"/>
    <col min="10343" max="10343" width="3" style="12" customWidth="1"/>
    <col min="10344" max="10346" width="3.109375" style="12" customWidth="1"/>
    <col min="10347" max="10347" width="4.33203125" style="12" customWidth="1"/>
    <col min="10348" max="10348" width="10.5546875" style="12" bestFit="1" customWidth="1"/>
    <col min="10349" max="10349" width="12.5546875" style="12" customWidth="1"/>
    <col min="10350" max="10350" width="10.109375" style="12" customWidth="1"/>
    <col min="10351" max="10351" width="5" style="12" bestFit="1" customWidth="1"/>
    <col min="10352" max="10352" width="4.33203125" style="12" customWidth="1"/>
    <col min="10353" max="10353" width="9" style="12" customWidth="1"/>
    <col min="10354" max="10354" width="4.44140625" style="12" customWidth="1"/>
    <col min="10355" max="10355" width="5" style="12" customWidth="1"/>
    <col min="10356" max="10356" width="6.88671875" style="12" customWidth="1"/>
    <col min="10357" max="10357" width="6.5546875" style="12" customWidth="1"/>
    <col min="10358" max="10358" width="5.5546875" style="12" customWidth="1"/>
    <col min="10359" max="10359" width="6.88671875" style="12" customWidth="1"/>
    <col min="10360" max="10360" width="6.5546875" style="12" customWidth="1"/>
    <col min="10361" max="10361" width="5.5546875" style="12" customWidth="1"/>
    <col min="10362" max="10362" width="11.33203125" style="12" customWidth="1"/>
    <col min="10363" max="10367" width="9.5546875" style="12" customWidth="1"/>
    <col min="10368" max="10598" width="9.109375" style="12"/>
    <col min="10599" max="10599" width="3" style="12" customWidth="1"/>
    <col min="10600" max="10602" width="3.109375" style="12" customWidth="1"/>
    <col min="10603" max="10603" width="4.33203125" style="12" customWidth="1"/>
    <col min="10604" max="10604" width="10.5546875" style="12" bestFit="1" customWidth="1"/>
    <col min="10605" max="10605" width="12.5546875" style="12" customWidth="1"/>
    <col min="10606" max="10606" width="10.109375" style="12" customWidth="1"/>
    <col min="10607" max="10607" width="5" style="12" bestFit="1" customWidth="1"/>
    <col min="10608" max="10608" width="4.33203125" style="12" customWidth="1"/>
    <col min="10609" max="10609" width="9" style="12" customWidth="1"/>
    <col min="10610" max="10610" width="4.44140625" style="12" customWidth="1"/>
    <col min="10611" max="10611" width="5" style="12" customWidth="1"/>
    <col min="10612" max="10612" width="6.88671875" style="12" customWidth="1"/>
    <col min="10613" max="10613" width="6.5546875" style="12" customWidth="1"/>
    <col min="10614" max="10614" width="5.5546875" style="12" customWidth="1"/>
    <col min="10615" max="10615" width="6.88671875" style="12" customWidth="1"/>
    <col min="10616" max="10616" width="6.5546875" style="12" customWidth="1"/>
    <col min="10617" max="10617" width="5.5546875" style="12" customWidth="1"/>
    <col min="10618" max="10618" width="11.33203125" style="12" customWidth="1"/>
    <col min="10619" max="10623" width="9.5546875" style="12" customWidth="1"/>
    <col min="10624" max="10854" width="9.109375" style="12"/>
    <col min="10855" max="10855" width="3" style="12" customWidth="1"/>
    <col min="10856" max="10858" width="3.109375" style="12" customWidth="1"/>
    <col min="10859" max="10859" width="4.33203125" style="12" customWidth="1"/>
    <col min="10860" max="10860" width="10.5546875" style="12" bestFit="1" customWidth="1"/>
    <col min="10861" max="10861" width="12.5546875" style="12" customWidth="1"/>
    <col min="10862" max="10862" width="10.109375" style="12" customWidth="1"/>
    <col min="10863" max="10863" width="5" style="12" bestFit="1" customWidth="1"/>
    <col min="10864" max="10864" width="4.33203125" style="12" customWidth="1"/>
    <col min="10865" max="10865" width="9" style="12" customWidth="1"/>
    <col min="10866" max="10866" width="4.44140625" style="12" customWidth="1"/>
    <col min="10867" max="10867" width="5" style="12" customWidth="1"/>
    <col min="10868" max="10868" width="6.88671875" style="12" customWidth="1"/>
    <col min="10869" max="10869" width="6.5546875" style="12" customWidth="1"/>
    <col min="10870" max="10870" width="5.5546875" style="12" customWidth="1"/>
    <col min="10871" max="10871" width="6.88671875" style="12" customWidth="1"/>
    <col min="10872" max="10872" width="6.5546875" style="12" customWidth="1"/>
    <col min="10873" max="10873" width="5.5546875" style="12" customWidth="1"/>
    <col min="10874" max="10874" width="11.33203125" style="12" customWidth="1"/>
    <col min="10875" max="10879" width="9.5546875" style="12" customWidth="1"/>
    <col min="10880" max="11110" width="9.109375" style="12"/>
    <col min="11111" max="11111" width="3" style="12" customWidth="1"/>
    <col min="11112" max="11114" width="3.109375" style="12" customWidth="1"/>
    <col min="11115" max="11115" width="4.33203125" style="12" customWidth="1"/>
    <col min="11116" max="11116" width="10.5546875" style="12" bestFit="1" customWidth="1"/>
    <col min="11117" max="11117" width="12.5546875" style="12" customWidth="1"/>
    <col min="11118" max="11118" width="10.109375" style="12" customWidth="1"/>
    <col min="11119" max="11119" width="5" style="12" bestFit="1" customWidth="1"/>
    <col min="11120" max="11120" width="4.33203125" style="12" customWidth="1"/>
    <col min="11121" max="11121" width="9" style="12" customWidth="1"/>
    <col min="11122" max="11122" width="4.44140625" style="12" customWidth="1"/>
    <col min="11123" max="11123" width="5" style="12" customWidth="1"/>
    <col min="11124" max="11124" width="6.88671875" style="12" customWidth="1"/>
    <col min="11125" max="11125" width="6.5546875" style="12" customWidth="1"/>
    <col min="11126" max="11126" width="5.5546875" style="12" customWidth="1"/>
    <col min="11127" max="11127" width="6.88671875" style="12" customWidth="1"/>
    <col min="11128" max="11128" width="6.5546875" style="12" customWidth="1"/>
    <col min="11129" max="11129" width="5.5546875" style="12" customWidth="1"/>
    <col min="11130" max="11130" width="11.33203125" style="12" customWidth="1"/>
    <col min="11131" max="11135" width="9.5546875" style="12" customWidth="1"/>
    <col min="11136" max="11366" width="9.109375" style="12"/>
    <col min="11367" max="11367" width="3" style="12" customWidth="1"/>
    <col min="11368" max="11370" width="3.109375" style="12" customWidth="1"/>
    <col min="11371" max="11371" width="4.33203125" style="12" customWidth="1"/>
    <col min="11372" max="11372" width="10.5546875" style="12" bestFit="1" customWidth="1"/>
    <col min="11373" max="11373" width="12.5546875" style="12" customWidth="1"/>
    <col min="11374" max="11374" width="10.109375" style="12" customWidth="1"/>
    <col min="11375" max="11375" width="5" style="12" bestFit="1" customWidth="1"/>
    <col min="11376" max="11376" width="4.33203125" style="12" customWidth="1"/>
    <col min="11377" max="11377" width="9" style="12" customWidth="1"/>
    <col min="11378" max="11378" width="4.44140625" style="12" customWidth="1"/>
    <col min="11379" max="11379" width="5" style="12" customWidth="1"/>
    <col min="11380" max="11380" width="6.88671875" style="12" customWidth="1"/>
    <col min="11381" max="11381" width="6.5546875" style="12" customWidth="1"/>
    <col min="11382" max="11382" width="5.5546875" style="12" customWidth="1"/>
    <col min="11383" max="11383" width="6.88671875" style="12" customWidth="1"/>
    <col min="11384" max="11384" width="6.5546875" style="12" customWidth="1"/>
    <col min="11385" max="11385" width="5.5546875" style="12" customWidth="1"/>
    <col min="11386" max="11386" width="11.33203125" style="12" customWidth="1"/>
    <col min="11387" max="11391" width="9.5546875" style="12" customWidth="1"/>
    <col min="11392" max="11622" width="9.109375" style="12"/>
    <col min="11623" max="11623" width="3" style="12" customWidth="1"/>
    <col min="11624" max="11626" width="3.109375" style="12" customWidth="1"/>
    <col min="11627" max="11627" width="4.33203125" style="12" customWidth="1"/>
    <col min="11628" max="11628" width="10.5546875" style="12" bestFit="1" customWidth="1"/>
    <col min="11629" max="11629" width="12.5546875" style="12" customWidth="1"/>
    <col min="11630" max="11630" width="10.109375" style="12" customWidth="1"/>
    <col min="11631" max="11631" width="5" style="12" bestFit="1" customWidth="1"/>
    <col min="11632" max="11632" width="4.33203125" style="12" customWidth="1"/>
    <col min="11633" max="11633" width="9" style="12" customWidth="1"/>
    <col min="11634" max="11634" width="4.44140625" style="12" customWidth="1"/>
    <col min="11635" max="11635" width="5" style="12" customWidth="1"/>
    <col min="11636" max="11636" width="6.88671875" style="12" customWidth="1"/>
    <col min="11637" max="11637" width="6.5546875" style="12" customWidth="1"/>
    <col min="11638" max="11638" width="5.5546875" style="12" customWidth="1"/>
    <col min="11639" max="11639" width="6.88671875" style="12" customWidth="1"/>
    <col min="11640" max="11640" width="6.5546875" style="12" customWidth="1"/>
    <col min="11641" max="11641" width="5.5546875" style="12" customWidth="1"/>
    <col min="11642" max="11642" width="11.33203125" style="12" customWidth="1"/>
    <col min="11643" max="11647" width="9.5546875" style="12" customWidth="1"/>
    <col min="11648" max="11878" width="9.109375" style="12"/>
    <col min="11879" max="11879" width="3" style="12" customWidth="1"/>
    <col min="11880" max="11882" width="3.109375" style="12" customWidth="1"/>
    <col min="11883" max="11883" width="4.33203125" style="12" customWidth="1"/>
    <col min="11884" max="11884" width="10.5546875" style="12" bestFit="1" customWidth="1"/>
    <col min="11885" max="11885" width="12.5546875" style="12" customWidth="1"/>
    <col min="11886" max="11886" width="10.109375" style="12" customWidth="1"/>
    <col min="11887" max="11887" width="5" style="12" bestFit="1" customWidth="1"/>
    <col min="11888" max="11888" width="4.33203125" style="12" customWidth="1"/>
    <col min="11889" max="11889" width="9" style="12" customWidth="1"/>
    <col min="11890" max="11890" width="4.44140625" style="12" customWidth="1"/>
    <col min="11891" max="11891" width="5" style="12" customWidth="1"/>
    <col min="11892" max="11892" width="6.88671875" style="12" customWidth="1"/>
    <col min="11893" max="11893" width="6.5546875" style="12" customWidth="1"/>
    <col min="11894" max="11894" width="5.5546875" style="12" customWidth="1"/>
    <col min="11895" max="11895" width="6.88671875" style="12" customWidth="1"/>
    <col min="11896" max="11896" width="6.5546875" style="12" customWidth="1"/>
    <col min="11897" max="11897" width="5.5546875" style="12" customWidth="1"/>
    <col min="11898" max="11898" width="11.33203125" style="12" customWidth="1"/>
    <col min="11899" max="11903" width="9.5546875" style="12" customWidth="1"/>
    <col min="11904" max="12134" width="9.109375" style="12"/>
    <col min="12135" max="12135" width="3" style="12" customWidth="1"/>
    <col min="12136" max="12138" width="3.109375" style="12" customWidth="1"/>
    <col min="12139" max="12139" width="4.33203125" style="12" customWidth="1"/>
    <col min="12140" max="12140" width="10.5546875" style="12" bestFit="1" customWidth="1"/>
    <col min="12141" max="12141" width="12.5546875" style="12" customWidth="1"/>
    <col min="12142" max="12142" width="10.109375" style="12" customWidth="1"/>
    <col min="12143" max="12143" width="5" style="12" bestFit="1" customWidth="1"/>
    <col min="12144" max="12144" width="4.33203125" style="12" customWidth="1"/>
    <col min="12145" max="12145" width="9" style="12" customWidth="1"/>
    <col min="12146" max="12146" width="4.44140625" style="12" customWidth="1"/>
    <col min="12147" max="12147" width="5" style="12" customWidth="1"/>
    <col min="12148" max="12148" width="6.88671875" style="12" customWidth="1"/>
    <col min="12149" max="12149" width="6.5546875" style="12" customWidth="1"/>
    <col min="12150" max="12150" width="5.5546875" style="12" customWidth="1"/>
    <col min="12151" max="12151" width="6.88671875" style="12" customWidth="1"/>
    <col min="12152" max="12152" width="6.5546875" style="12" customWidth="1"/>
    <col min="12153" max="12153" width="5.5546875" style="12" customWidth="1"/>
    <col min="12154" max="12154" width="11.33203125" style="12" customWidth="1"/>
    <col min="12155" max="12159" width="9.5546875" style="12" customWidth="1"/>
    <col min="12160" max="12390" width="9.109375" style="12"/>
    <col min="12391" max="12391" width="3" style="12" customWidth="1"/>
    <col min="12392" max="12394" width="3.109375" style="12" customWidth="1"/>
    <col min="12395" max="12395" width="4.33203125" style="12" customWidth="1"/>
    <col min="12396" max="12396" width="10.5546875" style="12" bestFit="1" customWidth="1"/>
    <col min="12397" max="12397" width="12.5546875" style="12" customWidth="1"/>
    <col min="12398" max="12398" width="10.109375" style="12" customWidth="1"/>
    <col min="12399" max="12399" width="5" style="12" bestFit="1" customWidth="1"/>
    <col min="12400" max="12400" width="4.33203125" style="12" customWidth="1"/>
    <col min="12401" max="12401" width="9" style="12" customWidth="1"/>
    <col min="12402" max="12402" width="4.44140625" style="12" customWidth="1"/>
    <col min="12403" max="12403" width="5" style="12" customWidth="1"/>
    <col min="12404" max="12404" width="6.88671875" style="12" customWidth="1"/>
    <col min="12405" max="12405" width="6.5546875" style="12" customWidth="1"/>
    <col min="12406" max="12406" width="5.5546875" style="12" customWidth="1"/>
    <col min="12407" max="12407" width="6.88671875" style="12" customWidth="1"/>
    <col min="12408" max="12408" width="6.5546875" style="12" customWidth="1"/>
    <col min="12409" max="12409" width="5.5546875" style="12" customWidth="1"/>
    <col min="12410" max="12410" width="11.33203125" style="12" customWidth="1"/>
    <col min="12411" max="12415" width="9.5546875" style="12" customWidth="1"/>
    <col min="12416" max="12646" width="9.109375" style="12"/>
    <col min="12647" max="12647" width="3" style="12" customWidth="1"/>
    <col min="12648" max="12650" width="3.109375" style="12" customWidth="1"/>
    <col min="12651" max="12651" width="4.33203125" style="12" customWidth="1"/>
    <col min="12652" max="12652" width="10.5546875" style="12" bestFit="1" customWidth="1"/>
    <col min="12653" max="12653" width="12.5546875" style="12" customWidth="1"/>
    <col min="12654" max="12654" width="10.109375" style="12" customWidth="1"/>
    <col min="12655" max="12655" width="5" style="12" bestFit="1" customWidth="1"/>
    <col min="12656" max="12656" width="4.33203125" style="12" customWidth="1"/>
    <col min="12657" max="12657" width="9" style="12" customWidth="1"/>
    <col min="12658" max="12658" width="4.44140625" style="12" customWidth="1"/>
    <col min="12659" max="12659" width="5" style="12" customWidth="1"/>
    <col min="12660" max="12660" width="6.88671875" style="12" customWidth="1"/>
    <col min="12661" max="12661" width="6.5546875" style="12" customWidth="1"/>
    <col min="12662" max="12662" width="5.5546875" style="12" customWidth="1"/>
    <col min="12663" max="12663" width="6.88671875" style="12" customWidth="1"/>
    <col min="12664" max="12664" width="6.5546875" style="12" customWidth="1"/>
    <col min="12665" max="12665" width="5.5546875" style="12" customWidth="1"/>
    <col min="12666" max="12666" width="11.33203125" style="12" customWidth="1"/>
    <col min="12667" max="12671" width="9.5546875" style="12" customWidth="1"/>
    <col min="12672" max="12902" width="9.109375" style="12"/>
    <col min="12903" max="12903" width="3" style="12" customWidth="1"/>
    <col min="12904" max="12906" width="3.109375" style="12" customWidth="1"/>
    <col min="12907" max="12907" width="4.33203125" style="12" customWidth="1"/>
    <col min="12908" max="12908" width="10.5546875" style="12" bestFit="1" customWidth="1"/>
    <col min="12909" max="12909" width="12.5546875" style="12" customWidth="1"/>
    <col min="12910" max="12910" width="10.109375" style="12" customWidth="1"/>
    <col min="12911" max="12911" width="5" style="12" bestFit="1" customWidth="1"/>
    <col min="12912" max="12912" width="4.33203125" style="12" customWidth="1"/>
    <col min="12913" max="12913" width="9" style="12" customWidth="1"/>
    <col min="12914" max="12914" width="4.44140625" style="12" customWidth="1"/>
    <col min="12915" max="12915" width="5" style="12" customWidth="1"/>
    <col min="12916" max="12916" width="6.88671875" style="12" customWidth="1"/>
    <col min="12917" max="12917" width="6.5546875" style="12" customWidth="1"/>
    <col min="12918" max="12918" width="5.5546875" style="12" customWidth="1"/>
    <col min="12919" max="12919" width="6.88671875" style="12" customWidth="1"/>
    <col min="12920" max="12920" width="6.5546875" style="12" customWidth="1"/>
    <col min="12921" max="12921" width="5.5546875" style="12" customWidth="1"/>
    <col min="12922" max="12922" width="11.33203125" style="12" customWidth="1"/>
    <col min="12923" max="12927" width="9.5546875" style="12" customWidth="1"/>
    <col min="12928" max="13158" width="9.109375" style="12"/>
    <col min="13159" max="13159" width="3" style="12" customWidth="1"/>
    <col min="13160" max="13162" width="3.109375" style="12" customWidth="1"/>
    <col min="13163" max="13163" width="4.33203125" style="12" customWidth="1"/>
    <col min="13164" max="13164" width="10.5546875" style="12" bestFit="1" customWidth="1"/>
    <col min="13165" max="13165" width="12.5546875" style="12" customWidth="1"/>
    <col min="13166" max="13166" width="10.109375" style="12" customWidth="1"/>
    <col min="13167" max="13167" width="5" style="12" bestFit="1" customWidth="1"/>
    <col min="13168" max="13168" width="4.33203125" style="12" customWidth="1"/>
    <col min="13169" max="13169" width="9" style="12" customWidth="1"/>
    <col min="13170" max="13170" width="4.44140625" style="12" customWidth="1"/>
    <col min="13171" max="13171" width="5" style="12" customWidth="1"/>
    <col min="13172" max="13172" width="6.88671875" style="12" customWidth="1"/>
    <col min="13173" max="13173" width="6.5546875" style="12" customWidth="1"/>
    <col min="13174" max="13174" width="5.5546875" style="12" customWidth="1"/>
    <col min="13175" max="13175" width="6.88671875" style="12" customWidth="1"/>
    <col min="13176" max="13176" width="6.5546875" style="12" customWidth="1"/>
    <col min="13177" max="13177" width="5.5546875" style="12" customWidth="1"/>
    <col min="13178" max="13178" width="11.33203125" style="12" customWidth="1"/>
    <col min="13179" max="13183" width="9.5546875" style="12" customWidth="1"/>
    <col min="13184" max="13414" width="9.109375" style="12"/>
    <col min="13415" max="13415" width="3" style="12" customWidth="1"/>
    <col min="13416" max="13418" width="3.109375" style="12" customWidth="1"/>
    <col min="13419" max="13419" width="4.33203125" style="12" customWidth="1"/>
    <col min="13420" max="13420" width="10.5546875" style="12" bestFit="1" customWidth="1"/>
    <col min="13421" max="13421" width="12.5546875" style="12" customWidth="1"/>
    <col min="13422" max="13422" width="10.109375" style="12" customWidth="1"/>
    <col min="13423" max="13423" width="5" style="12" bestFit="1" customWidth="1"/>
    <col min="13424" max="13424" width="4.33203125" style="12" customWidth="1"/>
    <col min="13425" max="13425" width="9" style="12" customWidth="1"/>
    <col min="13426" max="13426" width="4.44140625" style="12" customWidth="1"/>
    <col min="13427" max="13427" width="5" style="12" customWidth="1"/>
    <col min="13428" max="13428" width="6.88671875" style="12" customWidth="1"/>
    <col min="13429" max="13429" width="6.5546875" style="12" customWidth="1"/>
    <col min="13430" max="13430" width="5.5546875" style="12" customWidth="1"/>
    <col min="13431" max="13431" width="6.88671875" style="12" customWidth="1"/>
    <col min="13432" max="13432" width="6.5546875" style="12" customWidth="1"/>
    <col min="13433" max="13433" width="5.5546875" style="12" customWidth="1"/>
    <col min="13434" max="13434" width="11.33203125" style="12" customWidth="1"/>
    <col min="13435" max="13439" width="9.5546875" style="12" customWidth="1"/>
    <col min="13440" max="13670" width="9.109375" style="12"/>
    <col min="13671" max="13671" width="3" style="12" customWidth="1"/>
    <col min="13672" max="13674" width="3.109375" style="12" customWidth="1"/>
    <col min="13675" max="13675" width="4.33203125" style="12" customWidth="1"/>
    <col min="13676" max="13676" width="10.5546875" style="12" bestFit="1" customWidth="1"/>
    <col min="13677" max="13677" width="12.5546875" style="12" customWidth="1"/>
    <col min="13678" max="13678" width="10.109375" style="12" customWidth="1"/>
    <col min="13679" max="13679" width="5" style="12" bestFit="1" customWidth="1"/>
    <col min="13680" max="13680" width="4.33203125" style="12" customWidth="1"/>
    <col min="13681" max="13681" width="9" style="12" customWidth="1"/>
    <col min="13682" max="13682" width="4.44140625" style="12" customWidth="1"/>
    <col min="13683" max="13683" width="5" style="12" customWidth="1"/>
    <col min="13684" max="13684" width="6.88671875" style="12" customWidth="1"/>
    <col min="13685" max="13685" width="6.5546875" style="12" customWidth="1"/>
    <col min="13686" max="13686" width="5.5546875" style="12" customWidth="1"/>
    <col min="13687" max="13687" width="6.88671875" style="12" customWidth="1"/>
    <col min="13688" max="13688" width="6.5546875" style="12" customWidth="1"/>
    <col min="13689" max="13689" width="5.5546875" style="12" customWidth="1"/>
    <col min="13690" max="13690" width="11.33203125" style="12" customWidth="1"/>
    <col min="13691" max="13695" width="9.5546875" style="12" customWidth="1"/>
    <col min="13696" max="13926" width="9.109375" style="12"/>
    <col min="13927" max="13927" width="3" style="12" customWidth="1"/>
    <col min="13928" max="13930" width="3.109375" style="12" customWidth="1"/>
    <col min="13931" max="13931" width="4.33203125" style="12" customWidth="1"/>
    <col min="13932" max="13932" width="10.5546875" style="12" bestFit="1" customWidth="1"/>
    <col min="13933" max="13933" width="12.5546875" style="12" customWidth="1"/>
    <col min="13934" max="13934" width="10.109375" style="12" customWidth="1"/>
    <col min="13935" max="13935" width="5" style="12" bestFit="1" customWidth="1"/>
    <col min="13936" max="13936" width="4.33203125" style="12" customWidth="1"/>
    <col min="13937" max="13937" width="9" style="12" customWidth="1"/>
    <col min="13938" max="13938" width="4.44140625" style="12" customWidth="1"/>
    <col min="13939" max="13939" width="5" style="12" customWidth="1"/>
    <col min="13940" max="13940" width="6.88671875" style="12" customWidth="1"/>
    <col min="13941" max="13941" width="6.5546875" style="12" customWidth="1"/>
    <col min="13942" max="13942" width="5.5546875" style="12" customWidth="1"/>
    <col min="13943" max="13943" width="6.88671875" style="12" customWidth="1"/>
    <col min="13944" max="13944" width="6.5546875" style="12" customWidth="1"/>
    <col min="13945" max="13945" width="5.5546875" style="12" customWidth="1"/>
    <col min="13946" max="13946" width="11.33203125" style="12" customWidth="1"/>
    <col min="13947" max="13951" width="9.5546875" style="12" customWidth="1"/>
    <col min="13952" max="14182" width="9.109375" style="12"/>
    <col min="14183" max="14183" width="3" style="12" customWidth="1"/>
    <col min="14184" max="14186" width="3.109375" style="12" customWidth="1"/>
    <col min="14187" max="14187" width="4.33203125" style="12" customWidth="1"/>
    <col min="14188" max="14188" width="10.5546875" style="12" bestFit="1" customWidth="1"/>
    <col min="14189" max="14189" width="12.5546875" style="12" customWidth="1"/>
    <col min="14190" max="14190" width="10.109375" style="12" customWidth="1"/>
    <col min="14191" max="14191" width="5" style="12" bestFit="1" customWidth="1"/>
    <col min="14192" max="14192" width="4.33203125" style="12" customWidth="1"/>
    <col min="14193" max="14193" width="9" style="12" customWidth="1"/>
    <col min="14194" max="14194" width="4.44140625" style="12" customWidth="1"/>
    <col min="14195" max="14195" width="5" style="12" customWidth="1"/>
    <col min="14196" max="14196" width="6.88671875" style="12" customWidth="1"/>
    <col min="14197" max="14197" width="6.5546875" style="12" customWidth="1"/>
    <col min="14198" max="14198" width="5.5546875" style="12" customWidth="1"/>
    <col min="14199" max="14199" width="6.88671875" style="12" customWidth="1"/>
    <col min="14200" max="14200" width="6.5546875" style="12" customWidth="1"/>
    <col min="14201" max="14201" width="5.5546875" style="12" customWidth="1"/>
    <col min="14202" max="14202" width="11.33203125" style="12" customWidth="1"/>
    <col min="14203" max="14207" width="9.5546875" style="12" customWidth="1"/>
    <col min="14208" max="14438" width="9.109375" style="12"/>
    <col min="14439" max="14439" width="3" style="12" customWidth="1"/>
    <col min="14440" max="14442" width="3.109375" style="12" customWidth="1"/>
    <col min="14443" max="14443" width="4.33203125" style="12" customWidth="1"/>
    <col min="14444" max="14444" width="10.5546875" style="12" bestFit="1" customWidth="1"/>
    <col min="14445" max="14445" width="12.5546875" style="12" customWidth="1"/>
    <col min="14446" max="14446" width="10.109375" style="12" customWidth="1"/>
    <col min="14447" max="14447" width="5" style="12" bestFit="1" customWidth="1"/>
    <col min="14448" max="14448" width="4.33203125" style="12" customWidth="1"/>
    <col min="14449" max="14449" width="9" style="12" customWidth="1"/>
    <col min="14450" max="14450" width="4.44140625" style="12" customWidth="1"/>
    <col min="14451" max="14451" width="5" style="12" customWidth="1"/>
    <col min="14452" max="14452" width="6.88671875" style="12" customWidth="1"/>
    <col min="14453" max="14453" width="6.5546875" style="12" customWidth="1"/>
    <col min="14454" max="14454" width="5.5546875" style="12" customWidth="1"/>
    <col min="14455" max="14455" width="6.88671875" style="12" customWidth="1"/>
    <col min="14456" max="14456" width="6.5546875" style="12" customWidth="1"/>
    <col min="14457" max="14457" width="5.5546875" style="12" customWidth="1"/>
    <col min="14458" max="14458" width="11.33203125" style="12" customWidth="1"/>
    <col min="14459" max="14463" width="9.5546875" style="12" customWidth="1"/>
    <col min="14464" max="14694" width="9.109375" style="12"/>
    <col min="14695" max="14695" width="3" style="12" customWidth="1"/>
    <col min="14696" max="14698" width="3.109375" style="12" customWidth="1"/>
    <col min="14699" max="14699" width="4.33203125" style="12" customWidth="1"/>
    <col min="14700" max="14700" width="10.5546875" style="12" bestFit="1" customWidth="1"/>
    <col min="14701" max="14701" width="12.5546875" style="12" customWidth="1"/>
    <col min="14702" max="14702" width="10.109375" style="12" customWidth="1"/>
    <col min="14703" max="14703" width="5" style="12" bestFit="1" customWidth="1"/>
    <col min="14704" max="14704" width="4.33203125" style="12" customWidth="1"/>
    <col min="14705" max="14705" width="9" style="12" customWidth="1"/>
    <col min="14706" max="14706" width="4.44140625" style="12" customWidth="1"/>
    <col min="14707" max="14707" width="5" style="12" customWidth="1"/>
    <col min="14708" max="14708" width="6.88671875" style="12" customWidth="1"/>
    <col min="14709" max="14709" width="6.5546875" style="12" customWidth="1"/>
    <col min="14710" max="14710" width="5.5546875" style="12" customWidth="1"/>
    <col min="14711" max="14711" width="6.88671875" style="12" customWidth="1"/>
    <col min="14712" max="14712" width="6.5546875" style="12" customWidth="1"/>
    <col min="14713" max="14713" width="5.5546875" style="12" customWidth="1"/>
    <col min="14714" max="14714" width="11.33203125" style="12" customWidth="1"/>
    <col min="14715" max="14719" width="9.5546875" style="12" customWidth="1"/>
    <col min="14720" max="14950" width="9.109375" style="12"/>
    <col min="14951" max="14951" width="3" style="12" customWidth="1"/>
    <col min="14952" max="14954" width="3.109375" style="12" customWidth="1"/>
    <col min="14955" max="14955" width="4.33203125" style="12" customWidth="1"/>
    <col min="14956" max="14956" width="10.5546875" style="12" bestFit="1" customWidth="1"/>
    <col min="14957" max="14957" width="12.5546875" style="12" customWidth="1"/>
    <col min="14958" max="14958" width="10.109375" style="12" customWidth="1"/>
    <col min="14959" max="14959" width="5" style="12" bestFit="1" customWidth="1"/>
    <col min="14960" max="14960" width="4.33203125" style="12" customWidth="1"/>
    <col min="14961" max="14961" width="9" style="12" customWidth="1"/>
    <col min="14962" max="14962" width="4.44140625" style="12" customWidth="1"/>
    <col min="14963" max="14963" width="5" style="12" customWidth="1"/>
    <col min="14964" max="14964" width="6.88671875" style="12" customWidth="1"/>
    <col min="14965" max="14965" width="6.5546875" style="12" customWidth="1"/>
    <col min="14966" max="14966" width="5.5546875" style="12" customWidth="1"/>
    <col min="14967" max="14967" width="6.88671875" style="12" customWidth="1"/>
    <col min="14968" max="14968" width="6.5546875" style="12" customWidth="1"/>
    <col min="14969" max="14969" width="5.5546875" style="12" customWidth="1"/>
    <col min="14970" max="14970" width="11.33203125" style="12" customWidth="1"/>
    <col min="14971" max="14975" width="9.5546875" style="12" customWidth="1"/>
    <col min="14976" max="15206" width="9.109375" style="12"/>
    <col min="15207" max="15207" width="3" style="12" customWidth="1"/>
    <col min="15208" max="15210" width="3.109375" style="12" customWidth="1"/>
    <col min="15211" max="15211" width="4.33203125" style="12" customWidth="1"/>
    <col min="15212" max="15212" width="10.5546875" style="12" bestFit="1" customWidth="1"/>
    <col min="15213" max="15213" width="12.5546875" style="12" customWidth="1"/>
    <col min="15214" max="15214" width="10.109375" style="12" customWidth="1"/>
    <col min="15215" max="15215" width="5" style="12" bestFit="1" customWidth="1"/>
    <col min="15216" max="15216" width="4.33203125" style="12" customWidth="1"/>
    <col min="15217" max="15217" width="9" style="12" customWidth="1"/>
    <col min="15218" max="15218" width="4.44140625" style="12" customWidth="1"/>
    <col min="15219" max="15219" width="5" style="12" customWidth="1"/>
    <col min="15220" max="15220" width="6.88671875" style="12" customWidth="1"/>
    <col min="15221" max="15221" width="6.5546875" style="12" customWidth="1"/>
    <col min="15222" max="15222" width="5.5546875" style="12" customWidth="1"/>
    <col min="15223" max="15223" width="6.88671875" style="12" customWidth="1"/>
    <col min="15224" max="15224" width="6.5546875" style="12" customWidth="1"/>
    <col min="15225" max="15225" width="5.5546875" style="12" customWidth="1"/>
    <col min="15226" max="15226" width="11.33203125" style="12" customWidth="1"/>
    <col min="15227" max="15231" width="9.5546875" style="12" customWidth="1"/>
    <col min="15232" max="15462" width="9.109375" style="12"/>
    <col min="15463" max="15463" width="3" style="12" customWidth="1"/>
    <col min="15464" max="15466" width="3.109375" style="12" customWidth="1"/>
    <col min="15467" max="15467" width="4.33203125" style="12" customWidth="1"/>
    <col min="15468" max="15468" width="10.5546875" style="12" bestFit="1" customWidth="1"/>
    <col min="15469" max="15469" width="12.5546875" style="12" customWidth="1"/>
    <col min="15470" max="15470" width="10.109375" style="12" customWidth="1"/>
    <col min="15471" max="15471" width="5" style="12" bestFit="1" customWidth="1"/>
    <col min="15472" max="15472" width="4.33203125" style="12" customWidth="1"/>
    <col min="15473" max="15473" width="9" style="12" customWidth="1"/>
    <col min="15474" max="15474" width="4.44140625" style="12" customWidth="1"/>
    <col min="15475" max="15475" width="5" style="12" customWidth="1"/>
    <col min="15476" max="15476" width="6.88671875" style="12" customWidth="1"/>
    <col min="15477" max="15477" width="6.5546875" style="12" customWidth="1"/>
    <col min="15478" max="15478" width="5.5546875" style="12" customWidth="1"/>
    <col min="15479" max="15479" width="6.88671875" style="12" customWidth="1"/>
    <col min="15480" max="15480" width="6.5546875" style="12" customWidth="1"/>
    <col min="15481" max="15481" width="5.5546875" style="12" customWidth="1"/>
    <col min="15482" max="15482" width="11.33203125" style="12" customWidth="1"/>
    <col min="15483" max="15487" width="9.5546875" style="12" customWidth="1"/>
    <col min="15488" max="15718" width="9.109375" style="12"/>
    <col min="15719" max="15719" width="3" style="12" customWidth="1"/>
    <col min="15720" max="15722" width="3.109375" style="12" customWidth="1"/>
    <col min="15723" max="15723" width="4.33203125" style="12" customWidth="1"/>
    <col min="15724" max="15724" width="10.5546875" style="12" bestFit="1" customWidth="1"/>
    <col min="15725" max="15725" width="12.5546875" style="12" customWidth="1"/>
    <col min="15726" max="15726" width="10.109375" style="12" customWidth="1"/>
    <col min="15727" max="15727" width="5" style="12" bestFit="1" customWidth="1"/>
    <col min="15728" max="15728" width="4.33203125" style="12" customWidth="1"/>
    <col min="15729" max="15729" width="9" style="12" customWidth="1"/>
    <col min="15730" max="15730" width="4.44140625" style="12" customWidth="1"/>
    <col min="15731" max="15731" width="5" style="12" customWidth="1"/>
    <col min="15732" max="15732" width="6.88671875" style="12" customWidth="1"/>
    <col min="15733" max="15733" width="6.5546875" style="12" customWidth="1"/>
    <col min="15734" max="15734" width="5.5546875" style="12" customWidth="1"/>
    <col min="15735" max="15735" width="6.88671875" style="12" customWidth="1"/>
    <col min="15736" max="15736" width="6.5546875" style="12" customWidth="1"/>
    <col min="15737" max="15737" width="5.5546875" style="12" customWidth="1"/>
    <col min="15738" max="15738" width="11.33203125" style="12" customWidth="1"/>
    <col min="15739" max="15743" width="9.5546875" style="12" customWidth="1"/>
    <col min="15744" max="15974" width="9.109375" style="12"/>
    <col min="15975" max="15975" width="3" style="12" customWidth="1"/>
    <col min="15976" max="15978" width="3.109375" style="12" customWidth="1"/>
    <col min="15979" max="15979" width="4.33203125" style="12" customWidth="1"/>
    <col min="15980" max="15980" width="10.5546875" style="12" bestFit="1" customWidth="1"/>
    <col min="15981" max="15981" width="12.5546875" style="12" customWidth="1"/>
    <col min="15982" max="15982" width="10.109375" style="12" customWidth="1"/>
    <col min="15983" max="15983" width="5" style="12" bestFit="1" customWidth="1"/>
    <col min="15984" max="15984" width="4.33203125" style="12" customWidth="1"/>
    <col min="15985" max="15985" width="9" style="12" customWidth="1"/>
    <col min="15986" max="15986" width="4.44140625" style="12" customWidth="1"/>
    <col min="15987" max="15987" width="5" style="12" customWidth="1"/>
    <col min="15988" max="15988" width="6.88671875" style="12" customWidth="1"/>
    <col min="15989" max="15989" width="6.5546875" style="12" customWidth="1"/>
    <col min="15990" max="15990" width="5.5546875" style="12" customWidth="1"/>
    <col min="15991" max="15991" width="6.88671875" style="12" customWidth="1"/>
    <col min="15992" max="15992" width="6.5546875" style="12" customWidth="1"/>
    <col min="15993" max="15993" width="5.5546875" style="12" customWidth="1"/>
    <col min="15994" max="15994" width="11.33203125" style="12" customWidth="1"/>
    <col min="15995" max="15999" width="9.5546875" style="12" customWidth="1"/>
    <col min="16000" max="16384" width="9.109375" style="12"/>
  </cols>
  <sheetData>
    <row r="1" spans="1:19" s="1" customFormat="1" ht="20.25" customHeight="1" x14ac:dyDescent="0.3">
      <c r="A1" s="46" t="s">
        <v>175</v>
      </c>
      <c r="B1" s="107"/>
      <c r="C1" s="2"/>
      <c r="D1" s="2"/>
      <c r="E1" s="2"/>
      <c r="F1" s="2"/>
      <c r="G1" s="2"/>
      <c r="H1" s="2"/>
      <c r="I1" s="210"/>
      <c r="J1" s="210"/>
      <c r="K1" s="178"/>
      <c r="L1" s="178"/>
      <c r="M1" s="178"/>
      <c r="N1" s="107"/>
      <c r="O1" s="107"/>
      <c r="P1" s="107"/>
      <c r="Q1" s="218"/>
      <c r="R1" s="218"/>
      <c r="S1" s="218"/>
    </row>
    <row r="2" spans="1:19" s="1" customFormat="1" ht="12.75" customHeight="1" x14ac:dyDescent="0.25">
      <c r="A2" s="107"/>
      <c r="B2" s="107"/>
      <c r="C2" s="162" t="s">
        <v>176</v>
      </c>
      <c r="D2" s="163" t="s">
        <v>177</v>
      </c>
      <c r="E2" s="108"/>
      <c r="F2" s="108"/>
      <c r="G2" s="108"/>
      <c r="H2" s="108"/>
      <c r="I2" s="211"/>
      <c r="J2" s="211"/>
      <c r="K2" s="179"/>
      <c r="L2" s="179"/>
      <c r="M2" s="179"/>
      <c r="N2" s="107"/>
      <c r="O2" s="107"/>
      <c r="P2" s="107"/>
      <c r="Q2" s="218"/>
      <c r="R2" s="218"/>
      <c r="S2" s="218"/>
    </row>
    <row r="3" spans="1:19" s="1" customFormat="1" ht="12.75" customHeight="1" x14ac:dyDescent="0.25">
      <c r="A3" s="107"/>
      <c r="B3" s="109"/>
      <c r="C3" s="108"/>
      <c r="D3" s="108"/>
      <c r="E3" s="108"/>
      <c r="F3" s="108"/>
      <c r="G3" s="108"/>
      <c r="H3" s="108"/>
      <c r="I3" s="211"/>
      <c r="J3" s="211"/>
      <c r="K3" s="179"/>
      <c r="L3" s="179"/>
      <c r="M3" s="179"/>
      <c r="N3" s="107"/>
      <c r="O3" s="107"/>
      <c r="P3" s="107"/>
      <c r="Q3" s="218"/>
      <c r="R3" s="218"/>
      <c r="S3" s="218"/>
    </row>
    <row r="4" spans="1:19" s="1" customFormat="1" ht="20.100000000000001" customHeight="1" x14ac:dyDescent="0.25">
      <c r="A4" s="110"/>
      <c r="B4" s="110"/>
      <c r="C4" s="3" t="s">
        <v>197</v>
      </c>
      <c r="D4" s="110"/>
      <c r="E4" s="110"/>
      <c r="F4" s="110"/>
      <c r="G4" s="110"/>
      <c r="H4" s="110"/>
      <c r="I4" s="212"/>
      <c r="J4" s="212"/>
      <c r="K4" s="180"/>
      <c r="L4" s="180"/>
      <c r="M4" s="180"/>
      <c r="N4" s="110"/>
      <c r="O4" s="110"/>
      <c r="P4" s="110"/>
      <c r="Q4" s="218"/>
      <c r="R4" s="218"/>
      <c r="S4" s="218"/>
    </row>
    <row r="5" spans="1:19" s="137" customFormat="1" x14ac:dyDescent="0.25">
      <c r="A5" s="232"/>
      <c r="D5" s="233"/>
      <c r="F5" s="234"/>
      <c r="G5" s="235"/>
      <c r="H5" s="236"/>
      <c r="J5" s="237"/>
      <c r="K5" s="237"/>
      <c r="Q5" s="138"/>
    </row>
    <row r="6" spans="1:19" s="1" customFormat="1" ht="15" customHeight="1" x14ac:dyDescent="0.25">
      <c r="A6" s="110"/>
      <c r="B6" s="110"/>
      <c r="C6" s="3" t="s">
        <v>179</v>
      </c>
      <c r="D6" s="110"/>
      <c r="E6" s="110"/>
      <c r="F6" s="110"/>
      <c r="G6" s="110"/>
      <c r="H6" s="110"/>
      <c r="I6" s="212"/>
      <c r="J6" s="212"/>
      <c r="K6" s="180"/>
      <c r="L6" s="180"/>
      <c r="M6" s="180"/>
      <c r="N6" s="110"/>
      <c r="O6" s="110"/>
      <c r="P6" s="218"/>
      <c r="Q6" s="218"/>
      <c r="R6" s="218"/>
      <c r="S6" s="218"/>
    </row>
    <row r="7" spans="1:19" s="1" customFormat="1" ht="15" customHeight="1" x14ac:dyDescent="0.25">
      <c r="A7" s="110"/>
      <c r="B7" s="110"/>
      <c r="C7" s="3"/>
      <c r="D7" s="110"/>
      <c r="E7" s="110"/>
      <c r="F7" s="110"/>
      <c r="G7" s="110"/>
      <c r="H7" s="110"/>
      <c r="I7" s="212"/>
      <c r="J7" s="212"/>
      <c r="K7" s="180"/>
      <c r="L7" s="180"/>
      <c r="M7" s="180"/>
      <c r="N7" s="110"/>
      <c r="O7" s="110"/>
      <c r="P7" s="218"/>
      <c r="Q7" s="218"/>
      <c r="R7" s="218"/>
      <c r="S7" s="218"/>
    </row>
    <row r="8" spans="1:19" s="1" customFormat="1" ht="20.100000000000001" customHeight="1" x14ac:dyDescent="0.25">
      <c r="A8" s="9" t="s">
        <v>180</v>
      </c>
      <c r="B8" s="177" t="s">
        <v>181</v>
      </c>
      <c r="C8" s="219" t="s">
        <v>161</v>
      </c>
      <c r="D8" s="220" t="s">
        <v>162</v>
      </c>
      <c r="E8" s="141" t="s">
        <v>182</v>
      </c>
      <c r="F8" s="140" t="s">
        <v>183</v>
      </c>
      <c r="G8" s="140" t="s">
        <v>184</v>
      </c>
      <c r="H8" s="140" t="s">
        <v>185</v>
      </c>
      <c r="I8" s="183" t="s">
        <v>164</v>
      </c>
      <c r="J8" s="184" t="s">
        <v>186</v>
      </c>
      <c r="K8" s="185" t="s">
        <v>187</v>
      </c>
      <c r="L8" s="186" t="s">
        <v>188</v>
      </c>
      <c r="M8" s="186" t="s">
        <v>189</v>
      </c>
      <c r="N8" s="139" t="s">
        <v>163</v>
      </c>
      <c r="O8" s="110"/>
      <c r="P8" s="110"/>
      <c r="Q8" s="218"/>
      <c r="R8" s="218"/>
      <c r="S8" s="218"/>
    </row>
    <row r="9" spans="1:19" s="208" customFormat="1" ht="18" customHeight="1" x14ac:dyDescent="0.25">
      <c r="A9" s="201">
        <v>1</v>
      </c>
      <c r="B9" s="204"/>
      <c r="C9" s="221"/>
      <c r="D9" s="222"/>
      <c r="E9" s="202"/>
      <c r="F9" s="203"/>
      <c r="G9" s="204"/>
      <c r="H9" s="205"/>
      <c r="I9" s="213">
        <v>1</v>
      </c>
      <c r="J9" s="213">
        <v>1</v>
      </c>
      <c r="K9" s="206"/>
      <c r="L9" s="206" t="e">
        <f>MMULT(I9,K9)</f>
        <v>#VALUE!</v>
      </c>
      <c r="M9" s="206"/>
      <c r="N9" s="205"/>
      <c r="O9" s="137"/>
      <c r="P9" s="207"/>
      <c r="S9" s="209"/>
    </row>
    <row r="10" spans="1:19" s="208" customFormat="1" ht="18" customHeight="1" x14ac:dyDescent="0.25">
      <c r="A10" s="201">
        <v>2</v>
      </c>
      <c r="B10" s="204" t="s">
        <v>226</v>
      </c>
      <c r="C10" s="221" t="s">
        <v>117</v>
      </c>
      <c r="D10" s="222" t="s">
        <v>78</v>
      </c>
      <c r="E10" s="202">
        <v>40944</v>
      </c>
      <c r="F10" s="203">
        <v>10</v>
      </c>
      <c r="G10" s="204" t="s">
        <v>97</v>
      </c>
      <c r="H10" s="205" t="s">
        <v>68</v>
      </c>
      <c r="I10" s="213">
        <v>1</v>
      </c>
      <c r="J10" s="213">
        <v>1</v>
      </c>
      <c r="K10" s="206">
        <v>13.43</v>
      </c>
      <c r="L10" s="206">
        <f t="shared" ref="L10:L12" si="0">MMULT(I10,K10)</f>
        <v>13.43</v>
      </c>
      <c r="M10" s="206"/>
      <c r="N10" s="205" t="s">
        <v>31</v>
      </c>
      <c r="O10" s="137"/>
      <c r="P10" s="207"/>
      <c r="S10" s="209"/>
    </row>
    <row r="11" spans="1:19" s="208" customFormat="1" ht="18" customHeight="1" x14ac:dyDescent="0.25">
      <c r="A11" s="201">
        <v>3</v>
      </c>
      <c r="B11" s="204" t="s">
        <v>234</v>
      </c>
      <c r="C11" s="221" t="s">
        <v>128</v>
      </c>
      <c r="D11" s="222" t="s">
        <v>129</v>
      </c>
      <c r="E11" s="202">
        <v>40825</v>
      </c>
      <c r="F11" s="203">
        <v>10</v>
      </c>
      <c r="G11" s="204" t="s">
        <v>17</v>
      </c>
      <c r="H11" s="205" t="s">
        <v>53</v>
      </c>
      <c r="I11" s="213">
        <v>1</v>
      </c>
      <c r="J11" s="213">
        <v>1</v>
      </c>
      <c r="K11" s="206">
        <v>10.79</v>
      </c>
      <c r="L11" s="206">
        <f t="shared" si="0"/>
        <v>10.79</v>
      </c>
      <c r="M11" s="206"/>
      <c r="N11" s="205" t="s">
        <v>130</v>
      </c>
      <c r="O11" s="137"/>
      <c r="P11" s="207"/>
      <c r="S11" s="209"/>
    </row>
    <row r="12" spans="1:19" s="208" customFormat="1" ht="18" customHeight="1" x14ac:dyDescent="0.25">
      <c r="A12" s="201">
        <v>4</v>
      </c>
      <c r="B12" s="204" t="s">
        <v>111</v>
      </c>
      <c r="C12" s="221" t="s">
        <v>102</v>
      </c>
      <c r="D12" s="222" t="s">
        <v>103</v>
      </c>
      <c r="E12" s="202">
        <v>39289</v>
      </c>
      <c r="F12" s="203">
        <v>14</v>
      </c>
      <c r="G12" s="204" t="s">
        <v>17</v>
      </c>
      <c r="H12" s="205" t="s">
        <v>104</v>
      </c>
      <c r="I12" s="213">
        <v>1</v>
      </c>
      <c r="J12" s="213">
        <v>1</v>
      </c>
      <c r="K12" s="206">
        <v>10.18</v>
      </c>
      <c r="L12" s="206">
        <f t="shared" si="0"/>
        <v>10.18</v>
      </c>
      <c r="M12" s="206"/>
      <c r="N12" s="205" t="s">
        <v>105</v>
      </c>
      <c r="O12" s="137"/>
      <c r="P12" s="207"/>
      <c r="S12" s="209"/>
    </row>
    <row r="13" spans="1:19" s="208" customFormat="1" ht="18" customHeight="1" x14ac:dyDescent="0.25">
      <c r="A13" s="201">
        <v>5</v>
      </c>
      <c r="B13" s="204"/>
      <c r="C13" s="221"/>
      <c r="D13" s="222"/>
      <c r="E13" s="202"/>
      <c r="F13" s="203"/>
      <c r="G13" s="204"/>
      <c r="H13" s="205"/>
      <c r="I13" s="213"/>
      <c r="J13" s="213"/>
      <c r="K13" s="206"/>
      <c r="L13" s="206"/>
      <c r="M13" s="206"/>
      <c r="N13" s="205"/>
      <c r="O13" s="137"/>
      <c r="P13" s="207"/>
      <c r="S13" s="209"/>
    </row>
    <row r="14" spans="1:19" s="208" customFormat="1" ht="18" customHeight="1" x14ac:dyDescent="0.25">
      <c r="A14" s="201">
        <v>6</v>
      </c>
      <c r="B14" s="204" t="s">
        <v>225</v>
      </c>
      <c r="C14" s="221" t="s">
        <v>114</v>
      </c>
      <c r="D14" s="222" t="s">
        <v>115</v>
      </c>
      <c r="E14" s="202">
        <v>39132</v>
      </c>
      <c r="F14" s="203">
        <v>15</v>
      </c>
      <c r="G14" s="204" t="s">
        <v>23</v>
      </c>
      <c r="H14" s="205" t="s">
        <v>68</v>
      </c>
      <c r="I14" s="214">
        <v>0.95</v>
      </c>
      <c r="J14" s="213">
        <v>1</v>
      </c>
      <c r="K14" s="206">
        <v>9.35</v>
      </c>
      <c r="L14" s="206">
        <f>MMULT(I14,K14)</f>
        <v>8.8824999999999985</v>
      </c>
      <c r="M14" s="206"/>
      <c r="N14" s="205" t="s">
        <v>31</v>
      </c>
      <c r="O14" s="137"/>
      <c r="P14" s="207"/>
      <c r="S14" s="209"/>
    </row>
    <row r="15" spans="1:19" s="137" customFormat="1" x14ac:dyDescent="0.25">
      <c r="A15" s="232"/>
      <c r="D15" s="233"/>
      <c r="F15" s="234"/>
      <c r="G15" s="235"/>
      <c r="H15" s="236"/>
      <c r="J15" s="237"/>
      <c r="K15" s="237"/>
      <c r="Q15" s="138"/>
    </row>
    <row r="16" spans="1:19" s="1" customFormat="1" ht="15" customHeight="1" x14ac:dyDescent="0.25">
      <c r="A16" s="110"/>
      <c r="B16" s="110"/>
      <c r="C16" s="3" t="s">
        <v>190</v>
      </c>
      <c r="D16" s="110"/>
      <c r="E16" s="110"/>
      <c r="F16" s="110"/>
      <c r="G16" s="110"/>
      <c r="H16" s="110"/>
      <c r="I16" s="212"/>
      <c r="J16" s="212"/>
      <c r="K16" s="180"/>
      <c r="L16" s="180"/>
      <c r="M16" s="180"/>
      <c r="N16" s="110"/>
      <c r="O16" s="110"/>
      <c r="P16" s="218"/>
      <c r="Q16" s="218"/>
      <c r="R16" s="218"/>
      <c r="S16" s="218"/>
    </row>
    <row r="17" spans="1:19" s="1" customFormat="1" ht="15" customHeight="1" x14ac:dyDescent="0.25">
      <c r="A17" s="110"/>
      <c r="B17" s="110"/>
      <c r="C17" s="3"/>
      <c r="D17" s="110"/>
      <c r="E17" s="110"/>
      <c r="F17" s="110"/>
      <c r="G17" s="110"/>
      <c r="H17" s="110"/>
      <c r="I17" s="212"/>
      <c r="J17" s="212"/>
      <c r="K17" s="180"/>
      <c r="L17" s="180"/>
      <c r="M17" s="180"/>
      <c r="N17" s="110"/>
      <c r="O17" s="110"/>
      <c r="P17" s="218"/>
      <c r="Q17" s="218"/>
      <c r="R17" s="218"/>
      <c r="S17" s="218"/>
    </row>
    <row r="18" spans="1:19" s="1" customFormat="1" ht="20.100000000000001" customHeight="1" x14ac:dyDescent="0.25">
      <c r="A18" s="9" t="s">
        <v>180</v>
      </c>
      <c r="B18" s="177" t="s">
        <v>181</v>
      </c>
      <c r="C18" s="219" t="s">
        <v>161</v>
      </c>
      <c r="D18" s="220" t="s">
        <v>162</v>
      </c>
      <c r="E18" s="141" t="s">
        <v>182</v>
      </c>
      <c r="F18" s="140" t="s">
        <v>183</v>
      </c>
      <c r="G18" s="140" t="s">
        <v>184</v>
      </c>
      <c r="H18" s="140" t="s">
        <v>185</v>
      </c>
      <c r="I18" s="183" t="s">
        <v>164</v>
      </c>
      <c r="J18" s="184" t="s">
        <v>186</v>
      </c>
      <c r="K18" s="185" t="s">
        <v>187</v>
      </c>
      <c r="L18" s="186" t="s">
        <v>188</v>
      </c>
      <c r="M18" s="186" t="s">
        <v>189</v>
      </c>
      <c r="N18" s="139" t="s">
        <v>163</v>
      </c>
      <c r="O18" s="110"/>
      <c r="P18" s="110"/>
      <c r="Q18" s="218"/>
      <c r="R18" s="218"/>
      <c r="S18" s="218"/>
    </row>
    <row r="19" spans="1:19" s="208" customFormat="1" ht="18" customHeight="1" x14ac:dyDescent="0.25">
      <c r="A19" s="201">
        <v>1</v>
      </c>
      <c r="B19" s="204" t="s">
        <v>106</v>
      </c>
      <c r="C19" s="221" t="s">
        <v>99</v>
      </c>
      <c r="D19" s="222" t="s">
        <v>100</v>
      </c>
      <c r="E19" s="202">
        <v>37141</v>
      </c>
      <c r="F19" s="203">
        <v>20</v>
      </c>
      <c r="G19" s="204" t="s">
        <v>17</v>
      </c>
      <c r="H19" s="205" t="s">
        <v>43</v>
      </c>
      <c r="I19" s="214">
        <v>1</v>
      </c>
      <c r="J19" s="213">
        <v>1</v>
      </c>
      <c r="K19" s="206">
        <v>8.26</v>
      </c>
      <c r="L19" s="206">
        <f>MMULT(I19,K19)</f>
        <v>8.26</v>
      </c>
      <c r="M19" s="206"/>
      <c r="N19" s="205" t="s">
        <v>101</v>
      </c>
      <c r="O19" s="137"/>
      <c r="P19" s="207"/>
      <c r="S19" s="209"/>
    </row>
    <row r="20" spans="1:19" s="208" customFormat="1" ht="18" customHeight="1" x14ac:dyDescent="0.25">
      <c r="A20" s="201">
        <v>2</v>
      </c>
      <c r="B20" s="204" t="s">
        <v>40</v>
      </c>
      <c r="C20" s="221" t="s">
        <v>87</v>
      </c>
      <c r="D20" s="222" t="s">
        <v>88</v>
      </c>
      <c r="E20" s="202">
        <v>36865</v>
      </c>
      <c r="F20" s="203">
        <v>21</v>
      </c>
      <c r="G20" s="204" t="s">
        <v>17</v>
      </c>
      <c r="H20" s="205" t="s">
        <v>30</v>
      </c>
      <c r="I20" s="214">
        <v>1</v>
      </c>
      <c r="J20" s="213">
        <v>1</v>
      </c>
      <c r="K20" s="206">
        <v>15.02</v>
      </c>
      <c r="L20" s="206">
        <f>MMULT(I20,K20)</f>
        <v>15.02</v>
      </c>
      <c r="M20" s="206"/>
      <c r="N20" s="205" t="s">
        <v>31</v>
      </c>
      <c r="O20" s="137"/>
      <c r="P20" s="207"/>
      <c r="S20" s="209"/>
    </row>
    <row r="21" spans="1:19" s="208" customFormat="1" ht="18" customHeight="1" x14ac:dyDescent="0.25">
      <c r="A21" s="201">
        <v>3</v>
      </c>
      <c r="B21" s="204" t="s">
        <v>127</v>
      </c>
      <c r="C21" s="221" t="s">
        <v>109</v>
      </c>
      <c r="D21" s="222" t="s">
        <v>110</v>
      </c>
      <c r="E21" s="202">
        <v>36686</v>
      </c>
      <c r="F21" s="203">
        <v>21</v>
      </c>
      <c r="G21" s="204" t="s">
        <v>17</v>
      </c>
      <c r="H21" s="205" t="s">
        <v>47</v>
      </c>
      <c r="I21" s="214">
        <v>1</v>
      </c>
      <c r="J21" s="213">
        <v>1</v>
      </c>
      <c r="K21" s="206">
        <v>9.8800000000000008</v>
      </c>
      <c r="L21" s="206">
        <f>MMULT(I21,K21)</f>
        <v>9.8800000000000008</v>
      </c>
      <c r="M21" s="206"/>
      <c r="N21" s="205" t="s">
        <v>48</v>
      </c>
      <c r="O21" s="137"/>
      <c r="P21" s="207"/>
      <c r="S21" s="209"/>
    </row>
    <row r="22" spans="1:19" s="208" customFormat="1" ht="18" customHeight="1" x14ac:dyDescent="0.25">
      <c r="A22" s="201">
        <v>4</v>
      </c>
      <c r="B22" s="204" t="s">
        <v>221</v>
      </c>
      <c r="C22" s="221" t="s">
        <v>95</v>
      </c>
      <c r="D22" s="222" t="s">
        <v>96</v>
      </c>
      <c r="E22" s="202">
        <v>36058</v>
      </c>
      <c r="F22" s="203">
        <v>23</v>
      </c>
      <c r="G22" s="204" t="s">
        <v>97</v>
      </c>
      <c r="H22" s="205" t="s">
        <v>38</v>
      </c>
      <c r="I22" s="214">
        <v>1</v>
      </c>
      <c r="J22" s="213">
        <v>1</v>
      </c>
      <c r="K22" s="206">
        <v>8.01</v>
      </c>
      <c r="L22" s="206">
        <f>MMULT(I22,K22)</f>
        <v>8.01</v>
      </c>
      <c r="M22" s="206"/>
      <c r="N22" s="205" t="s">
        <v>98</v>
      </c>
      <c r="O22" s="137"/>
      <c r="P22" s="207"/>
      <c r="S22" s="209"/>
    </row>
    <row r="23" spans="1:19" s="208" customFormat="1" ht="18" customHeight="1" x14ac:dyDescent="0.25">
      <c r="A23" s="201">
        <v>5</v>
      </c>
      <c r="B23" s="204"/>
      <c r="C23" s="221"/>
      <c r="D23" s="222"/>
      <c r="E23" s="202"/>
      <c r="F23" s="203"/>
      <c r="G23" s="204"/>
      <c r="H23" s="205"/>
      <c r="I23" s="214"/>
      <c r="J23" s="213"/>
      <c r="K23" s="206"/>
      <c r="L23" s="206"/>
      <c r="M23" s="206"/>
      <c r="N23" s="205"/>
      <c r="O23" s="137"/>
      <c r="P23" s="207"/>
      <c r="S23" s="209"/>
    </row>
    <row r="24" spans="1:19" s="208" customFormat="1" ht="18" customHeight="1" x14ac:dyDescent="0.25">
      <c r="A24" s="201">
        <v>6</v>
      </c>
      <c r="B24" s="204" t="s">
        <v>124</v>
      </c>
      <c r="C24" s="221" t="s">
        <v>107</v>
      </c>
      <c r="D24" s="222" t="s">
        <v>108</v>
      </c>
      <c r="E24" s="202">
        <v>36495</v>
      </c>
      <c r="F24" s="203">
        <v>22</v>
      </c>
      <c r="G24" s="204" t="s">
        <v>23</v>
      </c>
      <c r="H24" s="205" t="s">
        <v>47</v>
      </c>
      <c r="I24" s="216">
        <v>0.95</v>
      </c>
      <c r="J24" s="213">
        <v>1</v>
      </c>
      <c r="K24" s="206">
        <v>10.35</v>
      </c>
      <c r="L24" s="206">
        <f>MMULT(I24,K24)</f>
        <v>9.8324999999999996</v>
      </c>
      <c r="M24" s="206"/>
      <c r="N24" s="205" t="s">
        <v>48</v>
      </c>
      <c r="O24" s="137"/>
      <c r="P24" s="207"/>
      <c r="S24" s="209"/>
    </row>
    <row r="25" spans="1:19" s="137" customFormat="1" x14ac:dyDescent="0.25">
      <c r="A25" s="232"/>
      <c r="D25" s="233"/>
      <c r="F25" s="234"/>
      <c r="G25" s="235"/>
      <c r="H25" s="236"/>
      <c r="J25" s="237"/>
      <c r="K25" s="237"/>
      <c r="Q25" s="138"/>
    </row>
    <row r="26" spans="1:19" s="1" customFormat="1" ht="15" customHeight="1" x14ac:dyDescent="0.25">
      <c r="A26" s="110"/>
      <c r="B26" s="110"/>
      <c r="C26" s="3" t="s">
        <v>191</v>
      </c>
      <c r="D26" s="110"/>
      <c r="E26" s="110"/>
      <c r="F26" s="110"/>
      <c r="G26" s="110"/>
      <c r="H26" s="110"/>
      <c r="I26" s="212"/>
      <c r="J26" s="212"/>
      <c r="K26" s="180"/>
      <c r="L26" s="180"/>
      <c r="M26" s="180"/>
      <c r="N26" s="110"/>
      <c r="O26" s="110"/>
      <c r="P26" s="218"/>
      <c r="Q26" s="218"/>
      <c r="R26" s="218"/>
      <c r="S26" s="218"/>
    </row>
    <row r="27" spans="1:19" s="1" customFormat="1" ht="15" customHeight="1" x14ac:dyDescent="0.25">
      <c r="A27" s="110"/>
      <c r="B27" s="110"/>
      <c r="C27" s="3"/>
      <c r="D27" s="110"/>
      <c r="E27" s="110"/>
      <c r="F27" s="110"/>
      <c r="G27" s="110"/>
      <c r="H27" s="110"/>
      <c r="I27" s="212"/>
      <c r="J27" s="212"/>
      <c r="K27" s="180"/>
      <c r="L27" s="180"/>
      <c r="M27" s="180"/>
      <c r="N27" s="110"/>
      <c r="O27" s="110"/>
      <c r="P27" s="218"/>
      <c r="Q27" s="218"/>
      <c r="R27" s="218"/>
      <c r="S27" s="218"/>
    </row>
    <row r="28" spans="1:19" s="1" customFormat="1" ht="19.95" customHeight="1" x14ac:dyDescent="0.25">
      <c r="A28" s="9" t="s">
        <v>180</v>
      </c>
      <c r="B28" s="177" t="s">
        <v>181</v>
      </c>
      <c r="C28" s="219" t="s">
        <v>161</v>
      </c>
      <c r="D28" s="220" t="s">
        <v>162</v>
      </c>
      <c r="E28" s="141" t="s">
        <v>182</v>
      </c>
      <c r="F28" s="140" t="s">
        <v>183</v>
      </c>
      <c r="G28" s="140" t="s">
        <v>184</v>
      </c>
      <c r="H28" s="140" t="s">
        <v>185</v>
      </c>
      <c r="I28" s="183" t="s">
        <v>164</v>
      </c>
      <c r="J28" s="184" t="s">
        <v>186</v>
      </c>
      <c r="K28" s="185" t="s">
        <v>187</v>
      </c>
      <c r="L28" s="186" t="s">
        <v>188</v>
      </c>
      <c r="M28" s="186" t="s">
        <v>189</v>
      </c>
      <c r="N28" s="139" t="s">
        <v>163</v>
      </c>
      <c r="O28" s="110"/>
      <c r="P28" s="110"/>
      <c r="Q28" s="218"/>
      <c r="R28" s="218"/>
      <c r="S28" s="218"/>
    </row>
    <row r="29" spans="1:19" s="208" customFormat="1" ht="18" customHeight="1" x14ac:dyDescent="0.25">
      <c r="A29" s="201">
        <v>1</v>
      </c>
      <c r="B29" s="204"/>
      <c r="C29" s="221"/>
      <c r="D29" s="222"/>
      <c r="E29" s="202"/>
      <c r="F29" s="203"/>
      <c r="G29" s="204"/>
      <c r="H29" s="205"/>
      <c r="I29" s="213">
        <v>1</v>
      </c>
      <c r="J29" s="213">
        <v>1</v>
      </c>
      <c r="K29" s="206"/>
      <c r="L29" s="206" t="e">
        <f t="shared" ref="L29:L34" si="1">MMULT(I29,K29)</f>
        <v>#VALUE!</v>
      </c>
      <c r="M29" s="206"/>
      <c r="N29" s="205"/>
      <c r="O29" s="137"/>
      <c r="P29" s="207"/>
      <c r="S29" s="209"/>
    </row>
    <row r="30" spans="1:19" s="208" customFormat="1" ht="18" customHeight="1" x14ac:dyDescent="0.25">
      <c r="A30" s="201">
        <v>2</v>
      </c>
      <c r="B30" s="204" t="s">
        <v>52</v>
      </c>
      <c r="C30" s="221" t="s">
        <v>90</v>
      </c>
      <c r="D30" s="222" t="s">
        <v>91</v>
      </c>
      <c r="E30" s="202">
        <v>36040</v>
      </c>
      <c r="F30" s="203">
        <v>23</v>
      </c>
      <c r="G30" s="204" t="s">
        <v>23</v>
      </c>
      <c r="H30" s="205" t="s">
        <v>38</v>
      </c>
      <c r="I30" s="216">
        <v>0.95</v>
      </c>
      <c r="J30" s="213">
        <v>1</v>
      </c>
      <c r="K30" s="206" t="s">
        <v>250</v>
      </c>
      <c r="L30" s="206" t="e">
        <f t="shared" si="1"/>
        <v>#VALUE!</v>
      </c>
      <c r="M30" s="206"/>
      <c r="N30" s="205" t="s">
        <v>92</v>
      </c>
      <c r="O30" s="137"/>
      <c r="P30" s="207"/>
      <c r="S30" s="209"/>
    </row>
    <row r="31" spans="1:19" s="208" customFormat="1" ht="18" customHeight="1" x14ac:dyDescent="0.25">
      <c r="A31" s="201">
        <v>3</v>
      </c>
      <c r="B31" s="204" t="s">
        <v>228</v>
      </c>
      <c r="C31" s="221" t="s">
        <v>122</v>
      </c>
      <c r="D31" s="222" t="s">
        <v>123</v>
      </c>
      <c r="E31" s="202">
        <v>33279</v>
      </c>
      <c r="F31" s="203">
        <v>31</v>
      </c>
      <c r="G31" s="204" t="s">
        <v>17</v>
      </c>
      <c r="H31" s="205" t="s">
        <v>53</v>
      </c>
      <c r="I31" s="213">
        <v>1</v>
      </c>
      <c r="J31" s="213">
        <v>1</v>
      </c>
      <c r="K31" s="206">
        <v>9.6300000000000008</v>
      </c>
      <c r="L31" s="206">
        <f t="shared" si="1"/>
        <v>9.6300000000000008</v>
      </c>
      <c r="M31" s="206"/>
      <c r="N31" s="205" t="s">
        <v>54</v>
      </c>
      <c r="O31" s="137"/>
      <c r="P31" s="207"/>
      <c r="S31" s="209"/>
    </row>
    <row r="32" spans="1:19" s="208" customFormat="1" ht="18" customHeight="1" x14ac:dyDescent="0.25">
      <c r="A32" s="201">
        <v>4</v>
      </c>
      <c r="B32" s="204"/>
      <c r="C32" s="221"/>
      <c r="D32" s="222"/>
      <c r="E32" s="202"/>
      <c r="F32" s="203"/>
      <c r="G32" s="204"/>
      <c r="H32" s="205"/>
      <c r="I32" s="213"/>
      <c r="J32" s="213"/>
      <c r="K32" s="206"/>
      <c r="L32" s="206" t="e">
        <f t="shared" si="1"/>
        <v>#VALUE!</v>
      </c>
      <c r="M32" s="206"/>
      <c r="N32" s="205"/>
      <c r="O32" s="137"/>
      <c r="P32" s="207"/>
      <c r="S32" s="209"/>
    </row>
    <row r="33" spans="1:19" s="208" customFormat="1" ht="18" customHeight="1" x14ac:dyDescent="0.25">
      <c r="A33" s="201">
        <v>5</v>
      </c>
      <c r="B33" s="204" t="s">
        <v>58</v>
      </c>
      <c r="C33" s="221" t="s">
        <v>93</v>
      </c>
      <c r="D33" s="222" t="s">
        <v>94</v>
      </c>
      <c r="E33" s="202">
        <v>32332</v>
      </c>
      <c r="F33" s="203">
        <v>33</v>
      </c>
      <c r="G33" s="204" t="s">
        <v>23</v>
      </c>
      <c r="H33" s="205" t="s">
        <v>38</v>
      </c>
      <c r="I33" s="216">
        <v>0.95</v>
      </c>
      <c r="J33" s="213">
        <v>1</v>
      </c>
      <c r="K33" s="206">
        <v>10.65</v>
      </c>
      <c r="L33" s="206">
        <f t="shared" si="1"/>
        <v>10.1175</v>
      </c>
      <c r="M33" s="206"/>
      <c r="N33" s="205" t="s">
        <v>92</v>
      </c>
      <c r="O33" s="137"/>
      <c r="P33" s="207"/>
      <c r="S33" s="209"/>
    </row>
    <row r="34" spans="1:19" s="208" customFormat="1" ht="18" customHeight="1" x14ac:dyDescent="0.25">
      <c r="A34" s="201">
        <v>6</v>
      </c>
      <c r="B34" s="204" t="s">
        <v>229</v>
      </c>
      <c r="C34" s="221" t="s">
        <v>125</v>
      </c>
      <c r="D34" s="222" t="s">
        <v>126</v>
      </c>
      <c r="E34" s="202">
        <v>29469</v>
      </c>
      <c r="F34" s="203">
        <v>41</v>
      </c>
      <c r="G34" s="204" t="s">
        <v>17</v>
      </c>
      <c r="H34" s="205" t="s">
        <v>53</v>
      </c>
      <c r="I34" s="213">
        <v>1</v>
      </c>
      <c r="J34" s="214">
        <v>0.93079999999999996</v>
      </c>
      <c r="K34" s="206">
        <v>9.2799999999999994</v>
      </c>
      <c r="L34" s="206">
        <f t="shared" si="1"/>
        <v>9.2799999999999994</v>
      </c>
      <c r="M34" s="206">
        <f>J34*L34</f>
        <v>8.6378239999999984</v>
      </c>
      <c r="N34" s="205" t="s">
        <v>54</v>
      </c>
      <c r="O34" s="137"/>
      <c r="P34" s="207"/>
      <c r="S34" s="209"/>
    </row>
    <row r="35" spans="1:19" s="1" customFormat="1" ht="20.100000000000001" customHeight="1" x14ac:dyDescent="0.25">
      <c r="A35" s="110"/>
      <c r="B35" s="110"/>
      <c r="C35" s="3"/>
      <c r="D35" s="110"/>
      <c r="E35" s="110"/>
      <c r="F35" s="110"/>
      <c r="G35" s="110"/>
      <c r="H35" s="110"/>
      <c r="I35" s="212"/>
      <c r="J35" s="212"/>
      <c r="K35" s="180"/>
      <c r="L35" s="180"/>
      <c r="M35" s="180"/>
      <c r="N35" s="110"/>
      <c r="O35" s="110"/>
      <c r="P35" s="110"/>
      <c r="Q35" s="218"/>
      <c r="R35" s="218"/>
      <c r="S35" s="218"/>
    </row>
    <row r="36" spans="1:19" s="1" customFormat="1" ht="15" customHeight="1" x14ac:dyDescent="0.25">
      <c r="A36" s="110"/>
      <c r="B36" s="110"/>
      <c r="C36" s="3" t="s">
        <v>198</v>
      </c>
      <c r="D36" s="110"/>
      <c r="E36" s="110"/>
      <c r="F36" s="110"/>
      <c r="G36" s="110"/>
      <c r="H36" s="110"/>
      <c r="I36" s="212"/>
      <c r="J36" s="212"/>
      <c r="K36" s="180"/>
      <c r="L36" s="180"/>
      <c r="M36" s="180"/>
      <c r="N36" s="110"/>
      <c r="O36" s="110"/>
      <c r="P36" s="218"/>
      <c r="Q36" s="218"/>
      <c r="R36" s="218"/>
      <c r="S36" s="218"/>
    </row>
    <row r="37" spans="1:19" s="1" customFormat="1" ht="15" customHeight="1" x14ac:dyDescent="0.25">
      <c r="A37" s="110"/>
      <c r="B37" s="110"/>
      <c r="C37" s="3"/>
      <c r="D37" s="110"/>
      <c r="E37" s="110"/>
      <c r="F37" s="110"/>
      <c r="G37" s="110"/>
      <c r="H37" s="110"/>
      <c r="I37" s="212"/>
      <c r="J37" s="212"/>
      <c r="K37" s="180"/>
      <c r="L37" s="180"/>
      <c r="M37" s="180"/>
      <c r="N37" s="110"/>
      <c r="O37" s="110"/>
      <c r="P37" s="218"/>
      <c r="Q37" s="218"/>
      <c r="R37" s="218"/>
      <c r="S37" s="218"/>
    </row>
    <row r="38" spans="1:19" s="1" customFormat="1" ht="20.100000000000001" customHeight="1" x14ac:dyDescent="0.25">
      <c r="A38" s="9" t="s">
        <v>180</v>
      </c>
      <c r="B38" s="177" t="s">
        <v>181</v>
      </c>
      <c r="C38" s="219" t="s">
        <v>161</v>
      </c>
      <c r="D38" s="220" t="s">
        <v>162</v>
      </c>
      <c r="E38" s="141" t="s">
        <v>182</v>
      </c>
      <c r="F38" s="140" t="s">
        <v>183</v>
      </c>
      <c r="G38" s="140" t="s">
        <v>184</v>
      </c>
      <c r="H38" s="140" t="s">
        <v>185</v>
      </c>
      <c r="I38" s="183" t="s">
        <v>164</v>
      </c>
      <c r="J38" s="184" t="s">
        <v>186</v>
      </c>
      <c r="K38" s="185" t="s">
        <v>187</v>
      </c>
      <c r="L38" s="186" t="s">
        <v>188</v>
      </c>
      <c r="M38" s="186" t="s">
        <v>189</v>
      </c>
      <c r="N38" s="139" t="s">
        <v>163</v>
      </c>
      <c r="O38" s="110"/>
      <c r="P38" s="110"/>
      <c r="Q38" s="218"/>
      <c r="R38" s="218"/>
      <c r="S38" s="218"/>
    </row>
    <row r="39" spans="1:19" s="208" customFormat="1" ht="18" customHeight="1" x14ac:dyDescent="0.25">
      <c r="A39" s="201">
        <v>1</v>
      </c>
      <c r="B39" s="204" t="s">
        <v>35</v>
      </c>
      <c r="C39" s="221" t="s">
        <v>85</v>
      </c>
      <c r="D39" s="222" t="s">
        <v>86</v>
      </c>
      <c r="E39" s="202">
        <v>28072</v>
      </c>
      <c r="F39" s="203">
        <v>45</v>
      </c>
      <c r="G39" s="204" t="s">
        <v>17</v>
      </c>
      <c r="H39" s="205" t="s">
        <v>30</v>
      </c>
      <c r="I39" s="213">
        <v>1</v>
      </c>
      <c r="J39" s="214">
        <v>0.91690000000000005</v>
      </c>
      <c r="K39" s="206">
        <v>8.98</v>
      </c>
      <c r="L39" s="206">
        <f>MMULT(I39,K39)</f>
        <v>8.98</v>
      </c>
      <c r="M39" s="206">
        <f>J39*L39</f>
        <v>8.2337620000000005</v>
      </c>
      <c r="N39" s="205" t="s">
        <v>31</v>
      </c>
      <c r="O39" s="137"/>
      <c r="P39" s="207"/>
      <c r="S39" s="209"/>
    </row>
    <row r="40" spans="1:19" s="208" customFormat="1" ht="18" customHeight="1" x14ac:dyDescent="0.25">
      <c r="A40" s="201">
        <v>2</v>
      </c>
      <c r="B40" s="204" t="s">
        <v>227</v>
      </c>
      <c r="C40" s="221" t="s">
        <v>119</v>
      </c>
      <c r="D40" s="222" t="s">
        <v>120</v>
      </c>
      <c r="E40" s="202">
        <v>23542</v>
      </c>
      <c r="F40" s="203">
        <v>57</v>
      </c>
      <c r="G40" s="204" t="s">
        <v>17</v>
      </c>
      <c r="H40" s="205" t="s">
        <v>53</v>
      </c>
      <c r="I40" s="213">
        <v>1</v>
      </c>
      <c r="J40" s="214">
        <v>0.84309999999999996</v>
      </c>
      <c r="K40" s="206">
        <v>10.72</v>
      </c>
      <c r="L40" s="206">
        <f>MMULT(I40,K40)</f>
        <v>10.72</v>
      </c>
      <c r="M40" s="206">
        <f>J40*L40</f>
        <v>9.0380319999999994</v>
      </c>
      <c r="N40" s="205" t="s">
        <v>31</v>
      </c>
      <c r="O40" s="137"/>
      <c r="P40" s="207"/>
      <c r="S40" s="209"/>
    </row>
    <row r="41" spans="1:19" s="208" customFormat="1" ht="18" customHeight="1" x14ac:dyDescent="0.25">
      <c r="A41" s="201">
        <v>3</v>
      </c>
      <c r="B41" s="204" t="s">
        <v>223</v>
      </c>
      <c r="C41" s="221" t="s">
        <v>95</v>
      </c>
      <c r="D41" s="222" t="s">
        <v>112</v>
      </c>
      <c r="E41" s="202">
        <v>23311</v>
      </c>
      <c r="F41" s="203">
        <v>58</v>
      </c>
      <c r="G41" s="204" t="s">
        <v>97</v>
      </c>
      <c r="H41" s="205" t="s">
        <v>68</v>
      </c>
      <c r="I41" s="213">
        <v>1</v>
      </c>
      <c r="J41" s="214">
        <v>0.83750000000000002</v>
      </c>
      <c r="K41" s="206">
        <v>11.45</v>
      </c>
      <c r="L41" s="206">
        <f>MMULT(I41,K41)</f>
        <v>11.45</v>
      </c>
      <c r="M41" s="206">
        <f>J41*L41</f>
        <v>9.5893750000000004</v>
      </c>
      <c r="N41" s="205" t="s">
        <v>31</v>
      </c>
      <c r="O41" s="137"/>
      <c r="P41" s="207"/>
      <c r="S41" s="209"/>
    </row>
    <row r="42" spans="1:19" s="208" customFormat="1" ht="18" customHeight="1" x14ac:dyDescent="0.25">
      <c r="A42" s="201">
        <v>4</v>
      </c>
      <c r="B42" s="204"/>
      <c r="C42" s="221"/>
      <c r="D42" s="222"/>
      <c r="E42" s="202"/>
      <c r="F42" s="203"/>
      <c r="G42" s="204"/>
      <c r="H42" s="205"/>
      <c r="I42" s="213"/>
      <c r="J42" s="214"/>
      <c r="K42" s="206"/>
      <c r="L42" s="206" t="e">
        <f>MMULT(I42,K42)</f>
        <v>#VALUE!</v>
      </c>
      <c r="M42" s="206" t="e">
        <f>J42*L42</f>
        <v>#VALUE!</v>
      </c>
      <c r="N42" s="205"/>
      <c r="O42" s="137"/>
      <c r="P42" s="207"/>
      <c r="S42" s="209"/>
    </row>
    <row r="43" spans="1:19" s="208" customFormat="1" ht="18" customHeight="1" x14ac:dyDescent="0.25">
      <c r="A43" s="201">
        <v>5</v>
      </c>
      <c r="B43" s="204" t="s">
        <v>0</v>
      </c>
      <c r="C43" s="221" t="s">
        <v>79</v>
      </c>
      <c r="D43" s="222" t="s">
        <v>80</v>
      </c>
      <c r="E43" s="202" t="s">
        <v>81</v>
      </c>
      <c r="F43" s="203">
        <v>59</v>
      </c>
      <c r="G43" s="204" t="s">
        <v>23</v>
      </c>
      <c r="H43" s="205" t="s">
        <v>5</v>
      </c>
      <c r="I43" s="216">
        <v>0.95</v>
      </c>
      <c r="J43" s="214">
        <v>0.82620000000000005</v>
      </c>
      <c r="K43" s="206">
        <v>10.19</v>
      </c>
      <c r="L43" s="206">
        <f t="shared" ref="L43:L44" si="2">MMULT(I43,K43)</f>
        <v>9.6804999999999986</v>
      </c>
      <c r="M43" s="206">
        <f t="shared" ref="M43:M44" si="3">J43*L43</f>
        <v>7.9980290999999992</v>
      </c>
      <c r="N43" s="205" t="s">
        <v>6</v>
      </c>
      <c r="O43" s="137"/>
      <c r="P43" s="207"/>
      <c r="S43" s="209"/>
    </row>
    <row r="44" spans="1:19" s="208" customFormat="1" ht="18" customHeight="1" x14ac:dyDescent="0.25">
      <c r="A44" s="201">
        <v>6</v>
      </c>
      <c r="B44" s="204" t="s">
        <v>11</v>
      </c>
      <c r="C44" s="221" t="s">
        <v>82</v>
      </c>
      <c r="D44" s="222" t="s">
        <v>83</v>
      </c>
      <c r="E44" s="202" t="s">
        <v>84</v>
      </c>
      <c r="F44" s="203">
        <v>62</v>
      </c>
      <c r="G44" s="204" t="s">
        <v>17</v>
      </c>
      <c r="H44" s="205" t="s">
        <v>5</v>
      </c>
      <c r="I44" s="213">
        <v>1</v>
      </c>
      <c r="J44" s="214">
        <v>0.81559999999999999</v>
      </c>
      <c r="K44" s="206">
        <v>10.49</v>
      </c>
      <c r="L44" s="206">
        <f t="shared" si="2"/>
        <v>10.49</v>
      </c>
      <c r="M44" s="206">
        <f t="shared" si="3"/>
        <v>8.5556440000000009</v>
      </c>
      <c r="N44" s="205" t="s">
        <v>6</v>
      </c>
      <c r="O44" s="137"/>
      <c r="P44" s="207"/>
      <c r="S44" s="209"/>
    </row>
  </sheetData>
  <sortState ref="A29:WQJ30">
    <sortCondition ref="A29"/>
  </sortState>
  <printOptions horizontalCentered="1"/>
  <pageMargins left="0" right="0" top="0" bottom="0" header="0.39370078740157483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5"/>
  <sheetViews>
    <sheetView showZeros="0" workbookViewId="0">
      <selection activeCell="B9" sqref="B9"/>
    </sheetView>
  </sheetViews>
  <sheetFormatPr defaultColWidth="9.109375" defaultRowHeight="13.2" x14ac:dyDescent="0.25"/>
  <cols>
    <col min="1" max="1" width="3" style="12" customWidth="1"/>
    <col min="2" max="4" width="3.109375" style="12" customWidth="1"/>
    <col min="5" max="5" width="4.33203125" style="12" customWidth="1"/>
    <col min="6" max="6" width="9.88671875" style="12" customWidth="1"/>
    <col min="7" max="7" width="12.44140625" style="12" customWidth="1"/>
    <col min="8" max="8" width="10.109375" style="12" customWidth="1"/>
    <col min="9" max="9" width="5" style="12" bestFit="1" customWidth="1"/>
    <col min="10" max="10" width="4.33203125" style="12" customWidth="1"/>
    <col min="11" max="11" width="8.44140625" style="12" customWidth="1"/>
    <col min="12" max="12" width="4.6640625" style="12" customWidth="1"/>
    <col min="13" max="13" width="5" style="12" customWidth="1"/>
    <col min="14" max="14" width="6.88671875" style="12" customWidth="1"/>
    <col min="15" max="15" width="6.5546875" style="12" customWidth="1"/>
    <col min="16" max="16" width="5.5546875" style="12" customWidth="1"/>
    <col min="17" max="17" width="4.88671875" style="12" customWidth="1"/>
    <col min="18" max="18" width="6.5546875" style="12" customWidth="1"/>
    <col min="19" max="19" width="16.44140625" style="12" customWidth="1"/>
    <col min="20" max="103" width="9.109375" style="12"/>
    <col min="104" max="104" width="3" style="12" customWidth="1"/>
    <col min="105" max="107" width="3.109375" style="12" customWidth="1"/>
    <col min="108" max="108" width="4.33203125" style="12" customWidth="1"/>
    <col min="109" max="109" width="10.5546875" style="12" bestFit="1" customWidth="1"/>
    <col min="110" max="110" width="12.5546875" style="12" customWidth="1"/>
    <col min="111" max="111" width="10.109375" style="12" customWidth="1"/>
    <col min="112" max="112" width="5" style="12" bestFit="1" customWidth="1"/>
    <col min="113" max="113" width="4.33203125" style="12" customWidth="1"/>
    <col min="114" max="114" width="9" style="12" customWidth="1"/>
    <col min="115" max="115" width="4.44140625" style="12" customWidth="1"/>
    <col min="116" max="116" width="5" style="12" customWidth="1"/>
    <col min="117" max="117" width="6.88671875" style="12" customWidth="1"/>
    <col min="118" max="118" width="6.5546875" style="12" customWidth="1"/>
    <col min="119" max="119" width="5.5546875" style="12" customWidth="1"/>
    <col min="120" max="120" width="6.88671875" style="12" customWidth="1"/>
    <col min="121" max="121" width="6.5546875" style="12" customWidth="1"/>
    <col min="122" max="122" width="5.5546875" style="12" customWidth="1"/>
    <col min="123" max="123" width="11.33203125" style="12" customWidth="1"/>
    <col min="124" max="128" width="9.5546875" style="12" customWidth="1"/>
    <col min="129" max="359" width="9.109375" style="12"/>
    <col min="360" max="360" width="3" style="12" customWidth="1"/>
    <col min="361" max="363" width="3.109375" style="12" customWidth="1"/>
    <col min="364" max="364" width="4.33203125" style="12" customWidth="1"/>
    <col min="365" max="365" width="10.5546875" style="12" bestFit="1" customWidth="1"/>
    <col min="366" max="366" width="12.5546875" style="12" customWidth="1"/>
    <col min="367" max="367" width="10.109375" style="12" customWidth="1"/>
    <col min="368" max="368" width="5" style="12" bestFit="1" customWidth="1"/>
    <col min="369" max="369" width="4.33203125" style="12" customWidth="1"/>
    <col min="370" max="370" width="9" style="12" customWidth="1"/>
    <col min="371" max="371" width="4.44140625" style="12" customWidth="1"/>
    <col min="372" max="372" width="5" style="12" customWidth="1"/>
    <col min="373" max="373" width="6.88671875" style="12" customWidth="1"/>
    <col min="374" max="374" width="6.5546875" style="12" customWidth="1"/>
    <col min="375" max="375" width="5.5546875" style="12" customWidth="1"/>
    <col min="376" max="376" width="6.88671875" style="12" customWidth="1"/>
    <col min="377" max="377" width="6.5546875" style="12" customWidth="1"/>
    <col min="378" max="378" width="5.5546875" style="12" customWidth="1"/>
    <col min="379" max="379" width="11.33203125" style="12" customWidth="1"/>
    <col min="380" max="384" width="9.5546875" style="12" customWidth="1"/>
    <col min="385" max="615" width="9.109375" style="12"/>
    <col min="616" max="616" width="3" style="12" customWidth="1"/>
    <col min="617" max="619" width="3.109375" style="12" customWidth="1"/>
    <col min="620" max="620" width="4.33203125" style="12" customWidth="1"/>
    <col min="621" max="621" width="10.5546875" style="12" bestFit="1" customWidth="1"/>
    <col min="622" max="622" width="12.5546875" style="12" customWidth="1"/>
    <col min="623" max="623" width="10.109375" style="12" customWidth="1"/>
    <col min="624" max="624" width="5" style="12" bestFit="1" customWidth="1"/>
    <col min="625" max="625" width="4.33203125" style="12" customWidth="1"/>
    <col min="626" max="626" width="9" style="12" customWidth="1"/>
    <col min="627" max="627" width="4.44140625" style="12" customWidth="1"/>
    <col min="628" max="628" width="5" style="12" customWidth="1"/>
    <col min="629" max="629" width="6.88671875" style="12" customWidth="1"/>
    <col min="630" max="630" width="6.5546875" style="12" customWidth="1"/>
    <col min="631" max="631" width="5.5546875" style="12" customWidth="1"/>
    <col min="632" max="632" width="6.88671875" style="12" customWidth="1"/>
    <col min="633" max="633" width="6.5546875" style="12" customWidth="1"/>
    <col min="634" max="634" width="5.5546875" style="12" customWidth="1"/>
    <col min="635" max="635" width="11.33203125" style="12" customWidth="1"/>
    <col min="636" max="640" width="9.5546875" style="12" customWidth="1"/>
    <col min="641" max="871" width="9.109375" style="12"/>
    <col min="872" max="872" width="3" style="12" customWidth="1"/>
    <col min="873" max="875" width="3.109375" style="12" customWidth="1"/>
    <col min="876" max="876" width="4.33203125" style="12" customWidth="1"/>
    <col min="877" max="877" width="10.5546875" style="12" bestFit="1" customWidth="1"/>
    <col min="878" max="878" width="12.5546875" style="12" customWidth="1"/>
    <col min="879" max="879" width="10.109375" style="12" customWidth="1"/>
    <col min="880" max="880" width="5" style="12" bestFit="1" customWidth="1"/>
    <col min="881" max="881" width="4.33203125" style="12" customWidth="1"/>
    <col min="882" max="882" width="9" style="12" customWidth="1"/>
    <col min="883" max="883" width="4.44140625" style="12" customWidth="1"/>
    <col min="884" max="884" width="5" style="12" customWidth="1"/>
    <col min="885" max="885" width="6.88671875" style="12" customWidth="1"/>
    <col min="886" max="886" width="6.5546875" style="12" customWidth="1"/>
    <col min="887" max="887" width="5.5546875" style="12" customWidth="1"/>
    <col min="888" max="888" width="6.88671875" style="12" customWidth="1"/>
    <col min="889" max="889" width="6.5546875" style="12" customWidth="1"/>
    <col min="890" max="890" width="5.5546875" style="12" customWidth="1"/>
    <col min="891" max="891" width="11.33203125" style="12" customWidth="1"/>
    <col min="892" max="896" width="9.5546875" style="12" customWidth="1"/>
    <col min="897" max="1127" width="9.109375" style="12"/>
    <col min="1128" max="1128" width="3" style="12" customWidth="1"/>
    <col min="1129" max="1131" width="3.109375" style="12" customWidth="1"/>
    <col min="1132" max="1132" width="4.33203125" style="12" customWidth="1"/>
    <col min="1133" max="1133" width="10.5546875" style="12" bestFit="1" customWidth="1"/>
    <col min="1134" max="1134" width="12.5546875" style="12" customWidth="1"/>
    <col min="1135" max="1135" width="10.109375" style="12" customWidth="1"/>
    <col min="1136" max="1136" width="5" style="12" bestFit="1" customWidth="1"/>
    <col min="1137" max="1137" width="4.33203125" style="12" customWidth="1"/>
    <col min="1138" max="1138" width="9" style="12" customWidth="1"/>
    <col min="1139" max="1139" width="4.44140625" style="12" customWidth="1"/>
    <col min="1140" max="1140" width="5" style="12" customWidth="1"/>
    <col min="1141" max="1141" width="6.88671875" style="12" customWidth="1"/>
    <col min="1142" max="1142" width="6.5546875" style="12" customWidth="1"/>
    <col min="1143" max="1143" width="5.5546875" style="12" customWidth="1"/>
    <col min="1144" max="1144" width="6.88671875" style="12" customWidth="1"/>
    <col min="1145" max="1145" width="6.5546875" style="12" customWidth="1"/>
    <col min="1146" max="1146" width="5.5546875" style="12" customWidth="1"/>
    <col min="1147" max="1147" width="11.33203125" style="12" customWidth="1"/>
    <col min="1148" max="1152" width="9.5546875" style="12" customWidth="1"/>
    <col min="1153" max="1383" width="9.109375" style="12"/>
    <col min="1384" max="1384" width="3" style="12" customWidth="1"/>
    <col min="1385" max="1387" width="3.109375" style="12" customWidth="1"/>
    <col min="1388" max="1388" width="4.33203125" style="12" customWidth="1"/>
    <col min="1389" max="1389" width="10.5546875" style="12" bestFit="1" customWidth="1"/>
    <col min="1390" max="1390" width="12.5546875" style="12" customWidth="1"/>
    <col min="1391" max="1391" width="10.109375" style="12" customWidth="1"/>
    <col min="1392" max="1392" width="5" style="12" bestFit="1" customWidth="1"/>
    <col min="1393" max="1393" width="4.33203125" style="12" customWidth="1"/>
    <col min="1394" max="1394" width="9" style="12" customWidth="1"/>
    <col min="1395" max="1395" width="4.44140625" style="12" customWidth="1"/>
    <col min="1396" max="1396" width="5" style="12" customWidth="1"/>
    <col min="1397" max="1397" width="6.88671875" style="12" customWidth="1"/>
    <col min="1398" max="1398" width="6.5546875" style="12" customWidth="1"/>
    <col min="1399" max="1399" width="5.5546875" style="12" customWidth="1"/>
    <col min="1400" max="1400" width="6.88671875" style="12" customWidth="1"/>
    <col min="1401" max="1401" width="6.5546875" style="12" customWidth="1"/>
    <col min="1402" max="1402" width="5.5546875" style="12" customWidth="1"/>
    <col min="1403" max="1403" width="11.33203125" style="12" customWidth="1"/>
    <col min="1404" max="1408" width="9.5546875" style="12" customWidth="1"/>
    <col min="1409" max="1639" width="9.109375" style="12"/>
    <col min="1640" max="1640" width="3" style="12" customWidth="1"/>
    <col min="1641" max="1643" width="3.109375" style="12" customWidth="1"/>
    <col min="1644" max="1644" width="4.33203125" style="12" customWidth="1"/>
    <col min="1645" max="1645" width="10.5546875" style="12" bestFit="1" customWidth="1"/>
    <col min="1646" max="1646" width="12.5546875" style="12" customWidth="1"/>
    <col min="1647" max="1647" width="10.109375" style="12" customWidth="1"/>
    <col min="1648" max="1648" width="5" style="12" bestFit="1" customWidth="1"/>
    <col min="1649" max="1649" width="4.33203125" style="12" customWidth="1"/>
    <col min="1650" max="1650" width="9" style="12" customWidth="1"/>
    <col min="1651" max="1651" width="4.44140625" style="12" customWidth="1"/>
    <col min="1652" max="1652" width="5" style="12" customWidth="1"/>
    <col min="1653" max="1653" width="6.88671875" style="12" customWidth="1"/>
    <col min="1654" max="1654" width="6.5546875" style="12" customWidth="1"/>
    <col min="1655" max="1655" width="5.5546875" style="12" customWidth="1"/>
    <col min="1656" max="1656" width="6.88671875" style="12" customWidth="1"/>
    <col min="1657" max="1657" width="6.5546875" style="12" customWidth="1"/>
    <col min="1658" max="1658" width="5.5546875" style="12" customWidth="1"/>
    <col min="1659" max="1659" width="11.33203125" style="12" customWidth="1"/>
    <col min="1660" max="1664" width="9.5546875" style="12" customWidth="1"/>
    <col min="1665" max="1895" width="9.109375" style="12"/>
    <col min="1896" max="1896" width="3" style="12" customWidth="1"/>
    <col min="1897" max="1899" width="3.109375" style="12" customWidth="1"/>
    <col min="1900" max="1900" width="4.33203125" style="12" customWidth="1"/>
    <col min="1901" max="1901" width="10.5546875" style="12" bestFit="1" customWidth="1"/>
    <col min="1902" max="1902" width="12.5546875" style="12" customWidth="1"/>
    <col min="1903" max="1903" width="10.109375" style="12" customWidth="1"/>
    <col min="1904" max="1904" width="5" style="12" bestFit="1" customWidth="1"/>
    <col min="1905" max="1905" width="4.33203125" style="12" customWidth="1"/>
    <col min="1906" max="1906" width="9" style="12" customWidth="1"/>
    <col min="1907" max="1907" width="4.44140625" style="12" customWidth="1"/>
    <col min="1908" max="1908" width="5" style="12" customWidth="1"/>
    <col min="1909" max="1909" width="6.88671875" style="12" customWidth="1"/>
    <col min="1910" max="1910" width="6.5546875" style="12" customWidth="1"/>
    <col min="1911" max="1911" width="5.5546875" style="12" customWidth="1"/>
    <col min="1912" max="1912" width="6.88671875" style="12" customWidth="1"/>
    <col min="1913" max="1913" width="6.5546875" style="12" customWidth="1"/>
    <col min="1914" max="1914" width="5.5546875" style="12" customWidth="1"/>
    <col min="1915" max="1915" width="11.33203125" style="12" customWidth="1"/>
    <col min="1916" max="1920" width="9.5546875" style="12" customWidth="1"/>
    <col min="1921" max="2151" width="9.109375" style="12"/>
    <col min="2152" max="2152" width="3" style="12" customWidth="1"/>
    <col min="2153" max="2155" width="3.109375" style="12" customWidth="1"/>
    <col min="2156" max="2156" width="4.33203125" style="12" customWidth="1"/>
    <col min="2157" max="2157" width="10.5546875" style="12" bestFit="1" customWidth="1"/>
    <col min="2158" max="2158" width="12.5546875" style="12" customWidth="1"/>
    <col min="2159" max="2159" width="10.109375" style="12" customWidth="1"/>
    <col min="2160" max="2160" width="5" style="12" bestFit="1" customWidth="1"/>
    <col min="2161" max="2161" width="4.33203125" style="12" customWidth="1"/>
    <col min="2162" max="2162" width="9" style="12" customWidth="1"/>
    <col min="2163" max="2163" width="4.44140625" style="12" customWidth="1"/>
    <col min="2164" max="2164" width="5" style="12" customWidth="1"/>
    <col min="2165" max="2165" width="6.88671875" style="12" customWidth="1"/>
    <col min="2166" max="2166" width="6.5546875" style="12" customWidth="1"/>
    <col min="2167" max="2167" width="5.5546875" style="12" customWidth="1"/>
    <col min="2168" max="2168" width="6.88671875" style="12" customWidth="1"/>
    <col min="2169" max="2169" width="6.5546875" style="12" customWidth="1"/>
    <col min="2170" max="2170" width="5.5546875" style="12" customWidth="1"/>
    <col min="2171" max="2171" width="11.33203125" style="12" customWidth="1"/>
    <col min="2172" max="2176" width="9.5546875" style="12" customWidth="1"/>
    <col min="2177" max="2407" width="9.109375" style="12"/>
    <col min="2408" max="2408" width="3" style="12" customWidth="1"/>
    <col min="2409" max="2411" width="3.109375" style="12" customWidth="1"/>
    <col min="2412" max="2412" width="4.33203125" style="12" customWidth="1"/>
    <col min="2413" max="2413" width="10.5546875" style="12" bestFit="1" customWidth="1"/>
    <col min="2414" max="2414" width="12.5546875" style="12" customWidth="1"/>
    <col min="2415" max="2415" width="10.109375" style="12" customWidth="1"/>
    <col min="2416" max="2416" width="5" style="12" bestFit="1" customWidth="1"/>
    <col min="2417" max="2417" width="4.33203125" style="12" customWidth="1"/>
    <col min="2418" max="2418" width="9" style="12" customWidth="1"/>
    <col min="2419" max="2419" width="4.44140625" style="12" customWidth="1"/>
    <col min="2420" max="2420" width="5" style="12" customWidth="1"/>
    <col min="2421" max="2421" width="6.88671875" style="12" customWidth="1"/>
    <col min="2422" max="2422" width="6.5546875" style="12" customWidth="1"/>
    <col min="2423" max="2423" width="5.5546875" style="12" customWidth="1"/>
    <col min="2424" max="2424" width="6.88671875" style="12" customWidth="1"/>
    <col min="2425" max="2425" width="6.5546875" style="12" customWidth="1"/>
    <col min="2426" max="2426" width="5.5546875" style="12" customWidth="1"/>
    <col min="2427" max="2427" width="11.33203125" style="12" customWidth="1"/>
    <col min="2428" max="2432" width="9.5546875" style="12" customWidth="1"/>
    <col min="2433" max="2663" width="9.109375" style="12"/>
    <col min="2664" max="2664" width="3" style="12" customWidth="1"/>
    <col min="2665" max="2667" width="3.109375" style="12" customWidth="1"/>
    <col min="2668" max="2668" width="4.33203125" style="12" customWidth="1"/>
    <col min="2669" max="2669" width="10.5546875" style="12" bestFit="1" customWidth="1"/>
    <col min="2670" max="2670" width="12.5546875" style="12" customWidth="1"/>
    <col min="2671" max="2671" width="10.109375" style="12" customWidth="1"/>
    <col min="2672" max="2672" width="5" style="12" bestFit="1" customWidth="1"/>
    <col min="2673" max="2673" width="4.33203125" style="12" customWidth="1"/>
    <col min="2674" max="2674" width="9" style="12" customWidth="1"/>
    <col min="2675" max="2675" width="4.44140625" style="12" customWidth="1"/>
    <col min="2676" max="2676" width="5" style="12" customWidth="1"/>
    <col min="2677" max="2677" width="6.88671875" style="12" customWidth="1"/>
    <col min="2678" max="2678" width="6.5546875" style="12" customWidth="1"/>
    <col min="2679" max="2679" width="5.5546875" style="12" customWidth="1"/>
    <col min="2680" max="2680" width="6.88671875" style="12" customWidth="1"/>
    <col min="2681" max="2681" width="6.5546875" style="12" customWidth="1"/>
    <col min="2682" max="2682" width="5.5546875" style="12" customWidth="1"/>
    <col min="2683" max="2683" width="11.33203125" style="12" customWidth="1"/>
    <col min="2684" max="2688" width="9.5546875" style="12" customWidth="1"/>
    <col min="2689" max="2919" width="9.109375" style="12"/>
    <col min="2920" max="2920" width="3" style="12" customWidth="1"/>
    <col min="2921" max="2923" width="3.109375" style="12" customWidth="1"/>
    <col min="2924" max="2924" width="4.33203125" style="12" customWidth="1"/>
    <col min="2925" max="2925" width="10.5546875" style="12" bestFit="1" customWidth="1"/>
    <col min="2926" max="2926" width="12.5546875" style="12" customWidth="1"/>
    <col min="2927" max="2927" width="10.109375" style="12" customWidth="1"/>
    <col min="2928" max="2928" width="5" style="12" bestFit="1" customWidth="1"/>
    <col min="2929" max="2929" width="4.33203125" style="12" customWidth="1"/>
    <col min="2930" max="2930" width="9" style="12" customWidth="1"/>
    <col min="2931" max="2931" width="4.44140625" style="12" customWidth="1"/>
    <col min="2932" max="2932" width="5" style="12" customWidth="1"/>
    <col min="2933" max="2933" width="6.88671875" style="12" customWidth="1"/>
    <col min="2934" max="2934" width="6.5546875" style="12" customWidth="1"/>
    <col min="2935" max="2935" width="5.5546875" style="12" customWidth="1"/>
    <col min="2936" max="2936" width="6.88671875" style="12" customWidth="1"/>
    <col min="2937" max="2937" width="6.5546875" style="12" customWidth="1"/>
    <col min="2938" max="2938" width="5.5546875" style="12" customWidth="1"/>
    <col min="2939" max="2939" width="11.33203125" style="12" customWidth="1"/>
    <col min="2940" max="2944" width="9.5546875" style="12" customWidth="1"/>
    <col min="2945" max="3175" width="9.109375" style="12"/>
    <col min="3176" max="3176" width="3" style="12" customWidth="1"/>
    <col min="3177" max="3179" width="3.109375" style="12" customWidth="1"/>
    <col min="3180" max="3180" width="4.33203125" style="12" customWidth="1"/>
    <col min="3181" max="3181" width="10.5546875" style="12" bestFit="1" customWidth="1"/>
    <col min="3182" max="3182" width="12.5546875" style="12" customWidth="1"/>
    <col min="3183" max="3183" width="10.109375" style="12" customWidth="1"/>
    <col min="3184" max="3184" width="5" style="12" bestFit="1" customWidth="1"/>
    <col min="3185" max="3185" width="4.33203125" style="12" customWidth="1"/>
    <col min="3186" max="3186" width="9" style="12" customWidth="1"/>
    <col min="3187" max="3187" width="4.44140625" style="12" customWidth="1"/>
    <col min="3188" max="3188" width="5" style="12" customWidth="1"/>
    <col min="3189" max="3189" width="6.88671875" style="12" customWidth="1"/>
    <col min="3190" max="3190" width="6.5546875" style="12" customWidth="1"/>
    <col min="3191" max="3191" width="5.5546875" style="12" customWidth="1"/>
    <col min="3192" max="3192" width="6.88671875" style="12" customWidth="1"/>
    <col min="3193" max="3193" width="6.5546875" style="12" customWidth="1"/>
    <col min="3194" max="3194" width="5.5546875" style="12" customWidth="1"/>
    <col min="3195" max="3195" width="11.33203125" style="12" customWidth="1"/>
    <col min="3196" max="3200" width="9.5546875" style="12" customWidth="1"/>
    <col min="3201" max="3431" width="9.109375" style="12"/>
    <col min="3432" max="3432" width="3" style="12" customWidth="1"/>
    <col min="3433" max="3435" width="3.109375" style="12" customWidth="1"/>
    <col min="3436" max="3436" width="4.33203125" style="12" customWidth="1"/>
    <col min="3437" max="3437" width="10.5546875" style="12" bestFit="1" customWidth="1"/>
    <col min="3438" max="3438" width="12.5546875" style="12" customWidth="1"/>
    <col min="3439" max="3439" width="10.109375" style="12" customWidth="1"/>
    <col min="3440" max="3440" width="5" style="12" bestFit="1" customWidth="1"/>
    <col min="3441" max="3441" width="4.33203125" style="12" customWidth="1"/>
    <col min="3442" max="3442" width="9" style="12" customWidth="1"/>
    <col min="3443" max="3443" width="4.44140625" style="12" customWidth="1"/>
    <col min="3444" max="3444" width="5" style="12" customWidth="1"/>
    <col min="3445" max="3445" width="6.88671875" style="12" customWidth="1"/>
    <col min="3446" max="3446" width="6.5546875" style="12" customWidth="1"/>
    <col min="3447" max="3447" width="5.5546875" style="12" customWidth="1"/>
    <col min="3448" max="3448" width="6.88671875" style="12" customWidth="1"/>
    <col min="3449" max="3449" width="6.5546875" style="12" customWidth="1"/>
    <col min="3450" max="3450" width="5.5546875" style="12" customWidth="1"/>
    <col min="3451" max="3451" width="11.33203125" style="12" customWidth="1"/>
    <col min="3452" max="3456" width="9.5546875" style="12" customWidth="1"/>
    <col min="3457" max="3687" width="9.109375" style="12"/>
    <col min="3688" max="3688" width="3" style="12" customWidth="1"/>
    <col min="3689" max="3691" width="3.109375" style="12" customWidth="1"/>
    <col min="3692" max="3692" width="4.33203125" style="12" customWidth="1"/>
    <col min="3693" max="3693" width="10.5546875" style="12" bestFit="1" customWidth="1"/>
    <col min="3694" max="3694" width="12.5546875" style="12" customWidth="1"/>
    <col min="3695" max="3695" width="10.109375" style="12" customWidth="1"/>
    <col min="3696" max="3696" width="5" style="12" bestFit="1" customWidth="1"/>
    <col min="3697" max="3697" width="4.33203125" style="12" customWidth="1"/>
    <col min="3698" max="3698" width="9" style="12" customWidth="1"/>
    <col min="3699" max="3699" width="4.44140625" style="12" customWidth="1"/>
    <col min="3700" max="3700" width="5" style="12" customWidth="1"/>
    <col min="3701" max="3701" width="6.88671875" style="12" customWidth="1"/>
    <col min="3702" max="3702" width="6.5546875" style="12" customWidth="1"/>
    <col min="3703" max="3703" width="5.5546875" style="12" customWidth="1"/>
    <col min="3704" max="3704" width="6.88671875" style="12" customWidth="1"/>
    <col min="3705" max="3705" width="6.5546875" style="12" customWidth="1"/>
    <col min="3706" max="3706" width="5.5546875" style="12" customWidth="1"/>
    <col min="3707" max="3707" width="11.33203125" style="12" customWidth="1"/>
    <col min="3708" max="3712" width="9.5546875" style="12" customWidth="1"/>
    <col min="3713" max="3943" width="9.109375" style="12"/>
    <col min="3944" max="3944" width="3" style="12" customWidth="1"/>
    <col min="3945" max="3947" width="3.109375" style="12" customWidth="1"/>
    <col min="3948" max="3948" width="4.33203125" style="12" customWidth="1"/>
    <col min="3949" max="3949" width="10.5546875" style="12" bestFit="1" customWidth="1"/>
    <col min="3950" max="3950" width="12.5546875" style="12" customWidth="1"/>
    <col min="3951" max="3951" width="10.109375" style="12" customWidth="1"/>
    <col min="3952" max="3952" width="5" style="12" bestFit="1" customWidth="1"/>
    <col min="3953" max="3953" width="4.33203125" style="12" customWidth="1"/>
    <col min="3954" max="3954" width="9" style="12" customWidth="1"/>
    <col min="3955" max="3955" width="4.44140625" style="12" customWidth="1"/>
    <col min="3956" max="3956" width="5" style="12" customWidth="1"/>
    <col min="3957" max="3957" width="6.88671875" style="12" customWidth="1"/>
    <col min="3958" max="3958" width="6.5546875" style="12" customWidth="1"/>
    <col min="3959" max="3959" width="5.5546875" style="12" customWidth="1"/>
    <col min="3960" max="3960" width="6.88671875" style="12" customWidth="1"/>
    <col min="3961" max="3961" width="6.5546875" style="12" customWidth="1"/>
    <col min="3962" max="3962" width="5.5546875" style="12" customWidth="1"/>
    <col min="3963" max="3963" width="11.33203125" style="12" customWidth="1"/>
    <col min="3964" max="3968" width="9.5546875" style="12" customWidth="1"/>
    <col min="3969" max="4199" width="9.109375" style="12"/>
    <col min="4200" max="4200" width="3" style="12" customWidth="1"/>
    <col min="4201" max="4203" width="3.109375" style="12" customWidth="1"/>
    <col min="4204" max="4204" width="4.33203125" style="12" customWidth="1"/>
    <col min="4205" max="4205" width="10.5546875" style="12" bestFit="1" customWidth="1"/>
    <col min="4206" max="4206" width="12.5546875" style="12" customWidth="1"/>
    <col min="4207" max="4207" width="10.109375" style="12" customWidth="1"/>
    <col min="4208" max="4208" width="5" style="12" bestFit="1" customWidth="1"/>
    <col min="4209" max="4209" width="4.33203125" style="12" customWidth="1"/>
    <col min="4210" max="4210" width="9" style="12" customWidth="1"/>
    <col min="4211" max="4211" width="4.44140625" style="12" customWidth="1"/>
    <col min="4212" max="4212" width="5" style="12" customWidth="1"/>
    <col min="4213" max="4213" width="6.88671875" style="12" customWidth="1"/>
    <col min="4214" max="4214" width="6.5546875" style="12" customWidth="1"/>
    <col min="4215" max="4215" width="5.5546875" style="12" customWidth="1"/>
    <col min="4216" max="4216" width="6.88671875" style="12" customWidth="1"/>
    <col min="4217" max="4217" width="6.5546875" style="12" customWidth="1"/>
    <col min="4218" max="4218" width="5.5546875" style="12" customWidth="1"/>
    <col min="4219" max="4219" width="11.33203125" style="12" customWidth="1"/>
    <col min="4220" max="4224" width="9.5546875" style="12" customWidth="1"/>
    <col min="4225" max="4455" width="9.109375" style="12"/>
    <col min="4456" max="4456" width="3" style="12" customWidth="1"/>
    <col min="4457" max="4459" width="3.109375" style="12" customWidth="1"/>
    <col min="4460" max="4460" width="4.33203125" style="12" customWidth="1"/>
    <col min="4461" max="4461" width="10.5546875" style="12" bestFit="1" customWidth="1"/>
    <col min="4462" max="4462" width="12.5546875" style="12" customWidth="1"/>
    <col min="4463" max="4463" width="10.109375" style="12" customWidth="1"/>
    <col min="4464" max="4464" width="5" style="12" bestFit="1" customWidth="1"/>
    <col min="4465" max="4465" width="4.33203125" style="12" customWidth="1"/>
    <col min="4466" max="4466" width="9" style="12" customWidth="1"/>
    <col min="4467" max="4467" width="4.44140625" style="12" customWidth="1"/>
    <col min="4468" max="4468" width="5" style="12" customWidth="1"/>
    <col min="4469" max="4469" width="6.88671875" style="12" customWidth="1"/>
    <col min="4470" max="4470" width="6.5546875" style="12" customWidth="1"/>
    <col min="4471" max="4471" width="5.5546875" style="12" customWidth="1"/>
    <col min="4472" max="4472" width="6.88671875" style="12" customWidth="1"/>
    <col min="4473" max="4473" width="6.5546875" style="12" customWidth="1"/>
    <col min="4474" max="4474" width="5.5546875" style="12" customWidth="1"/>
    <col min="4475" max="4475" width="11.33203125" style="12" customWidth="1"/>
    <col min="4476" max="4480" width="9.5546875" style="12" customWidth="1"/>
    <col min="4481" max="4711" width="9.109375" style="12"/>
    <col min="4712" max="4712" width="3" style="12" customWidth="1"/>
    <col min="4713" max="4715" width="3.109375" style="12" customWidth="1"/>
    <col min="4716" max="4716" width="4.33203125" style="12" customWidth="1"/>
    <col min="4717" max="4717" width="10.5546875" style="12" bestFit="1" customWidth="1"/>
    <col min="4718" max="4718" width="12.5546875" style="12" customWidth="1"/>
    <col min="4719" max="4719" width="10.109375" style="12" customWidth="1"/>
    <col min="4720" max="4720" width="5" style="12" bestFit="1" customWidth="1"/>
    <col min="4721" max="4721" width="4.33203125" style="12" customWidth="1"/>
    <col min="4722" max="4722" width="9" style="12" customWidth="1"/>
    <col min="4723" max="4723" width="4.44140625" style="12" customWidth="1"/>
    <col min="4724" max="4724" width="5" style="12" customWidth="1"/>
    <col min="4725" max="4725" width="6.88671875" style="12" customWidth="1"/>
    <col min="4726" max="4726" width="6.5546875" style="12" customWidth="1"/>
    <col min="4727" max="4727" width="5.5546875" style="12" customWidth="1"/>
    <col min="4728" max="4728" width="6.88671875" style="12" customWidth="1"/>
    <col min="4729" max="4729" width="6.5546875" style="12" customWidth="1"/>
    <col min="4730" max="4730" width="5.5546875" style="12" customWidth="1"/>
    <col min="4731" max="4731" width="11.33203125" style="12" customWidth="1"/>
    <col min="4732" max="4736" width="9.5546875" style="12" customWidth="1"/>
    <col min="4737" max="4967" width="9.109375" style="12"/>
    <col min="4968" max="4968" width="3" style="12" customWidth="1"/>
    <col min="4969" max="4971" width="3.109375" style="12" customWidth="1"/>
    <col min="4972" max="4972" width="4.33203125" style="12" customWidth="1"/>
    <col min="4973" max="4973" width="10.5546875" style="12" bestFit="1" customWidth="1"/>
    <col min="4974" max="4974" width="12.5546875" style="12" customWidth="1"/>
    <col min="4975" max="4975" width="10.109375" style="12" customWidth="1"/>
    <col min="4976" max="4976" width="5" style="12" bestFit="1" customWidth="1"/>
    <col min="4977" max="4977" width="4.33203125" style="12" customWidth="1"/>
    <col min="4978" max="4978" width="9" style="12" customWidth="1"/>
    <col min="4979" max="4979" width="4.44140625" style="12" customWidth="1"/>
    <col min="4980" max="4980" width="5" style="12" customWidth="1"/>
    <col min="4981" max="4981" width="6.88671875" style="12" customWidth="1"/>
    <col min="4982" max="4982" width="6.5546875" style="12" customWidth="1"/>
    <col min="4983" max="4983" width="5.5546875" style="12" customWidth="1"/>
    <col min="4984" max="4984" width="6.88671875" style="12" customWidth="1"/>
    <col min="4985" max="4985" width="6.5546875" style="12" customWidth="1"/>
    <col min="4986" max="4986" width="5.5546875" style="12" customWidth="1"/>
    <col min="4987" max="4987" width="11.33203125" style="12" customWidth="1"/>
    <col min="4988" max="4992" width="9.5546875" style="12" customWidth="1"/>
    <col min="4993" max="5223" width="9.109375" style="12"/>
    <col min="5224" max="5224" width="3" style="12" customWidth="1"/>
    <col min="5225" max="5227" width="3.109375" style="12" customWidth="1"/>
    <col min="5228" max="5228" width="4.33203125" style="12" customWidth="1"/>
    <col min="5229" max="5229" width="10.5546875" style="12" bestFit="1" customWidth="1"/>
    <col min="5230" max="5230" width="12.5546875" style="12" customWidth="1"/>
    <col min="5231" max="5231" width="10.109375" style="12" customWidth="1"/>
    <col min="5232" max="5232" width="5" style="12" bestFit="1" customWidth="1"/>
    <col min="5233" max="5233" width="4.33203125" style="12" customWidth="1"/>
    <col min="5234" max="5234" width="9" style="12" customWidth="1"/>
    <col min="5235" max="5235" width="4.44140625" style="12" customWidth="1"/>
    <col min="5236" max="5236" width="5" style="12" customWidth="1"/>
    <col min="5237" max="5237" width="6.88671875" style="12" customWidth="1"/>
    <col min="5238" max="5238" width="6.5546875" style="12" customWidth="1"/>
    <col min="5239" max="5239" width="5.5546875" style="12" customWidth="1"/>
    <col min="5240" max="5240" width="6.88671875" style="12" customWidth="1"/>
    <col min="5241" max="5241" width="6.5546875" style="12" customWidth="1"/>
    <col min="5242" max="5242" width="5.5546875" style="12" customWidth="1"/>
    <col min="5243" max="5243" width="11.33203125" style="12" customWidth="1"/>
    <col min="5244" max="5248" width="9.5546875" style="12" customWidth="1"/>
    <col min="5249" max="5479" width="9.109375" style="12"/>
    <col min="5480" max="5480" width="3" style="12" customWidth="1"/>
    <col min="5481" max="5483" width="3.109375" style="12" customWidth="1"/>
    <col min="5484" max="5484" width="4.33203125" style="12" customWidth="1"/>
    <col min="5485" max="5485" width="10.5546875" style="12" bestFit="1" customWidth="1"/>
    <col min="5486" max="5486" width="12.5546875" style="12" customWidth="1"/>
    <col min="5487" max="5487" width="10.109375" style="12" customWidth="1"/>
    <col min="5488" max="5488" width="5" style="12" bestFit="1" customWidth="1"/>
    <col min="5489" max="5489" width="4.33203125" style="12" customWidth="1"/>
    <col min="5490" max="5490" width="9" style="12" customWidth="1"/>
    <col min="5491" max="5491" width="4.44140625" style="12" customWidth="1"/>
    <col min="5492" max="5492" width="5" style="12" customWidth="1"/>
    <col min="5493" max="5493" width="6.88671875" style="12" customWidth="1"/>
    <col min="5494" max="5494" width="6.5546875" style="12" customWidth="1"/>
    <col min="5495" max="5495" width="5.5546875" style="12" customWidth="1"/>
    <col min="5496" max="5496" width="6.88671875" style="12" customWidth="1"/>
    <col min="5497" max="5497" width="6.5546875" style="12" customWidth="1"/>
    <col min="5498" max="5498" width="5.5546875" style="12" customWidth="1"/>
    <col min="5499" max="5499" width="11.33203125" style="12" customWidth="1"/>
    <col min="5500" max="5504" width="9.5546875" style="12" customWidth="1"/>
    <col min="5505" max="5735" width="9.109375" style="12"/>
    <col min="5736" max="5736" width="3" style="12" customWidth="1"/>
    <col min="5737" max="5739" width="3.109375" style="12" customWidth="1"/>
    <col min="5740" max="5740" width="4.33203125" style="12" customWidth="1"/>
    <col min="5741" max="5741" width="10.5546875" style="12" bestFit="1" customWidth="1"/>
    <col min="5742" max="5742" width="12.5546875" style="12" customWidth="1"/>
    <col min="5743" max="5743" width="10.109375" style="12" customWidth="1"/>
    <col min="5744" max="5744" width="5" style="12" bestFit="1" customWidth="1"/>
    <col min="5745" max="5745" width="4.33203125" style="12" customWidth="1"/>
    <col min="5746" max="5746" width="9" style="12" customWidth="1"/>
    <col min="5747" max="5747" width="4.44140625" style="12" customWidth="1"/>
    <col min="5748" max="5748" width="5" style="12" customWidth="1"/>
    <col min="5749" max="5749" width="6.88671875" style="12" customWidth="1"/>
    <col min="5750" max="5750" width="6.5546875" style="12" customWidth="1"/>
    <col min="5751" max="5751" width="5.5546875" style="12" customWidth="1"/>
    <col min="5752" max="5752" width="6.88671875" style="12" customWidth="1"/>
    <col min="5753" max="5753" width="6.5546875" style="12" customWidth="1"/>
    <col min="5754" max="5754" width="5.5546875" style="12" customWidth="1"/>
    <col min="5755" max="5755" width="11.33203125" style="12" customWidth="1"/>
    <col min="5756" max="5760" width="9.5546875" style="12" customWidth="1"/>
    <col min="5761" max="5991" width="9.109375" style="12"/>
    <col min="5992" max="5992" width="3" style="12" customWidth="1"/>
    <col min="5993" max="5995" width="3.109375" style="12" customWidth="1"/>
    <col min="5996" max="5996" width="4.33203125" style="12" customWidth="1"/>
    <col min="5997" max="5997" width="10.5546875" style="12" bestFit="1" customWidth="1"/>
    <col min="5998" max="5998" width="12.5546875" style="12" customWidth="1"/>
    <col min="5999" max="5999" width="10.109375" style="12" customWidth="1"/>
    <col min="6000" max="6000" width="5" style="12" bestFit="1" customWidth="1"/>
    <col min="6001" max="6001" width="4.33203125" style="12" customWidth="1"/>
    <col min="6002" max="6002" width="9" style="12" customWidth="1"/>
    <col min="6003" max="6003" width="4.44140625" style="12" customWidth="1"/>
    <col min="6004" max="6004" width="5" style="12" customWidth="1"/>
    <col min="6005" max="6005" width="6.88671875" style="12" customWidth="1"/>
    <col min="6006" max="6006" width="6.5546875" style="12" customWidth="1"/>
    <col min="6007" max="6007" width="5.5546875" style="12" customWidth="1"/>
    <col min="6008" max="6008" width="6.88671875" style="12" customWidth="1"/>
    <col min="6009" max="6009" width="6.5546875" style="12" customWidth="1"/>
    <col min="6010" max="6010" width="5.5546875" style="12" customWidth="1"/>
    <col min="6011" max="6011" width="11.33203125" style="12" customWidth="1"/>
    <col min="6012" max="6016" width="9.5546875" style="12" customWidth="1"/>
    <col min="6017" max="6247" width="9.109375" style="12"/>
    <col min="6248" max="6248" width="3" style="12" customWidth="1"/>
    <col min="6249" max="6251" width="3.109375" style="12" customWidth="1"/>
    <col min="6252" max="6252" width="4.33203125" style="12" customWidth="1"/>
    <col min="6253" max="6253" width="10.5546875" style="12" bestFit="1" customWidth="1"/>
    <col min="6254" max="6254" width="12.5546875" style="12" customWidth="1"/>
    <col min="6255" max="6255" width="10.109375" style="12" customWidth="1"/>
    <col min="6256" max="6256" width="5" style="12" bestFit="1" customWidth="1"/>
    <col min="6257" max="6257" width="4.33203125" style="12" customWidth="1"/>
    <col min="6258" max="6258" width="9" style="12" customWidth="1"/>
    <col min="6259" max="6259" width="4.44140625" style="12" customWidth="1"/>
    <col min="6260" max="6260" width="5" style="12" customWidth="1"/>
    <col min="6261" max="6261" width="6.88671875" style="12" customWidth="1"/>
    <col min="6262" max="6262" width="6.5546875" style="12" customWidth="1"/>
    <col min="6263" max="6263" width="5.5546875" style="12" customWidth="1"/>
    <col min="6264" max="6264" width="6.88671875" style="12" customWidth="1"/>
    <col min="6265" max="6265" width="6.5546875" style="12" customWidth="1"/>
    <col min="6266" max="6266" width="5.5546875" style="12" customWidth="1"/>
    <col min="6267" max="6267" width="11.33203125" style="12" customWidth="1"/>
    <col min="6268" max="6272" width="9.5546875" style="12" customWidth="1"/>
    <col min="6273" max="6503" width="9.109375" style="12"/>
    <col min="6504" max="6504" width="3" style="12" customWidth="1"/>
    <col min="6505" max="6507" width="3.109375" style="12" customWidth="1"/>
    <col min="6508" max="6508" width="4.33203125" style="12" customWidth="1"/>
    <col min="6509" max="6509" width="10.5546875" style="12" bestFit="1" customWidth="1"/>
    <col min="6510" max="6510" width="12.5546875" style="12" customWidth="1"/>
    <col min="6511" max="6511" width="10.109375" style="12" customWidth="1"/>
    <col min="6512" max="6512" width="5" style="12" bestFit="1" customWidth="1"/>
    <col min="6513" max="6513" width="4.33203125" style="12" customWidth="1"/>
    <col min="6514" max="6514" width="9" style="12" customWidth="1"/>
    <col min="6515" max="6515" width="4.44140625" style="12" customWidth="1"/>
    <col min="6516" max="6516" width="5" style="12" customWidth="1"/>
    <col min="6517" max="6517" width="6.88671875" style="12" customWidth="1"/>
    <col min="6518" max="6518" width="6.5546875" style="12" customWidth="1"/>
    <col min="6519" max="6519" width="5.5546875" style="12" customWidth="1"/>
    <col min="6520" max="6520" width="6.88671875" style="12" customWidth="1"/>
    <col min="6521" max="6521" width="6.5546875" style="12" customWidth="1"/>
    <col min="6522" max="6522" width="5.5546875" style="12" customWidth="1"/>
    <col min="6523" max="6523" width="11.33203125" style="12" customWidth="1"/>
    <col min="6524" max="6528" width="9.5546875" style="12" customWidth="1"/>
    <col min="6529" max="6759" width="9.109375" style="12"/>
    <col min="6760" max="6760" width="3" style="12" customWidth="1"/>
    <col min="6761" max="6763" width="3.109375" style="12" customWidth="1"/>
    <col min="6764" max="6764" width="4.33203125" style="12" customWidth="1"/>
    <col min="6765" max="6765" width="10.5546875" style="12" bestFit="1" customWidth="1"/>
    <col min="6766" max="6766" width="12.5546875" style="12" customWidth="1"/>
    <col min="6767" max="6767" width="10.109375" style="12" customWidth="1"/>
    <col min="6768" max="6768" width="5" style="12" bestFit="1" customWidth="1"/>
    <col min="6769" max="6769" width="4.33203125" style="12" customWidth="1"/>
    <col min="6770" max="6770" width="9" style="12" customWidth="1"/>
    <col min="6771" max="6771" width="4.44140625" style="12" customWidth="1"/>
    <col min="6772" max="6772" width="5" style="12" customWidth="1"/>
    <col min="6773" max="6773" width="6.88671875" style="12" customWidth="1"/>
    <col min="6774" max="6774" width="6.5546875" style="12" customWidth="1"/>
    <col min="6775" max="6775" width="5.5546875" style="12" customWidth="1"/>
    <col min="6776" max="6776" width="6.88671875" style="12" customWidth="1"/>
    <col min="6777" max="6777" width="6.5546875" style="12" customWidth="1"/>
    <col min="6778" max="6778" width="5.5546875" style="12" customWidth="1"/>
    <col min="6779" max="6779" width="11.33203125" style="12" customWidth="1"/>
    <col min="6780" max="6784" width="9.5546875" style="12" customWidth="1"/>
    <col min="6785" max="7015" width="9.109375" style="12"/>
    <col min="7016" max="7016" width="3" style="12" customWidth="1"/>
    <col min="7017" max="7019" width="3.109375" style="12" customWidth="1"/>
    <col min="7020" max="7020" width="4.33203125" style="12" customWidth="1"/>
    <col min="7021" max="7021" width="10.5546875" style="12" bestFit="1" customWidth="1"/>
    <col min="7022" max="7022" width="12.5546875" style="12" customWidth="1"/>
    <col min="7023" max="7023" width="10.109375" style="12" customWidth="1"/>
    <col min="7024" max="7024" width="5" style="12" bestFit="1" customWidth="1"/>
    <col min="7025" max="7025" width="4.33203125" style="12" customWidth="1"/>
    <col min="7026" max="7026" width="9" style="12" customWidth="1"/>
    <col min="7027" max="7027" width="4.44140625" style="12" customWidth="1"/>
    <col min="7028" max="7028" width="5" style="12" customWidth="1"/>
    <col min="7029" max="7029" width="6.88671875" style="12" customWidth="1"/>
    <col min="7030" max="7030" width="6.5546875" style="12" customWidth="1"/>
    <col min="7031" max="7031" width="5.5546875" style="12" customWidth="1"/>
    <col min="7032" max="7032" width="6.88671875" style="12" customWidth="1"/>
    <col min="7033" max="7033" width="6.5546875" style="12" customWidth="1"/>
    <col min="7034" max="7034" width="5.5546875" style="12" customWidth="1"/>
    <col min="7035" max="7035" width="11.33203125" style="12" customWidth="1"/>
    <col min="7036" max="7040" width="9.5546875" style="12" customWidth="1"/>
    <col min="7041" max="7271" width="9.109375" style="12"/>
    <col min="7272" max="7272" width="3" style="12" customWidth="1"/>
    <col min="7273" max="7275" width="3.109375" style="12" customWidth="1"/>
    <col min="7276" max="7276" width="4.33203125" style="12" customWidth="1"/>
    <col min="7277" max="7277" width="10.5546875" style="12" bestFit="1" customWidth="1"/>
    <col min="7278" max="7278" width="12.5546875" style="12" customWidth="1"/>
    <col min="7279" max="7279" width="10.109375" style="12" customWidth="1"/>
    <col min="7280" max="7280" width="5" style="12" bestFit="1" customWidth="1"/>
    <col min="7281" max="7281" width="4.33203125" style="12" customWidth="1"/>
    <col min="7282" max="7282" width="9" style="12" customWidth="1"/>
    <col min="7283" max="7283" width="4.44140625" style="12" customWidth="1"/>
    <col min="7284" max="7284" width="5" style="12" customWidth="1"/>
    <col min="7285" max="7285" width="6.88671875" style="12" customWidth="1"/>
    <col min="7286" max="7286" width="6.5546875" style="12" customWidth="1"/>
    <col min="7287" max="7287" width="5.5546875" style="12" customWidth="1"/>
    <col min="7288" max="7288" width="6.88671875" style="12" customWidth="1"/>
    <col min="7289" max="7289" width="6.5546875" style="12" customWidth="1"/>
    <col min="7290" max="7290" width="5.5546875" style="12" customWidth="1"/>
    <col min="7291" max="7291" width="11.33203125" style="12" customWidth="1"/>
    <col min="7292" max="7296" width="9.5546875" style="12" customWidth="1"/>
    <col min="7297" max="7527" width="9.109375" style="12"/>
    <col min="7528" max="7528" width="3" style="12" customWidth="1"/>
    <col min="7529" max="7531" width="3.109375" style="12" customWidth="1"/>
    <col min="7532" max="7532" width="4.33203125" style="12" customWidth="1"/>
    <col min="7533" max="7533" width="10.5546875" style="12" bestFit="1" customWidth="1"/>
    <col min="7534" max="7534" width="12.5546875" style="12" customWidth="1"/>
    <col min="7535" max="7535" width="10.109375" style="12" customWidth="1"/>
    <col min="7536" max="7536" width="5" style="12" bestFit="1" customWidth="1"/>
    <col min="7537" max="7537" width="4.33203125" style="12" customWidth="1"/>
    <col min="7538" max="7538" width="9" style="12" customWidth="1"/>
    <col min="7539" max="7539" width="4.44140625" style="12" customWidth="1"/>
    <col min="7540" max="7540" width="5" style="12" customWidth="1"/>
    <col min="7541" max="7541" width="6.88671875" style="12" customWidth="1"/>
    <col min="7542" max="7542" width="6.5546875" style="12" customWidth="1"/>
    <col min="7543" max="7543" width="5.5546875" style="12" customWidth="1"/>
    <col min="7544" max="7544" width="6.88671875" style="12" customWidth="1"/>
    <col min="7545" max="7545" width="6.5546875" style="12" customWidth="1"/>
    <col min="7546" max="7546" width="5.5546875" style="12" customWidth="1"/>
    <col min="7547" max="7547" width="11.33203125" style="12" customWidth="1"/>
    <col min="7548" max="7552" width="9.5546875" style="12" customWidth="1"/>
    <col min="7553" max="7783" width="9.109375" style="12"/>
    <col min="7784" max="7784" width="3" style="12" customWidth="1"/>
    <col min="7785" max="7787" width="3.109375" style="12" customWidth="1"/>
    <col min="7788" max="7788" width="4.33203125" style="12" customWidth="1"/>
    <col min="7789" max="7789" width="10.5546875" style="12" bestFit="1" customWidth="1"/>
    <col min="7790" max="7790" width="12.5546875" style="12" customWidth="1"/>
    <col min="7791" max="7791" width="10.109375" style="12" customWidth="1"/>
    <col min="7792" max="7792" width="5" style="12" bestFit="1" customWidth="1"/>
    <col min="7793" max="7793" width="4.33203125" style="12" customWidth="1"/>
    <col min="7794" max="7794" width="9" style="12" customWidth="1"/>
    <col min="7795" max="7795" width="4.44140625" style="12" customWidth="1"/>
    <col min="7796" max="7796" width="5" style="12" customWidth="1"/>
    <col min="7797" max="7797" width="6.88671875" style="12" customWidth="1"/>
    <col min="7798" max="7798" width="6.5546875" style="12" customWidth="1"/>
    <col min="7799" max="7799" width="5.5546875" style="12" customWidth="1"/>
    <col min="7800" max="7800" width="6.88671875" style="12" customWidth="1"/>
    <col min="7801" max="7801" width="6.5546875" style="12" customWidth="1"/>
    <col min="7802" max="7802" width="5.5546875" style="12" customWidth="1"/>
    <col min="7803" max="7803" width="11.33203125" style="12" customWidth="1"/>
    <col min="7804" max="7808" width="9.5546875" style="12" customWidth="1"/>
    <col min="7809" max="8039" width="9.109375" style="12"/>
    <col min="8040" max="8040" width="3" style="12" customWidth="1"/>
    <col min="8041" max="8043" width="3.109375" style="12" customWidth="1"/>
    <col min="8044" max="8044" width="4.33203125" style="12" customWidth="1"/>
    <col min="8045" max="8045" width="10.5546875" style="12" bestFit="1" customWidth="1"/>
    <col min="8046" max="8046" width="12.5546875" style="12" customWidth="1"/>
    <col min="8047" max="8047" width="10.109375" style="12" customWidth="1"/>
    <col min="8048" max="8048" width="5" style="12" bestFit="1" customWidth="1"/>
    <col min="8049" max="8049" width="4.33203125" style="12" customWidth="1"/>
    <col min="8050" max="8050" width="9" style="12" customWidth="1"/>
    <col min="8051" max="8051" width="4.44140625" style="12" customWidth="1"/>
    <col min="8052" max="8052" width="5" style="12" customWidth="1"/>
    <col min="8053" max="8053" width="6.88671875" style="12" customWidth="1"/>
    <col min="8054" max="8054" width="6.5546875" style="12" customWidth="1"/>
    <col min="8055" max="8055" width="5.5546875" style="12" customWidth="1"/>
    <col min="8056" max="8056" width="6.88671875" style="12" customWidth="1"/>
    <col min="8057" max="8057" width="6.5546875" style="12" customWidth="1"/>
    <col min="8058" max="8058" width="5.5546875" style="12" customWidth="1"/>
    <col min="8059" max="8059" width="11.33203125" style="12" customWidth="1"/>
    <col min="8060" max="8064" width="9.5546875" style="12" customWidth="1"/>
    <col min="8065" max="8295" width="9.109375" style="12"/>
    <col min="8296" max="8296" width="3" style="12" customWidth="1"/>
    <col min="8297" max="8299" width="3.109375" style="12" customWidth="1"/>
    <col min="8300" max="8300" width="4.33203125" style="12" customWidth="1"/>
    <col min="8301" max="8301" width="10.5546875" style="12" bestFit="1" customWidth="1"/>
    <col min="8302" max="8302" width="12.5546875" style="12" customWidth="1"/>
    <col min="8303" max="8303" width="10.109375" style="12" customWidth="1"/>
    <col min="8304" max="8304" width="5" style="12" bestFit="1" customWidth="1"/>
    <col min="8305" max="8305" width="4.33203125" style="12" customWidth="1"/>
    <col min="8306" max="8306" width="9" style="12" customWidth="1"/>
    <col min="8307" max="8307" width="4.44140625" style="12" customWidth="1"/>
    <col min="8308" max="8308" width="5" style="12" customWidth="1"/>
    <col min="8309" max="8309" width="6.88671875" style="12" customWidth="1"/>
    <col min="8310" max="8310" width="6.5546875" style="12" customWidth="1"/>
    <col min="8311" max="8311" width="5.5546875" style="12" customWidth="1"/>
    <col min="8312" max="8312" width="6.88671875" style="12" customWidth="1"/>
    <col min="8313" max="8313" width="6.5546875" style="12" customWidth="1"/>
    <col min="8314" max="8314" width="5.5546875" style="12" customWidth="1"/>
    <col min="8315" max="8315" width="11.33203125" style="12" customWidth="1"/>
    <col min="8316" max="8320" width="9.5546875" style="12" customWidth="1"/>
    <col min="8321" max="8551" width="9.109375" style="12"/>
    <col min="8552" max="8552" width="3" style="12" customWidth="1"/>
    <col min="8553" max="8555" width="3.109375" style="12" customWidth="1"/>
    <col min="8556" max="8556" width="4.33203125" style="12" customWidth="1"/>
    <col min="8557" max="8557" width="10.5546875" style="12" bestFit="1" customWidth="1"/>
    <col min="8558" max="8558" width="12.5546875" style="12" customWidth="1"/>
    <col min="8559" max="8559" width="10.109375" style="12" customWidth="1"/>
    <col min="8560" max="8560" width="5" style="12" bestFit="1" customWidth="1"/>
    <col min="8561" max="8561" width="4.33203125" style="12" customWidth="1"/>
    <col min="8562" max="8562" width="9" style="12" customWidth="1"/>
    <col min="8563" max="8563" width="4.44140625" style="12" customWidth="1"/>
    <col min="8564" max="8564" width="5" style="12" customWidth="1"/>
    <col min="8565" max="8565" width="6.88671875" style="12" customWidth="1"/>
    <col min="8566" max="8566" width="6.5546875" style="12" customWidth="1"/>
    <col min="8567" max="8567" width="5.5546875" style="12" customWidth="1"/>
    <col min="8568" max="8568" width="6.88671875" style="12" customWidth="1"/>
    <col min="8569" max="8569" width="6.5546875" style="12" customWidth="1"/>
    <col min="8570" max="8570" width="5.5546875" style="12" customWidth="1"/>
    <col min="8571" max="8571" width="11.33203125" style="12" customWidth="1"/>
    <col min="8572" max="8576" width="9.5546875" style="12" customWidth="1"/>
    <col min="8577" max="8807" width="9.109375" style="12"/>
    <col min="8808" max="8808" width="3" style="12" customWidth="1"/>
    <col min="8809" max="8811" width="3.109375" style="12" customWidth="1"/>
    <col min="8812" max="8812" width="4.33203125" style="12" customWidth="1"/>
    <col min="8813" max="8813" width="10.5546875" style="12" bestFit="1" customWidth="1"/>
    <col min="8814" max="8814" width="12.5546875" style="12" customWidth="1"/>
    <col min="8815" max="8815" width="10.109375" style="12" customWidth="1"/>
    <col min="8816" max="8816" width="5" style="12" bestFit="1" customWidth="1"/>
    <col min="8817" max="8817" width="4.33203125" style="12" customWidth="1"/>
    <col min="8818" max="8818" width="9" style="12" customWidth="1"/>
    <col min="8819" max="8819" width="4.44140625" style="12" customWidth="1"/>
    <col min="8820" max="8820" width="5" style="12" customWidth="1"/>
    <col min="8821" max="8821" width="6.88671875" style="12" customWidth="1"/>
    <col min="8822" max="8822" width="6.5546875" style="12" customWidth="1"/>
    <col min="8823" max="8823" width="5.5546875" style="12" customWidth="1"/>
    <col min="8824" max="8824" width="6.88671875" style="12" customWidth="1"/>
    <col min="8825" max="8825" width="6.5546875" style="12" customWidth="1"/>
    <col min="8826" max="8826" width="5.5546875" style="12" customWidth="1"/>
    <col min="8827" max="8827" width="11.33203125" style="12" customWidth="1"/>
    <col min="8828" max="8832" width="9.5546875" style="12" customWidth="1"/>
    <col min="8833" max="9063" width="9.109375" style="12"/>
    <col min="9064" max="9064" width="3" style="12" customWidth="1"/>
    <col min="9065" max="9067" width="3.109375" style="12" customWidth="1"/>
    <col min="9068" max="9068" width="4.33203125" style="12" customWidth="1"/>
    <col min="9069" max="9069" width="10.5546875" style="12" bestFit="1" customWidth="1"/>
    <col min="9070" max="9070" width="12.5546875" style="12" customWidth="1"/>
    <col min="9071" max="9071" width="10.109375" style="12" customWidth="1"/>
    <col min="9072" max="9072" width="5" style="12" bestFit="1" customWidth="1"/>
    <col min="9073" max="9073" width="4.33203125" style="12" customWidth="1"/>
    <col min="9074" max="9074" width="9" style="12" customWidth="1"/>
    <col min="9075" max="9075" width="4.44140625" style="12" customWidth="1"/>
    <col min="9076" max="9076" width="5" style="12" customWidth="1"/>
    <col min="9077" max="9077" width="6.88671875" style="12" customWidth="1"/>
    <col min="9078" max="9078" width="6.5546875" style="12" customWidth="1"/>
    <col min="9079" max="9079" width="5.5546875" style="12" customWidth="1"/>
    <col min="9080" max="9080" width="6.88671875" style="12" customWidth="1"/>
    <col min="9081" max="9081" width="6.5546875" style="12" customWidth="1"/>
    <col min="9082" max="9082" width="5.5546875" style="12" customWidth="1"/>
    <col min="9083" max="9083" width="11.33203125" style="12" customWidth="1"/>
    <col min="9084" max="9088" width="9.5546875" style="12" customWidth="1"/>
    <col min="9089" max="9319" width="9.109375" style="12"/>
    <col min="9320" max="9320" width="3" style="12" customWidth="1"/>
    <col min="9321" max="9323" width="3.109375" style="12" customWidth="1"/>
    <col min="9324" max="9324" width="4.33203125" style="12" customWidth="1"/>
    <col min="9325" max="9325" width="10.5546875" style="12" bestFit="1" customWidth="1"/>
    <col min="9326" max="9326" width="12.5546875" style="12" customWidth="1"/>
    <col min="9327" max="9327" width="10.109375" style="12" customWidth="1"/>
    <col min="9328" max="9328" width="5" style="12" bestFit="1" customWidth="1"/>
    <col min="9329" max="9329" width="4.33203125" style="12" customWidth="1"/>
    <col min="9330" max="9330" width="9" style="12" customWidth="1"/>
    <col min="9331" max="9331" width="4.44140625" style="12" customWidth="1"/>
    <col min="9332" max="9332" width="5" style="12" customWidth="1"/>
    <col min="9333" max="9333" width="6.88671875" style="12" customWidth="1"/>
    <col min="9334" max="9334" width="6.5546875" style="12" customWidth="1"/>
    <col min="9335" max="9335" width="5.5546875" style="12" customWidth="1"/>
    <col min="9336" max="9336" width="6.88671875" style="12" customWidth="1"/>
    <col min="9337" max="9337" width="6.5546875" style="12" customWidth="1"/>
    <col min="9338" max="9338" width="5.5546875" style="12" customWidth="1"/>
    <col min="9339" max="9339" width="11.33203125" style="12" customWidth="1"/>
    <col min="9340" max="9344" width="9.5546875" style="12" customWidth="1"/>
    <col min="9345" max="9575" width="9.109375" style="12"/>
    <col min="9576" max="9576" width="3" style="12" customWidth="1"/>
    <col min="9577" max="9579" width="3.109375" style="12" customWidth="1"/>
    <col min="9580" max="9580" width="4.33203125" style="12" customWidth="1"/>
    <col min="9581" max="9581" width="10.5546875" style="12" bestFit="1" customWidth="1"/>
    <col min="9582" max="9582" width="12.5546875" style="12" customWidth="1"/>
    <col min="9583" max="9583" width="10.109375" style="12" customWidth="1"/>
    <col min="9584" max="9584" width="5" style="12" bestFit="1" customWidth="1"/>
    <col min="9585" max="9585" width="4.33203125" style="12" customWidth="1"/>
    <col min="9586" max="9586" width="9" style="12" customWidth="1"/>
    <col min="9587" max="9587" width="4.44140625" style="12" customWidth="1"/>
    <col min="9588" max="9588" width="5" style="12" customWidth="1"/>
    <col min="9589" max="9589" width="6.88671875" style="12" customWidth="1"/>
    <col min="9590" max="9590" width="6.5546875" style="12" customWidth="1"/>
    <col min="9591" max="9591" width="5.5546875" style="12" customWidth="1"/>
    <col min="9592" max="9592" width="6.88671875" style="12" customWidth="1"/>
    <col min="9593" max="9593" width="6.5546875" style="12" customWidth="1"/>
    <col min="9594" max="9594" width="5.5546875" style="12" customWidth="1"/>
    <col min="9595" max="9595" width="11.33203125" style="12" customWidth="1"/>
    <col min="9596" max="9600" width="9.5546875" style="12" customWidth="1"/>
    <col min="9601" max="9831" width="9.109375" style="12"/>
    <col min="9832" max="9832" width="3" style="12" customWidth="1"/>
    <col min="9833" max="9835" width="3.109375" style="12" customWidth="1"/>
    <col min="9836" max="9836" width="4.33203125" style="12" customWidth="1"/>
    <col min="9837" max="9837" width="10.5546875" style="12" bestFit="1" customWidth="1"/>
    <col min="9838" max="9838" width="12.5546875" style="12" customWidth="1"/>
    <col min="9839" max="9839" width="10.109375" style="12" customWidth="1"/>
    <col min="9840" max="9840" width="5" style="12" bestFit="1" customWidth="1"/>
    <col min="9841" max="9841" width="4.33203125" style="12" customWidth="1"/>
    <col min="9842" max="9842" width="9" style="12" customWidth="1"/>
    <col min="9843" max="9843" width="4.44140625" style="12" customWidth="1"/>
    <col min="9844" max="9844" width="5" style="12" customWidth="1"/>
    <col min="9845" max="9845" width="6.88671875" style="12" customWidth="1"/>
    <col min="9846" max="9846" width="6.5546875" style="12" customWidth="1"/>
    <col min="9847" max="9847" width="5.5546875" style="12" customWidth="1"/>
    <col min="9848" max="9848" width="6.88671875" style="12" customWidth="1"/>
    <col min="9849" max="9849" width="6.5546875" style="12" customWidth="1"/>
    <col min="9850" max="9850" width="5.5546875" style="12" customWidth="1"/>
    <col min="9851" max="9851" width="11.33203125" style="12" customWidth="1"/>
    <col min="9852" max="9856" width="9.5546875" style="12" customWidth="1"/>
    <col min="9857" max="10087" width="9.109375" style="12"/>
    <col min="10088" max="10088" width="3" style="12" customWidth="1"/>
    <col min="10089" max="10091" width="3.109375" style="12" customWidth="1"/>
    <col min="10092" max="10092" width="4.33203125" style="12" customWidth="1"/>
    <col min="10093" max="10093" width="10.5546875" style="12" bestFit="1" customWidth="1"/>
    <col min="10094" max="10094" width="12.5546875" style="12" customWidth="1"/>
    <col min="10095" max="10095" width="10.109375" style="12" customWidth="1"/>
    <col min="10096" max="10096" width="5" style="12" bestFit="1" customWidth="1"/>
    <col min="10097" max="10097" width="4.33203125" style="12" customWidth="1"/>
    <col min="10098" max="10098" width="9" style="12" customWidth="1"/>
    <col min="10099" max="10099" width="4.44140625" style="12" customWidth="1"/>
    <col min="10100" max="10100" width="5" style="12" customWidth="1"/>
    <col min="10101" max="10101" width="6.88671875" style="12" customWidth="1"/>
    <col min="10102" max="10102" width="6.5546875" style="12" customWidth="1"/>
    <col min="10103" max="10103" width="5.5546875" style="12" customWidth="1"/>
    <col min="10104" max="10104" width="6.88671875" style="12" customWidth="1"/>
    <col min="10105" max="10105" width="6.5546875" style="12" customWidth="1"/>
    <col min="10106" max="10106" width="5.5546875" style="12" customWidth="1"/>
    <col min="10107" max="10107" width="11.33203125" style="12" customWidth="1"/>
    <col min="10108" max="10112" width="9.5546875" style="12" customWidth="1"/>
    <col min="10113" max="10343" width="9.109375" style="12"/>
    <col min="10344" max="10344" width="3" style="12" customWidth="1"/>
    <col min="10345" max="10347" width="3.109375" style="12" customWidth="1"/>
    <col min="10348" max="10348" width="4.33203125" style="12" customWidth="1"/>
    <col min="10349" max="10349" width="10.5546875" style="12" bestFit="1" customWidth="1"/>
    <col min="10350" max="10350" width="12.5546875" style="12" customWidth="1"/>
    <col min="10351" max="10351" width="10.109375" style="12" customWidth="1"/>
    <col min="10352" max="10352" width="5" style="12" bestFit="1" customWidth="1"/>
    <col min="10353" max="10353" width="4.33203125" style="12" customWidth="1"/>
    <col min="10354" max="10354" width="9" style="12" customWidth="1"/>
    <col min="10355" max="10355" width="4.44140625" style="12" customWidth="1"/>
    <col min="10356" max="10356" width="5" style="12" customWidth="1"/>
    <col min="10357" max="10357" width="6.88671875" style="12" customWidth="1"/>
    <col min="10358" max="10358" width="6.5546875" style="12" customWidth="1"/>
    <col min="10359" max="10359" width="5.5546875" style="12" customWidth="1"/>
    <col min="10360" max="10360" width="6.88671875" style="12" customWidth="1"/>
    <col min="10361" max="10361" width="6.5546875" style="12" customWidth="1"/>
    <col min="10362" max="10362" width="5.5546875" style="12" customWidth="1"/>
    <col min="10363" max="10363" width="11.33203125" style="12" customWidth="1"/>
    <col min="10364" max="10368" width="9.5546875" style="12" customWidth="1"/>
    <col min="10369" max="10599" width="9.109375" style="12"/>
    <col min="10600" max="10600" width="3" style="12" customWidth="1"/>
    <col min="10601" max="10603" width="3.109375" style="12" customWidth="1"/>
    <col min="10604" max="10604" width="4.33203125" style="12" customWidth="1"/>
    <col min="10605" max="10605" width="10.5546875" style="12" bestFit="1" customWidth="1"/>
    <col min="10606" max="10606" width="12.5546875" style="12" customWidth="1"/>
    <col min="10607" max="10607" width="10.109375" style="12" customWidth="1"/>
    <col min="10608" max="10608" width="5" style="12" bestFit="1" customWidth="1"/>
    <col min="10609" max="10609" width="4.33203125" style="12" customWidth="1"/>
    <col min="10610" max="10610" width="9" style="12" customWidth="1"/>
    <col min="10611" max="10611" width="4.44140625" style="12" customWidth="1"/>
    <col min="10612" max="10612" width="5" style="12" customWidth="1"/>
    <col min="10613" max="10613" width="6.88671875" style="12" customWidth="1"/>
    <col min="10614" max="10614" width="6.5546875" style="12" customWidth="1"/>
    <col min="10615" max="10615" width="5.5546875" style="12" customWidth="1"/>
    <col min="10616" max="10616" width="6.88671875" style="12" customWidth="1"/>
    <col min="10617" max="10617" width="6.5546875" style="12" customWidth="1"/>
    <col min="10618" max="10618" width="5.5546875" style="12" customWidth="1"/>
    <col min="10619" max="10619" width="11.33203125" style="12" customWidth="1"/>
    <col min="10620" max="10624" width="9.5546875" style="12" customWidth="1"/>
    <col min="10625" max="10855" width="9.109375" style="12"/>
    <col min="10856" max="10856" width="3" style="12" customWidth="1"/>
    <col min="10857" max="10859" width="3.109375" style="12" customWidth="1"/>
    <col min="10860" max="10860" width="4.33203125" style="12" customWidth="1"/>
    <col min="10861" max="10861" width="10.5546875" style="12" bestFit="1" customWidth="1"/>
    <col min="10862" max="10862" width="12.5546875" style="12" customWidth="1"/>
    <col min="10863" max="10863" width="10.109375" style="12" customWidth="1"/>
    <col min="10864" max="10864" width="5" style="12" bestFit="1" customWidth="1"/>
    <col min="10865" max="10865" width="4.33203125" style="12" customWidth="1"/>
    <col min="10866" max="10866" width="9" style="12" customWidth="1"/>
    <col min="10867" max="10867" width="4.44140625" style="12" customWidth="1"/>
    <col min="10868" max="10868" width="5" style="12" customWidth="1"/>
    <col min="10869" max="10869" width="6.88671875" style="12" customWidth="1"/>
    <col min="10870" max="10870" width="6.5546875" style="12" customWidth="1"/>
    <col min="10871" max="10871" width="5.5546875" style="12" customWidth="1"/>
    <col min="10872" max="10872" width="6.88671875" style="12" customWidth="1"/>
    <col min="10873" max="10873" width="6.5546875" style="12" customWidth="1"/>
    <col min="10874" max="10874" width="5.5546875" style="12" customWidth="1"/>
    <col min="10875" max="10875" width="11.33203125" style="12" customWidth="1"/>
    <col min="10876" max="10880" width="9.5546875" style="12" customWidth="1"/>
    <col min="10881" max="11111" width="9.109375" style="12"/>
    <col min="11112" max="11112" width="3" style="12" customWidth="1"/>
    <col min="11113" max="11115" width="3.109375" style="12" customWidth="1"/>
    <col min="11116" max="11116" width="4.33203125" style="12" customWidth="1"/>
    <col min="11117" max="11117" width="10.5546875" style="12" bestFit="1" customWidth="1"/>
    <col min="11118" max="11118" width="12.5546875" style="12" customWidth="1"/>
    <col min="11119" max="11119" width="10.109375" style="12" customWidth="1"/>
    <col min="11120" max="11120" width="5" style="12" bestFit="1" customWidth="1"/>
    <col min="11121" max="11121" width="4.33203125" style="12" customWidth="1"/>
    <col min="11122" max="11122" width="9" style="12" customWidth="1"/>
    <col min="11123" max="11123" width="4.44140625" style="12" customWidth="1"/>
    <col min="11124" max="11124" width="5" style="12" customWidth="1"/>
    <col min="11125" max="11125" width="6.88671875" style="12" customWidth="1"/>
    <col min="11126" max="11126" width="6.5546875" style="12" customWidth="1"/>
    <col min="11127" max="11127" width="5.5546875" style="12" customWidth="1"/>
    <col min="11128" max="11128" width="6.88671875" style="12" customWidth="1"/>
    <col min="11129" max="11129" width="6.5546875" style="12" customWidth="1"/>
    <col min="11130" max="11130" width="5.5546875" style="12" customWidth="1"/>
    <col min="11131" max="11131" width="11.33203125" style="12" customWidth="1"/>
    <col min="11132" max="11136" width="9.5546875" style="12" customWidth="1"/>
    <col min="11137" max="11367" width="9.109375" style="12"/>
    <col min="11368" max="11368" width="3" style="12" customWidth="1"/>
    <col min="11369" max="11371" width="3.109375" style="12" customWidth="1"/>
    <col min="11372" max="11372" width="4.33203125" style="12" customWidth="1"/>
    <col min="11373" max="11373" width="10.5546875" style="12" bestFit="1" customWidth="1"/>
    <col min="11374" max="11374" width="12.5546875" style="12" customWidth="1"/>
    <col min="11375" max="11375" width="10.109375" style="12" customWidth="1"/>
    <col min="11376" max="11376" width="5" style="12" bestFit="1" customWidth="1"/>
    <col min="11377" max="11377" width="4.33203125" style="12" customWidth="1"/>
    <col min="11378" max="11378" width="9" style="12" customWidth="1"/>
    <col min="11379" max="11379" width="4.44140625" style="12" customWidth="1"/>
    <col min="11380" max="11380" width="5" style="12" customWidth="1"/>
    <col min="11381" max="11381" width="6.88671875" style="12" customWidth="1"/>
    <col min="11382" max="11382" width="6.5546875" style="12" customWidth="1"/>
    <col min="11383" max="11383" width="5.5546875" style="12" customWidth="1"/>
    <col min="11384" max="11384" width="6.88671875" style="12" customWidth="1"/>
    <col min="11385" max="11385" width="6.5546875" style="12" customWidth="1"/>
    <col min="11386" max="11386" width="5.5546875" style="12" customWidth="1"/>
    <col min="11387" max="11387" width="11.33203125" style="12" customWidth="1"/>
    <col min="11388" max="11392" width="9.5546875" style="12" customWidth="1"/>
    <col min="11393" max="11623" width="9.109375" style="12"/>
    <col min="11624" max="11624" width="3" style="12" customWidth="1"/>
    <col min="11625" max="11627" width="3.109375" style="12" customWidth="1"/>
    <col min="11628" max="11628" width="4.33203125" style="12" customWidth="1"/>
    <col min="11629" max="11629" width="10.5546875" style="12" bestFit="1" customWidth="1"/>
    <col min="11630" max="11630" width="12.5546875" style="12" customWidth="1"/>
    <col min="11631" max="11631" width="10.109375" style="12" customWidth="1"/>
    <col min="11632" max="11632" width="5" style="12" bestFit="1" customWidth="1"/>
    <col min="11633" max="11633" width="4.33203125" style="12" customWidth="1"/>
    <col min="11634" max="11634" width="9" style="12" customWidth="1"/>
    <col min="11635" max="11635" width="4.44140625" style="12" customWidth="1"/>
    <col min="11636" max="11636" width="5" style="12" customWidth="1"/>
    <col min="11637" max="11637" width="6.88671875" style="12" customWidth="1"/>
    <col min="11638" max="11638" width="6.5546875" style="12" customWidth="1"/>
    <col min="11639" max="11639" width="5.5546875" style="12" customWidth="1"/>
    <col min="11640" max="11640" width="6.88671875" style="12" customWidth="1"/>
    <col min="11641" max="11641" width="6.5546875" style="12" customWidth="1"/>
    <col min="11642" max="11642" width="5.5546875" style="12" customWidth="1"/>
    <col min="11643" max="11643" width="11.33203125" style="12" customWidth="1"/>
    <col min="11644" max="11648" width="9.5546875" style="12" customWidth="1"/>
    <col min="11649" max="11879" width="9.109375" style="12"/>
    <col min="11880" max="11880" width="3" style="12" customWidth="1"/>
    <col min="11881" max="11883" width="3.109375" style="12" customWidth="1"/>
    <col min="11884" max="11884" width="4.33203125" style="12" customWidth="1"/>
    <col min="11885" max="11885" width="10.5546875" style="12" bestFit="1" customWidth="1"/>
    <col min="11886" max="11886" width="12.5546875" style="12" customWidth="1"/>
    <col min="11887" max="11887" width="10.109375" style="12" customWidth="1"/>
    <col min="11888" max="11888" width="5" style="12" bestFit="1" customWidth="1"/>
    <col min="11889" max="11889" width="4.33203125" style="12" customWidth="1"/>
    <col min="11890" max="11890" width="9" style="12" customWidth="1"/>
    <col min="11891" max="11891" width="4.44140625" style="12" customWidth="1"/>
    <col min="11892" max="11892" width="5" style="12" customWidth="1"/>
    <col min="11893" max="11893" width="6.88671875" style="12" customWidth="1"/>
    <col min="11894" max="11894" width="6.5546875" style="12" customWidth="1"/>
    <col min="11895" max="11895" width="5.5546875" style="12" customWidth="1"/>
    <col min="11896" max="11896" width="6.88671875" style="12" customWidth="1"/>
    <col min="11897" max="11897" width="6.5546875" style="12" customWidth="1"/>
    <col min="11898" max="11898" width="5.5546875" style="12" customWidth="1"/>
    <col min="11899" max="11899" width="11.33203125" style="12" customWidth="1"/>
    <col min="11900" max="11904" width="9.5546875" style="12" customWidth="1"/>
    <col min="11905" max="12135" width="9.109375" style="12"/>
    <col min="12136" max="12136" width="3" style="12" customWidth="1"/>
    <col min="12137" max="12139" width="3.109375" style="12" customWidth="1"/>
    <col min="12140" max="12140" width="4.33203125" style="12" customWidth="1"/>
    <col min="12141" max="12141" width="10.5546875" style="12" bestFit="1" customWidth="1"/>
    <col min="12142" max="12142" width="12.5546875" style="12" customWidth="1"/>
    <col min="12143" max="12143" width="10.109375" style="12" customWidth="1"/>
    <col min="12144" max="12144" width="5" style="12" bestFit="1" customWidth="1"/>
    <col min="12145" max="12145" width="4.33203125" style="12" customWidth="1"/>
    <col min="12146" max="12146" width="9" style="12" customWidth="1"/>
    <col min="12147" max="12147" width="4.44140625" style="12" customWidth="1"/>
    <col min="12148" max="12148" width="5" style="12" customWidth="1"/>
    <col min="12149" max="12149" width="6.88671875" style="12" customWidth="1"/>
    <col min="12150" max="12150" width="6.5546875" style="12" customWidth="1"/>
    <col min="12151" max="12151" width="5.5546875" style="12" customWidth="1"/>
    <col min="12152" max="12152" width="6.88671875" style="12" customWidth="1"/>
    <col min="12153" max="12153" width="6.5546875" style="12" customWidth="1"/>
    <col min="12154" max="12154" width="5.5546875" style="12" customWidth="1"/>
    <col min="12155" max="12155" width="11.33203125" style="12" customWidth="1"/>
    <col min="12156" max="12160" width="9.5546875" style="12" customWidth="1"/>
    <col min="12161" max="12391" width="9.109375" style="12"/>
    <col min="12392" max="12392" width="3" style="12" customWidth="1"/>
    <col min="12393" max="12395" width="3.109375" style="12" customWidth="1"/>
    <col min="12396" max="12396" width="4.33203125" style="12" customWidth="1"/>
    <col min="12397" max="12397" width="10.5546875" style="12" bestFit="1" customWidth="1"/>
    <col min="12398" max="12398" width="12.5546875" style="12" customWidth="1"/>
    <col min="12399" max="12399" width="10.109375" style="12" customWidth="1"/>
    <col min="12400" max="12400" width="5" style="12" bestFit="1" customWidth="1"/>
    <col min="12401" max="12401" width="4.33203125" style="12" customWidth="1"/>
    <col min="12402" max="12402" width="9" style="12" customWidth="1"/>
    <col min="12403" max="12403" width="4.44140625" style="12" customWidth="1"/>
    <col min="12404" max="12404" width="5" style="12" customWidth="1"/>
    <col min="12405" max="12405" width="6.88671875" style="12" customWidth="1"/>
    <col min="12406" max="12406" width="6.5546875" style="12" customWidth="1"/>
    <col min="12407" max="12407" width="5.5546875" style="12" customWidth="1"/>
    <col min="12408" max="12408" width="6.88671875" style="12" customWidth="1"/>
    <col min="12409" max="12409" width="6.5546875" style="12" customWidth="1"/>
    <col min="12410" max="12410" width="5.5546875" style="12" customWidth="1"/>
    <col min="12411" max="12411" width="11.33203125" style="12" customWidth="1"/>
    <col min="12412" max="12416" width="9.5546875" style="12" customWidth="1"/>
    <col min="12417" max="12647" width="9.109375" style="12"/>
    <col min="12648" max="12648" width="3" style="12" customWidth="1"/>
    <col min="12649" max="12651" width="3.109375" style="12" customWidth="1"/>
    <col min="12652" max="12652" width="4.33203125" style="12" customWidth="1"/>
    <col min="12653" max="12653" width="10.5546875" style="12" bestFit="1" customWidth="1"/>
    <col min="12654" max="12654" width="12.5546875" style="12" customWidth="1"/>
    <col min="12655" max="12655" width="10.109375" style="12" customWidth="1"/>
    <col min="12656" max="12656" width="5" style="12" bestFit="1" customWidth="1"/>
    <col min="12657" max="12657" width="4.33203125" style="12" customWidth="1"/>
    <col min="12658" max="12658" width="9" style="12" customWidth="1"/>
    <col min="12659" max="12659" width="4.44140625" style="12" customWidth="1"/>
    <col min="12660" max="12660" width="5" style="12" customWidth="1"/>
    <col min="12661" max="12661" width="6.88671875" style="12" customWidth="1"/>
    <col min="12662" max="12662" width="6.5546875" style="12" customWidth="1"/>
    <col min="12663" max="12663" width="5.5546875" style="12" customWidth="1"/>
    <col min="12664" max="12664" width="6.88671875" style="12" customWidth="1"/>
    <col min="12665" max="12665" width="6.5546875" style="12" customWidth="1"/>
    <col min="12666" max="12666" width="5.5546875" style="12" customWidth="1"/>
    <col min="12667" max="12667" width="11.33203125" style="12" customWidth="1"/>
    <col min="12668" max="12672" width="9.5546875" style="12" customWidth="1"/>
    <col min="12673" max="12903" width="9.109375" style="12"/>
    <col min="12904" max="12904" width="3" style="12" customWidth="1"/>
    <col min="12905" max="12907" width="3.109375" style="12" customWidth="1"/>
    <col min="12908" max="12908" width="4.33203125" style="12" customWidth="1"/>
    <col min="12909" max="12909" width="10.5546875" style="12" bestFit="1" customWidth="1"/>
    <col min="12910" max="12910" width="12.5546875" style="12" customWidth="1"/>
    <col min="12911" max="12911" width="10.109375" style="12" customWidth="1"/>
    <col min="12912" max="12912" width="5" style="12" bestFit="1" customWidth="1"/>
    <col min="12913" max="12913" width="4.33203125" style="12" customWidth="1"/>
    <col min="12914" max="12914" width="9" style="12" customWidth="1"/>
    <col min="12915" max="12915" width="4.44140625" style="12" customWidth="1"/>
    <col min="12916" max="12916" width="5" style="12" customWidth="1"/>
    <col min="12917" max="12917" width="6.88671875" style="12" customWidth="1"/>
    <col min="12918" max="12918" width="6.5546875" style="12" customWidth="1"/>
    <col min="12919" max="12919" width="5.5546875" style="12" customWidth="1"/>
    <col min="12920" max="12920" width="6.88671875" style="12" customWidth="1"/>
    <col min="12921" max="12921" width="6.5546875" style="12" customWidth="1"/>
    <col min="12922" max="12922" width="5.5546875" style="12" customWidth="1"/>
    <col min="12923" max="12923" width="11.33203125" style="12" customWidth="1"/>
    <col min="12924" max="12928" width="9.5546875" style="12" customWidth="1"/>
    <col min="12929" max="13159" width="9.109375" style="12"/>
    <col min="13160" max="13160" width="3" style="12" customWidth="1"/>
    <col min="13161" max="13163" width="3.109375" style="12" customWidth="1"/>
    <col min="13164" max="13164" width="4.33203125" style="12" customWidth="1"/>
    <col min="13165" max="13165" width="10.5546875" style="12" bestFit="1" customWidth="1"/>
    <col min="13166" max="13166" width="12.5546875" style="12" customWidth="1"/>
    <col min="13167" max="13167" width="10.109375" style="12" customWidth="1"/>
    <col min="13168" max="13168" width="5" style="12" bestFit="1" customWidth="1"/>
    <col min="13169" max="13169" width="4.33203125" style="12" customWidth="1"/>
    <col min="13170" max="13170" width="9" style="12" customWidth="1"/>
    <col min="13171" max="13171" width="4.44140625" style="12" customWidth="1"/>
    <col min="13172" max="13172" width="5" style="12" customWidth="1"/>
    <col min="13173" max="13173" width="6.88671875" style="12" customWidth="1"/>
    <col min="13174" max="13174" width="6.5546875" style="12" customWidth="1"/>
    <col min="13175" max="13175" width="5.5546875" style="12" customWidth="1"/>
    <col min="13176" max="13176" width="6.88671875" style="12" customWidth="1"/>
    <col min="13177" max="13177" width="6.5546875" style="12" customWidth="1"/>
    <col min="13178" max="13178" width="5.5546875" style="12" customWidth="1"/>
    <col min="13179" max="13179" width="11.33203125" style="12" customWidth="1"/>
    <col min="13180" max="13184" width="9.5546875" style="12" customWidth="1"/>
    <col min="13185" max="13415" width="9.109375" style="12"/>
    <col min="13416" max="13416" width="3" style="12" customWidth="1"/>
    <col min="13417" max="13419" width="3.109375" style="12" customWidth="1"/>
    <col min="13420" max="13420" width="4.33203125" style="12" customWidth="1"/>
    <col min="13421" max="13421" width="10.5546875" style="12" bestFit="1" customWidth="1"/>
    <col min="13422" max="13422" width="12.5546875" style="12" customWidth="1"/>
    <col min="13423" max="13423" width="10.109375" style="12" customWidth="1"/>
    <col min="13424" max="13424" width="5" style="12" bestFit="1" customWidth="1"/>
    <col min="13425" max="13425" width="4.33203125" style="12" customWidth="1"/>
    <col min="13426" max="13426" width="9" style="12" customWidth="1"/>
    <col min="13427" max="13427" width="4.44140625" style="12" customWidth="1"/>
    <col min="13428" max="13428" width="5" style="12" customWidth="1"/>
    <col min="13429" max="13429" width="6.88671875" style="12" customWidth="1"/>
    <col min="13430" max="13430" width="6.5546875" style="12" customWidth="1"/>
    <col min="13431" max="13431" width="5.5546875" style="12" customWidth="1"/>
    <col min="13432" max="13432" width="6.88671875" style="12" customWidth="1"/>
    <col min="13433" max="13433" width="6.5546875" style="12" customWidth="1"/>
    <col min="13434" max="13434" width="5.5546875" style="12" customWidth="1"/>
    <col min="13435" max="13435" width="11.33203125" style="12" customWidth="1"/>
    <col min="13436" max="13440" width="9.5546875" style="12" customWidth="1"/>
    <col min="13441" max="13671" width="9.109375" style="12"/>
    <col min="13672" max="13672" width="3" style="12" customWidth="1"/>
    <col min="13673" max="13675" width="3.109375" style="12" customWidth="1"/>
    <col min="13676" max="13676" width="4.33203125" style="12" customWidth="1"/>
    <col min="13677" max="13677" width="10.5546875" style="12" bestFit="1" customWidth="1"/>
    <col min="13678" max="13678" width="12.5546875" style="12" customWidth="1"/>
    <col min="13679" max="13679" width="10.109375" style="12" customWidth="1"/>
    <col min="13680" max="13680" width="5" style="12" bestFit="1" customWidth="1"/>
    <col min="13681" max="13681" width="4.33203125" style="12" customWidth="1"/>
    <col min="13682" max="13682" width="9" style="12" customWidth="1"/>
    <col min="13683" max="13683" width="4.44140625" style="12" customWidth="1"/>
    <col min="13684" max="13684" width="5" style="12" customWidth="1"/>
    <col min="13685" max="13685" width="6.88671875" style="12" customWidth="1"/>
    <col min="13686" max="13686" width="6.5546875" style="12" customWidth="1"/>
    <col min="13687" max="13687" width="5.5546875" style="12" customWidth="1"/>
    <col min="13688" max="13688" width="6.88671875" style="12" customWidth="1"/>
    <col min="13689" max="13689" width="6.5546875" style="12" customWidth="1"/>
    <col min="13690" max="13690" width="5.5546875" style="12" customWidth="1"/>
    <col min="13691" max="13691" width="11.33203125" style="12" customWidth="1"/>
    <col min="13692" max="13696" width="9.5546875" style="12" customWidth="1"/>
    <col min="13697" max="13927" width="9.109375" style="12"/>
    <col min="13928" max="13928" width="3" style="12" customWidth="1"/>
    <col min="13929" max="13931" width="3.109375" style="12" customWidth="1"/>
    <col min="13932" max="13932" width="4.33203125" style="12" customWidth="1"/>
    <col min="13933" max="13933" width="10.5546875" style="12" bestFit="1" customWidth="1"/>
    <col min="13934" max="13934" width="12.5546875" style="12" customWidth="1"/>
    <col min="13935" max="13935" width="10.109375" style="12" customWidth="1"/>
    <col min="13936" max="13936" width="5" style="12" bestFit="1" customWidth="1"/>
    <col min="13937" max="13937" width="4.33203125" style="12" customWidth="1"/>
    <col min="13938" max="13938" width="9" style="12" customWidth="1"/>
    <col min="13939" max="13939" width="4.44140625" style="12" customWidth="1"/>
    <col min="13940" max="13940" width="5" style="12" customWidth="1"/>
    <col min="13941" max="13941" width="6.88671875" style="12" customWidth="1"/>
    <col min="13942" max="13942" width="6.5546875" style="12" customWidth="1"/>
    <col min="13943" max="13943" width="5.5546875" style="12" customWidth="1"/>
    <col min="13944" max="13944" width="6.88671875" style="12" customWidth="1"/>
    <col min="13945" max="13945" width="6.5546875" style="12" customWidth="1"/>
    <col min="13946" max="13946" width="5.5546875" style="12" customWidth="1"/>
    <col min="13947" max="13947" width="11.33203125" style="12" customWidth="1"/>
    <col min="13948" max="13952" width="9.5546875" style="12" customWidth="1"/>
    <col min="13953" max="14183" width="9.109375" style="12"/>
    <col min="14184" max="14184" width="3" style="12" customWidth="1"/>
    <col min="14185" max="14187" width="3.109375" style="12" customWidth="1"/>
    <col min="14188" max="14188" width="4.33203125" style="12" customWidth="1"/>
    <col min="14189" max="14189" width="10.5546875" style="12" bestFit="1" customWidth="1"/>
    <col min="14190" max="14190" width="12.5546875" style="12" customWidth="1"/>
    <col min="14191" max="14191" width="10.109375" style="12" customWidth="1"/>
    <col min="14192" max="14192" width="5" style="12" bestFit="1" customWidth="1"/>
    <col min="14193" max="14193" width="4.33203125" style="12" customWidth="1"/>
    <col min="14194" max="14194" width="9" style="12" customWidth="1"/>
    <col min="14195" max="14195" width="4.44140625" style="12" customWidth="1"/>
    <col min="14196" max="14196" width="5" style="12" customWidth="1"/>
    <col min="14197" max="14197" width="6.88671875" style="12" customWidth="1"/>
    <col min="14198" max="14198" width="6.5546875" style="12" customWidth="1"/>
    <col min="14199" max="14199" width="5.5546875" style="12" customWidth="1"/>
    <col min="14200" max="14200" width="6.88671875" style="12" customWidth="1"/>
    <col min="14201" max="14201" width="6.5546875" style="12" customWidth="1"/>
    <col min="14202" max="14202" width="5.5546875" style="12" customWidth="1"/>
    <col min="14203" max="14203" width="11.33203125" style="12" customWidth="1"/>
    <col min="14204" max="14208" width="9.5546875" style="12" customWidth="1"/>
    <col min="14209" max="14439" width="9.109375" style="12"/>
    <col min="14440" max="14440" width="3" style="12" customWidth="1"/>
    <col min="14441" max="14443" width="3.109375" style="12" customWidth="1"/>
    <col min="14444" max="14444" width="4.33203125" style="12" customWidth="1"/>
    <col min="14445" max="14445" width="10.5546875" style="12" bestFit="1" customWidth="1"/>
    <col min="14446" max="14446" width="12.5546875" style="12" customWidth="1"/>
    <col min="14447" max="14447" width="10.109375" style="12" customWidth="1"/>
    <col min="14448" max="14448" width="5" style="12" bestFit="1" customWidth="1"/>
    <col min="14449" max="14449" width="4.33203125" style="12" customWidth="1"/>
    <col min="14450" max="14450" width="9" style="12" customWidth="1"/>
    <col min="14451" max="14451" width="4.44140625" style="12" customWidth="1"/>
    <col min="14452" max="14452" width="5" style="12" customWidth="1"/>
    <col min="14453" max="14453" width="6.88671875" style="12" customWidth="1"/>
    <col min="14454" max="14454" width="6.5546875" style="12" customWidth="1"/>
    <col min="14455" max="14455" width="5.5546875" style="12" customWidth="1"/>
    <col min="14456" max="14456" width="6.88671875" style="12" customWidth="1"/>
    <col min="14457" max="14457" width="6.5546875" style="12" customWidth="1"/>
    <col min="14458" max="14458" width="5.5546875" style="12" customWidth="1"/>
    <col min="14459" max="14459" width="11.33203125" style="12" customWidth="1"/>
    <col min="14460" max="14464" width="9.5546875" style="12" customWidth="1"/>
    <col min="14465" max="14695" width="9.109375" style="12"/>
    <col min="14696" max="14696" width="3" style="12" customWidth="1"/>
    <col min="14697" max="14699" width="3.109375" style="12" customWidth="1"/>
    <col min="14700" max="14700" width="4.33203125" style="12" customWidth="1"/>
    <col min="14701" max="14701" width="10.5546875" style="12" bestFit="1" customWidth="1"/>
    <col min="14702" max="14702" width="12.5546875" style="12" customWidth="1"/>
    <col min="14703" max="14703" width="10.109375" style="12" customWidth="1"/>
    <col min="14704" max="14704" width="5" style="12" bestFit="1" customWidth="1"/>
    <col min="14705" max="14705" width="4.33203125" style="12" customWidth="1"/>
    <col min="14706" max="14706" width="9" style="12" customWidth="1"/>
    <col min="14707" max="14707" width="4.44140625" style="12" customWidth="1"/>
    <col min="14708" max="14708" width="5" style="12" customWidth="1"/>
    <col min="14709" max="14709" width="6.88671875" style="12" customWidth="1"/>
    <col min="14710" max="14710" width="6.5546875" style="12" customWidth="1"/>
    <col min="14711" max="14711" width="5.5546875" style="12" customWidth="1"/>
    <col min="14712" max="14712" width="6.88671875" style="12" customWidth="1"/>
    <col min="14713" max="14713" width="6.5546875" style="12" customWidth="1"/>
    <col min="14714" max="14714" width="5.5546875" style="12" customWidth="1"/>
    <col min="14715" max="14715" width="11.33203125" style="12" customWidth="1"/>
    <col min="14716" max="14720" width="9.5546875" style="12" customWidth="1"/>
    <col min="14721" max="14951" width="9.109375" style="12"/>
    <col min="14952" max="14952" width="3" style="12" customWidth="1"/>
    <col min="14953" max="14955" width="3.109375" style="12" customWidth="1"/>
    <col min="14956" max="14956" width="4.33203125" style="12" customWidth="1"/>
    <col min="14957" max="14957" width="10.5546875" style="12" bestFit="1" customWidth="1"/>
    <col min="14958" max="14958" width="12.5546875" style="12" customWidth="1"/>
    <col min="14959" max="14959" width="10.109375" style="12" customWidth="1"/>
    <col min="14960" max="14960" width="5" style="12" bestFit="1" customWidth="1"/>
    <col min="14961" max="14961" width="4.33203125" style="12" customWidth="1"/>
    <col min="14962" max="14962" width="9" style="12" customWidth="1"/>
    <col min="14963" max="14963" width="4.44140625" style="12" customWidth="1"/>
    <col min="14964" max="14964" width="5" style="12" customWidth="1"/>
    <col min="14965" max="14965" width="6.88671875" style="12" customWidth="1"/>
    <col min="14966" max="14966" width="6.5546875" style="12" customWidth="1"/>
    <col min="14967" max="14967" width="5.5546875" style="12" customWidth="1"/>
    <col min="14968" max="14968" width="6.88671875" style="12" customWidth="1"/>
    <col min="14969" max="14969" width="6.5546875" style="12" customWidth="1"/>
    <col min="14970" max="14970" width="5.5546875" style="12" customWidth="1"/>
    <col min="14971" max="14971" width="11.33203125" style="12" customWidth="1"/>
    <col min="14972" max="14976" width="9.5546875" style="12" customWidth="1"/>
    <col min="14977" max="15207" width="9.109375" style="12"/>
    <col min="15208" max="15208" width="3" style="12" customWidth="1"/>
    <col min="15209" max="15211" width="3.109375" style="12" customWidth="1"/>
    <col min="15212" max="15212" width="4.33203125" style="12" customWidth="1"/>
    <col min="15213" max="15213" width="10.5546875" style="12" bestFit="1" customWidth="1"/>
    <col min="15214" max="15214" width="12.5546875" style="12" customWidth="1"/>
    <col min="15215" max="15215" width="10.109375" style="12" customWidth="1"/>
    <col min="15216" max="15216" width="5" style="12" bestFit="1" customWidth="1"/>
    <col min="15217" max="15217" width="4.33203125" style="12" customWidth="1"/>
    <col min="15218" max="15218" width="9" style="12" customWidth="1"/>
    <col min="15219" max="15219" width="4.44140625" style="12" customWidth="1"/>
    <col min="15220" max="15220" width="5" style="12" customWidth="1"/>
    <col min="15221" max="15221" width="6.88671875" style="12" customWidth="1"/>
    <col min="15222" max="15222" width="6.5546875" style="12" customWidth="1"/>
    <col min="15223" max="15223" width="5.5546875" style="12" customWidth="1"/>
    <col min="15224" max="15224" width="6.88671875" style="12" customWidth="1"/>
    <col min="15225" max="15225" width="6.5546875" style="12" customWidth="1"/>
    <col min="15226" max="15226" width="5.5546875" style="12" customWidth="1"/>
    <col min="15227" max="15227" width="11.33203125" style="12" customWidth="1"/>
    <col min="15228" max="15232" width="9.5546875" style="12" customWidth="1"/>
    <col min="15233" max="15463" width="9.109375" style="12"/>
    <col min="15464" max="15464" width="3" style="12" customWidth="1"/>
    <col min="15465" max="15467" width="3.109375" style="12" customWidth="1"/>
    <col min="15468" max="15468" width="4.33203125" style="12" customWidth="1"/>
    <col min="15469" max="15469" width="10.5546875" style="12" bestFit="1" customWidth="1"/>
    <col min="15470" max="15470" width="12.5546875" style="12" customWidth="1"/>
    <col min="15471" max="15471" width="10.109375" style="12" customWidth="1"/>
    <col min="15472" max="15472" width="5" style="12" bestFit="1" customWidth="1"/>
    <col min="15473" max="15473" width="4.33203125" style="12" customWidth="1"/>
    <col min="15474" max="15474" width="9" style="12" customWidth="1"/>
    <col min="15475" max="15475" width="4.44140625" style="12" customWidth="1"/>
    <col min="15476" max="15476" width="5" style="12" customWidth="1"/>
    <col min="15477" max="15477" width="6.88671875" style="12" customWidth="1"/>
    <col min="15478" max="15478" width="6.5546875" style="12" customWidth="1"/>
    <col min="15479" max="15479" width="5.5546875" style="12" customWidth="1"/>
    <col min="15480" max="15480" width="6.88671875" style="12" customWidth="1"/>
    <col min="15481" max="15481" width="6.5546875" style="12" customWidth="1"/>
    <col min="15482" max="15482" width="5.5546875" style="12" customWidth="1"/>
    <col min="15483" max="15483" width="11.33203125" style="12" customWidth="1"/>
    <col min="15484" max="15488" width="9.5546875" style="12" customWidth="1"/>
    <col min="15489" max="15719" width="9.109375" style="12"/>
    <col min="15720" max="15720" width="3" style="12" customWidth="1"/>
    <col min="15721" max="15723" width="3.109375" style="12" customWidth="1"/>
    <col min="15724" max="15724" width="4.33203125" style="12" customWidth="1"/>
    <col min="15725" max="15725" width="10.5546875" style="12" bestFit="1" customWidth="1"/>
    <col min="15726" max="15726" width="12.5546875" style="12" customWidth="1"/>
    <col min="15727" max="15727" width="10.109375" style="12" customWidth="1"/>
    <col min="15728" max="15728" width="5" style="12" bestFit="1" customWidth="1"/>
    <col min="15729" max="15729" width="4.33203125" style="12" customWidth="1"/>
    <col min="15730" max="15730" width="9" style="12" customWidth="1"/>
    <col min="15731" max="15731" width="4.44140625" style="12" customWidth="1"/>
    <col min="15732" max="15732" width="5" style="12" customWidth="1"/>
    <col min="15733" max="15733" width="6.88671875" style="12" customWidth="1"/>
    <col min="15734" max="15734" width="6.5546875" style="12" customWidth="1"/>
    <col min="15735" max="15735" width="5.5546875" style="12" customWidth="1"/>
    <col min="15736" max="15736" width="6.88671875" style="12" customWidth="1"/>
    <col min="15737" max="15737" width="6.5546875" style="12" customWidth="1"/>
    <col min="15738" max="15738" width="5.5546875" style="12" customWidth="1"/>
    <col min="15739" max="15739" width="11.33203125" style="12" customWidth="1"/>
    <col min="15740" max="15744" width="9.5546875" style="12" customWidth="1"/>
    <col min="15745" max="15975" width="9.109375" style="12"/>
    <col min="15976" max="15976" width="3" style="12" customWidth="1"/>
    <col min="15977" max="15979" width="3.109375" style="12" customWidth="1"/>
    <col min="15980" max="15980" width="4.33203125" style="12" customWidth="1"/>
    <col min="15981" max="15981" width="10.5546875" style="12" bestFit="1" customWidth="1"/>
    <col min="15982" max="15982" width="12.5546875" style="12" customWidth="1"/>
    <col min="15983" max="15983" width="10.109375" style="12" customWidth="1"/>
    <col min="15984" max="15984" width="5" style="12" bestFit="1" customWidth="1"/>
    <col min="15985" max="15985" width="4.33203125" style="12" customWidth="1"/>
    <col min="15986" max="15986" width="9" style="12" customWidth="1"/>
    <col min="15987" max="15987" width="4.44140625" style="12" customWidth="1"/>
    <col min="15988" max="15988" width="5" style="12" customWidth="1"/>
    <col min="15989" max="15989" width="6.88671875" style="12" customWidth="1"/>
    <col min="15990" max="15990" width="6.5546875" style="12" customWidth="1"/>
    <col min="15991" max="15991" width="5.5546875" style="12" customWidth="1"/>
    <col min="15992" max="15992" width="6.88671875" style="12" customWidth="1"/>
    <col min="15993" max="15993" width="6.5546875" style="12" customWidth="1"/>
    <col min="15994" max="15994" width="5.5546875" style="12" customWidth="1"/>
    <col min="15995" max="15995" width="11.33203125" style="12" customWidth="1"/>
    <col min="15996" max="16000" width="9.5546875" style="12" customWidth="1"/>
    <col min="16001" max="16384" width="9.109375" style="12"/>
  </cols>
  <sheetData>
    <row r="1" spans="1:21" s="1" customFormat="1" ht="20.25" customHeight="1" x14ac:dyDescent="0.3">
      <c r="A1" s="46" t="s">
        <v>175</v>
      </c>
      <c r="B1" s="107"/>
      <c r="C1" s="107"/>
      <c r="D1" s="107"/>
      <c r="E1" s="1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7"/>
      <c r="T1" s="107"/>
      <c r="U1" s="107"/>
    </row>
    <row r="2" spans="1:21" s="1" customFormat="1" ht="12.75" customHeight="1" x14ac:dyDescent="0.25">
      <c r="A2" s="107"/>
      <c r="B2" s="107"/>
      <c r="C2" s="107"/>
      <c r="D2" s="107"/>
      <c r="E2" s="107"/>
      <c r="F2" s="162" t="s">
        <v>176</v>
      </c>
      <c r="G2" s="163" t="s">
        <v>177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7"/>
      <c r="T2" s="107"/>
      <c r="U2" s="107"/>
    </row>
    <row r="3" spans="1:21" ht="6.75" customHeight="1" x14ac:dyDescent="0.25">
      <c r="A3" s="114"/>
      <c r="B3" s="114"/>
      <c r="C3" s="114"/>
      <c r="D3" s="114"/>
      <c r="E3" s="117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4"/>
    </row>
    <row r="4" spans="1:21" ht="20.100000000000001" customHeight="1" x14ac:dyDescent="0.25">
      <c r="A4" s="118"/>
      <c r="B4" s="118"/>
      <c r="C4" s="118"/>
      <c r="D4" s="118"/>
      <c r="E4" s="118"/>
      <c r="F4" s="13" t="s">
        <v>197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21" ht="2.1" customHeight="1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21" ht="15.6" customHeight="1" x14ac:dyDescent="0.25">
      <c r="A6" s="14"/>
      <c r="B6" s="14"/>
      <c r="C6" s="14"/>
      <c r="D6" s="14"/>
      <c r="E6" s="118"/>
      <c r="F6" s="396"/>
      <c r="G6" s="397"/>
      <c r="H6" s="118"/>
      <c r="I6" s="118"/>
      <c r="J6" s="118"/>
      <c r="K6" s="118"/>
      <c r="L6" s="118"/>
      <c r="M6" s="118"/>
      <c r="N6" s="413" t="s">
        <v>192</v>
      </c>
      <c r="O6" s="414"/>
      <c r="P6" s="415"/>
      <c r="Q6" s="413" t="s">
        <v>193</v>
      </c>
      <c r="R6" s="415"/>
      <c r="S6" s="5"/>
    </row>
    <row r="7" spans="1:21" ht="12.6" customHeight="1" x14ac:dyDescent="0.25">
      <c r="A7" s="416" t="s">
        <v>194</v>
      </c>
      <c r="B7" s="417"/>
      <c r="C7" s="417"/>
      <c r="D7" s="418"/>
      <c r="E7" s="419" t="s">
        <v>181</v>
      </c>
      <c r="F7" s="421" t="s">
        <v>161</v>
      </c>
      <c r="G7" s="423" t="s">
        <v>162</v>
      </c>
      <c r="H7" s="411" t="s">
        <v>182</v>
      </c>
      <c r="I7" s="409" t="s">
        <v>183</v>
      </c>
      <c r="J7" s="409" t="s">
        <v>184</v>
      </c>
      <c r="K7" s="409" t="s">
        <v>185</v>
      </c>
      <c r="L7" s="409" t="s">
        <v>164</v>
      </c>
      <c r="M7" s="411" t="s">
        <v>186</v>
      </c>
      <c r="N7" s="394" t="s">
        <v>187</v>
      </c>
      <c r="O7" s="392" t="s">
        <v>188</v>
      </c>
      <c r="P7" s="392" t="s">
        <v>189</v>
      </c>
      <c r="Q7" s="394" t="s">
        <v>187</v>
      </c>
      <c r="R7" s="392" t="s">
        <v>188</v>
      </c>
      <c r="S7" s="392" t="s">
        <v>163</v>
      </c>
    </row>
    <row r="8" spans="1:21" ht="15" customHeight="1" x14ac:dyDescent="0.25">
      <c r="A8" s="119" t="s">
        <v>89</v>
      </c>
      <c r="B8" s="15" t="s">
        <v>195</v>
      </c>
      <c r="C8" s="120" t="s">
        <v>196</v>
      </c>
      <c r="D8" s="16" t="s">
        <v>39</v>
      </c>
      <c r="E8" s="420"/>
      <c r="F8" s="422"/>
      <c r="G8" s="424"/>
      <c r="H8" s="412"/>
      <c r="I8" s="410"/>
      <c r="J8" s="410"/>
      <c r="K8" s="410"/>
      <c r="L8" s="410"/>
      <c r="M8" s="412"/>
      <c r="N8" s="395"/>
      <c r="O8" s="393"/>
      <c r="P8" s="393"/>
      <c r="Q8" s="395"/>
      <c r="R8" s="393"/>
      <c r="S8" s="393"/>
    </row>
    <row r="9" spans="1:21" ht="18" customHeight="1" x14ac:dyDescent="0.25">
      <c r="A9" s="17">
        <v>1</v>
      </c>
      <c r="B9" s="112"/>
      <c r="C9" s="119"/>
      <c r="D9" s="190"/>
      <c r="E9" s="11"/>
      <c r="F9" s="221" t="s">
        <v>95</v>
      </c>
      <c r="G9" s="222" t="s">
        <v>96</v>
      </c>
      <c r="H9" s="202">
        <v>36058</v>
      </c>
      <c r="I9" s="203">
        <v>23</v>
      </c>
      <c r="J9" s="204" t="s">
        <v>97</v>
      </c>
      <c r="K9" s="205" t="s">
        <v>38</v>
      </c>
      <c r="L9" s="214">
        <v>1</v>
      </c>
      <c r="M9" s="213">
        <v>1</v>
      </c>
      <c r="N9" s="206">
        <v>8.01</v>
      </c>
      <c r="O9" s="206">
        <f t="shared" ref="O9:O25" si="0">MMULT(L9,N9)</f>
        <v>8.01</v>
      </c>
      <c r="P9" s="206"/>
      <c r="Q9" s="18">
        <v>7.99</v>
      </c>
      <c r="R9" s="388">
        <v>7.99</v>
      </c>
      <c r="S9" s="205" t="s">
        <v>98</v>
      </c>
      <c r="T9" s="137"/>
    </row>
    <row r="10" spans="1:21" ht="18" customHeight="1" x14ac:dyDescent="0.25">
      <c r="A10" s="17">
        <v>2</v>
      </c>
      <c r="B10" s="112"/>
      <c r="C10" s="119"/>
      <c r="D10" s="10"/>
      <c r="E10" s="11"/>
      <c r="F10" s="221" t="s">
        <v>99</v>
      </c>
      <c r="G10" s="222" t="s">
        <v>100</v>
      </c>
      <c r="H10" s="202">
        <v>37141</v>
      </c>
      <c r="I10" s="203">
        <v>20</v>
      </c>
      <c r="J10" s="204" t="s">
        <v>17</v>
      </c>
      <c r="K10" s="205" t="s">
        <v>43</v>
      </c>
      <c r="L10" s="214">
        <v>1</v>
      </c>
      <c r="M10" s="213">
        <v>1</v>
      </c>
      <c r="N10" s="206">
        <v>8.26</v>
      </c>
      <c r="O10" s="206">
        <f t="shared" si="0"/>
        <v>8.26</v>
      </c>
      <c r="P10" s="206"/>
      <c r="Q10" s="18">
        <v>8.17</v>
      </c>
      <c r="R10" s="388">
        <v>8.17</v>
      </c>
      <c r="S10" s="205" t="s">
        <v>101</v>
      </c>
      <c r="T10" s="137"/>
    </row>
    <row r="11" spans="1:21" ht="18" customHeight="1" x14ac:dyDescent="0.25">
      <c r="A11" s="17">
        <v>3</v>
      </c>
      <c r="B11" s="112"/>
      <c r="C11" s="119">
        <v>1</v>
      </c>
      <c r="D11" s="190"/>
      <c r="E11" s="11"/>
      <c r="F11" s="221" t="s">
        <v>114</v>
      </c>
      <c r="G11" s="222" t="s">
        <v>115</v>
      </c>
      <c r="H11" s="202">
        <v>39132</v>
      </c>
      <c r="I11" s="203">
        <v>15</v>
      </c>
      <c r="J11" s="204" t="s">
        <v>23</v>
      </c>
      <c r="K11" s="205" t="s">
        <v>68</v>
      </c>
      <c r="L11" s="214">
        <v>0.95</v>
      </c>
      <c r="M11" s="213">
        <v>1</v>
      </c>
      <c r="N11" s="206">
        <v>9.35</v>
      </c>
      <c r="O11" s="206">
        <f t="shared" si="0"/>
        <v>8.8824999999999985</v>
      </c>
      <c r="P11" s="206"/>
      <c r="Q11" s="18">
        <v>9.4499999999999993</v>
      </c>
      <c r="R11" s="388">
        <v>8.98</v>
      </c>
      <c r="S11" s="205" t="s">
        <v>31</v>
      </c>
      <c r="T11" s="137"/>
    </row>
    <row r="12" spans="1:21" ht="18" customHeight="1" x14ac:dyDescent="0.25">
      <c r="A12" s="17">
        <v>4</v>
      </c>
      <c r="B12" s="190"/>
      <c r="C12" s="119"/>
      <c r="D12" s="10">
        <v>2</v>
      </c>
      <c r="E12" s="11"/>
      <c r="F12" s="221" t="s">
        <v>85</v>
      </c>
      <c r="G12" s="222" t="s">
        <v>86</v>
      </c>
      <c r="H12" s="202">
        <v>28072</v>
      </c>
      <c r="I12" s="203">
        <v>45</v>
      </c>
      <c r="J12" s="204" t="s">
        <v>17</v>
      </c>
      <c r="K12" s="205" t="s">
        <v>30</v>
      </c>
      <c r="L12" s="213">
        <v>1</v>
      </c>
      <c r="M12" s="214">
        <v>0.91690000000000005</v>
      </c>
      <c r="N12" s="206">
        <v>8.98</v>
      </c>
      <c r="O12" s="206">
        <f t="shared" si="0"/>
        <v>8.98</v>
      </c>
      <c r="P12" s="206">
        <f>M12*O12</f>
        <v>8.2337620000000005</v>
      </c>
      <c r="Q12" s="18">
        <v>9.1300000000000008</v>
      </c>
      <c r="R12" s="388">
        <v>9.1300000000000008</v>
      </c>
      <c r="S12" s="205" t="s">
        <v>31</v>
      </c>
      <c r="T12" s="137"/>
    </row>
    <row r="13" spans="1:21" ht="18" customHeight="1" x14ac:dyDescent="0.25">
      <c r="A13" s="17">
        <v>5</v>
      </c>
      <c r="B13" s="112"/>
      <c r="C13" s="119"/>
      <c r="D13" s="10"/>
      <c r="E13" s="11"/>
      <c r="F13" s="221" t="s">
        <v>122</v>
      </c>
      <c r="G13" s="222" t="s">
        <v>123</v>
      </c>
      <c r="H13" s="202">
        <v>33279</v>
      </c>
      <c r="I13" s="203">
        <v>31</v>
      </c>
      <c r="J13" s="204" t="s">
        <v>17</v>
      </c>
      <c r="K13" s="205" t="s">
        <v>53</v>
      </c>
      <c r="L13" s="213">
        <v>1</v>
      </c>
      <c r="M13" s="213">
        <v>1</v>
      </c>
      <c r="N13" s="206">
        <v>9.6300000000000008</v>
      </c>
      <c r="O13" s="206">
        <f t="shared" si="0"/>
        <v>9.6300000000000008</v>
      </c>
      <c r="P13" s="206"/>
      <c r="Q13" s="18">
        <v>9.65</v>
      </c>
      <c r="R13" s="388">
        <v>9.65</v>
      </c>
      <c r="S13" s="205" t="s">
        <v>54</v>
      </c>
      <c r="T13" s="137"/>
    </row>
    <row r="14" spans="1:21" ht="18" customHeight="1" x14ac:dyDescent="0.25">
      <c r="A14" s="17">
        <v>6</v>
      </c>
      <c r="B14" s="112"/>
      <c r="C14" s="119"/>
      <c r="D14" s="10">
        <v>4</v>
      </c>
      <c r="E14" s="11"/>
      <c r="F14" s="221" t="s">
        <v>125</v>
      </c>
      <c r="G14" s="222" t="s">
        <v>126</v>
      </c>
      <c r="H14" s="202">
        <v>29469</v>
      </c>
      <c r="I14" s="203">
        <v>41</v>
      </c>
      <c r="J14" s="204" t="s">
        <v>17</v>
      </c>
      <c r="K14" s="205" t="s">
        <v>53</v>
      </c>
      <c r="L14" s="213">
        <v>1</v>
      </c>
      <c r="M14" s="214">
        <v>0.93079999999999996</v>
      </c>
      <c r="N14" s="206">
        <v>9.2799999999999994</v>
      </c>
      <c r="O14" s="206">
        <f t="shared" si="0"/>
        <v>9.2799999999999994</v>
      </c>
      <c r="P14" s="206">
        <f>M14*O14</f>
        <v>8.6378239999999984</v>
      </c>
      <c r="Q14" s="18" t="s">
        <v>250</v>
      </c>
      <c r="R14" s="388" t="s">
        <v>250</v>
      </c>
      <c r="S14" s="205" t="s">
        <v>54</v>
      </c>
      <c r="T14" s="137"/>
    </row>
    <row r="15" spans="1:21" ht="18" customHeight="1" x14ac:dyDescent="0.25">
      <c r="A15" s="17">
        <v>7</v>
      </c>
      <c r="B15" s="112"/>
      <c r="C15" s="119"/>
      <c r="D15" s="10">
        <v>1</v>
      </c>
      <c r="E15" s="11"/>
      <c r="F15" s="221" t="s">
        <v>79</v>
      </c>
      <c r="G15" s="222" t="s">
        <v>80</v>
      </c>
      <c r="H15" s="202" t="s">
        <v>81</v>
      </c>
      <c r="I15" s="203">
        <v>59</v>
      </c>
      <c r="J15" s="204" t="s">
        <v>23</v>
      </c>
      <c r="K15" s="205" t="s">
        <v>5</v>
      </c>
      <c r="L15" s="216">
        <v>0.95</v>
      </c>
      <c r="M15" s="214">
        <v>0.82620000000000005</v>
      </c>
      <c r="N15" s="206">
        <v>10.19</v>
      </c>
      <c r="O15" s="206">
        <f t="shared" si="0"/>
        <v>9.6804999999999986</v>
      </c>
      <c r="P15" s="206">
        <f>M15*O15</f>
        <v>7.9980290999999992</v>
      </c>
      <c r="Q15" s="18"/>
      <c r="R15" s="113"/>
      <c r="S15" s="205" t="s">
        <v>6</v>
      </c>
      <c r="T15" s="137"/>
    </row>
    <row r="16" spans="1:21" ht="18" customHeight="1" x14ac:dyDescent="0.25">
      <c r="A16" s="17">
        <v>8</v>
      </c>
      <c r="B16" s="112"/>
      <c r="C16" s="119"/>
      <c r="D16" s="10"/>
      <c r="E16" s="11"/>
      <c r="F16" s="221" t="s">
        <v>107</v>
      </c>
      <c r="G16" s="222" t="s">
        <v>108</v>
      </c>
      <c r="H16" s="202">
        <v>36495</v>
      </c>
      <c r="I16" s="203">
        <v>22</v>
      </c>
      <c r="J16" s="204" t="s">
        <v>23</v>
      </c>
      <c r="K16" s="205" t="s">
        <v>47</v>
      </c>
      <c r="L16" s="216">
        <v>0.95</v>
      </c>
      <c r="M16" s="213">
        <v>1</v>
      </c>
      <c r="N16" s="206">
        <v>10.35</v>
      </c>
      <c r="O16" s="206">
        <f t="shared" si="0"/>
        <v>9.8324999999999996</v>
      </c>
      <c r="P16" s="206"/>
      <c r="Q16" s="18"/>
      <c r="R16" s="113"/>
      <c r="S16" s="205" t="s">
        <v>48</v>
      </c>
      <c r="T16" s="137"/>
    </row>
    <row r="17" spans="1:20" ht="18" customHeight="1" x14ac:dyDescent="0.25">
      <c r="A17" s="17">
        <v>9</v>
      </c>
      <c r="B17" s="112"/>
      <c r="C17" s="119"/>
      <c r="D17" s="190"/>
      <c r="E17" s="11"/>
      <c r="F17" s="221" t="s">
        <v>109</v>
      </c>
      <c r="G17" s="222" t="s">
        <v>110</v>
      </c>
      <c r="H17" s="202">
        <v>36686</v>
      </c>
      <c r="I17" s="203">
        <v>21</v>
      </c>
      <c r="J17" s="204" t="s">
        <v>17</v>
      </c>
      <c r="K17" s="205" t="s">
        <v>47</v>
      </c>
      <c r="L17" s="214">
        <v>1</v>
      </c>
      <c r="M17" s="213">
        <v>1</v>
      </c>
      <c r="N17" s="206">
        <v>9.8800000000000008</v>
      </c>
      <c r="O17" s="206">
        <f t="shared" si="0"/>
        <v>9.8800000000000008</v>
      </c>
      <c r="P17" s="206"/>
      <c r="Q17" s="18"/>
      <c r="R17" s="113"/>
      <c r="S17" s="205" t="s">
        <v>48</v>
      </c>
      <c r="T17" s="137"/>
    </row>
    <row r="18" spans="1:20" ht="18" customHeight="1" x14ac:dyDescent="0.25">
      <c r="A18" s="17">
        <v>10</v>
      </c>
      <c r="B18" s="112"/>
      <c r="C18" s="119"/>
      <c r="D18" s="190"/>
      <c r="E18" s="11"/>
      <c r="F18" s="221" t="s">
        <v>93</v>
      </c>
      <c r="G18" s="222" t="s">
        <v>94</v>
      </c>
      <c r="H18" s="202">
        <v>32332</v>
      </c>
      <c r="I18" s="203">
        <v>33</v>
      </c>
      <c r="J18" s="204" t="s">
        <v>23</v>
      </c>
      <c r="K18" s="205" t="s">
        <v>38</v>
      </c>
      <c r="L18" s="216">
        <v>0.95</v>
      </c>
      <c r="M18" s="213">
        <v>1</v>
      </c>
      <c r="N18" s="206">
        <v>10.65</v>
      </c>
      <c r="O18" s="206">
        <f t="shared" si="0"/>
        <v>10.1175</v>
      </c>
      <c r="P18" s="206"/>
      <c r="Q18" s="18"/>
      <c r="R18" s="113"/>
      <c r="S18" s="205" t="s">
        <v>92</v>
      </c>
      <c r="T18" s="137"/>
    </row>
    <row r="19" spans="1:20" ht="18" customHeight="1" x14ac:dyDescent="0.25">
      <c r="A19" s="17">
        <v>11</v>
      </c>
      <c r="B19" s="112"/>
      <c r="C19" s="119">
        <v>2</v>
      </c>
      <c r="D19" s="10"/>
      <c r="E19" s="11"/>
      <c r="F19" s="221" t="s">
        <v>102</v>
      </c>
      <c r="G19" s="222" t="s">
        <v>103</v>
      </c>
      <c r="H19" s="202">
        <v>39289</v>
      </c>
      <c r="I19" s="203">
        <v>14</v>
      </c>
      <c r="J19" s="204" t="s">
        <v>17</v>
      </c>
      <c r="K19" s="205" t="s">
        <v>104</v>
      </c>
      <c r="L19" s="213">
        <v>1</v>
      </c>
      <c r="M19" s="213">
        <v>1</v>
      </c>
      <c r="N19" s="206">
        <v>10.18</v>
      </c>
      <c r="O19" s="206">
        <f t="shared" si="0"/>
        <v>10.18</v>
      </c>
      <c r="P19" s="206"/>
      <c r="Q19" s="18"/>
      <c r="R19" s="113"/>
      <c r="S19" s="205" t="s">
        <v>105</v>
      </c>
      <c r="T19" s="137"/>
    </row>
    <row r="20" spans="1:20" ht="18" customHeight="1" x14ac:dyDescent="0.25">
      <c r="A20" s="17">
        <v>12</v>
      </c>
      <c r="B20" s="112"/>
      <c r="C20" s="119"/>
      <c r="D20" s="10">
        <v>3</v>
      </c>
      <c r="E20" s="11"/>
      <c r="F20" s="221" t="s">
        <v>82</v>
      </c>
      <c r="G20" s="222" t="s">
        <v>83</v>
      </c>
      <c r="H20" s="202" t="s">
        <v>84</v>
      </c>
      <c r="I20" s="203">
        <v>62</v>
      </c>
      <c r="J20" s="204" t="s">
        <v>17</v>
      </c>
      <c r="K20" s="205" t="s">
        <v>5</v>
      </c>
      <c r="L20" s="213">
        <v>1</v>
      </c>
      <c r="M20" s="214">
        <v>0.81559999999999999</v>
      </c>
      <c r="N20" s="206">
        <v>10.49</v>
      </c>
      <c r="O20" s="206">
        <f t="shared" si="0"/>
        <v>10.49</v>
      </c>
      <c r="P20" s="206">
        <f>M20*O20</f>
        <v>8.5556440000000009</v>
      </c>
      <c r="Q20" s="18"/>
      <c r="R20" s="113"/>
      <c r="S20" s="205" t="s">
        <v>6</v>
      </c>
      <c r="T20" s="137"/>
    </row>
    <row r="21" spans="1:20" ht="18" customHeight="1" x14ac:dyDescent="0.25">
      <c r="A21" s="17">
        <v>13</v>
      </c>
      <c r="B21" s="112"/>
      <c r="C21" s="119"/>
      <c r="D21" s="190">
        <v>5</v>
      </c>
      <c r="E21" s="11"/>
      <c r="F21" s="221" t="s">
        <v>119</v>
      </c>
      <c r="G21" s="222" t="s">
        <v>120</v>
      </c>
      <c r="H21" s="202">
        <v>23542</v>
      </c>
      <c r="I21" s="203">
        <v>57</v>
      </c>
      <c r="J21" s="204" t="s">
        <v>17</v>
      </c>
      <c r="K21" s="205" t="s">
        <v>53</v>
      </c>
      <c r="L21" s="213">
        <v>1</v>
      </c>
      <c r="M21" s="214">
        <v>0.84309999999999996</v>
      </c>
      <c r="N21" s="206">
        <v>10.72</v>
      </c>
      <c r="O21" s="206">
        <f t="shared" si="0"/>
        <v>10.72</v>
      </c>
      <c r="P21" s="206">
        <f>M21*O21</f>
        <v>9.0380319999999994</v>
      </c>
      <c r="Q21" s="18"/>
      <c r="R21" s="113"/>
      <c r="S21" s="205" t="s">
        <v>31</v>
      </c>
      <c r="T21" s="137"/>
    </row>
    <row r="22" spans="1:20" ht="18" customHeight="1" x14ac:dyDescent="0.25">
      <c r="A22" s="17">
        <v>14</v>
      </c>
      <c r="B22" s="112"/>
      <c r="C22" s="119">
        <v>3</v>
      </c>
      <c r="D22" s="10"/>
      <c r="E22" s="11"/>
      <c r="F22" s="221" t="s">
        <v>128</v>
      </c>
      <c r="G22" s="222" t="s">
        <v>129</v>
      </c>
      <c r="H22" s="202">
        <v>40825</v>
      </c>
      <c r="I22" s="203">
        <v>10</v>
      </c>
      <c r="J22" s="204" t="s">
        <v>17</v>
      </c>
      <c r="K22" s="205" t="s">
        <v>53</v>
      </c>
      <c r="L22" s="213">
        <v>1</v>
      </c>
      <c r="M22" s="213">
        <v>1</v>
      </c>
      <c r="N22" s="206">
        <v>10.79</v>
      </c>
      <c r="O22" s="206">
        <f t="shared" si="0"/>
        <v>10.79</v>
      </c>
      <c r="P22" s="206"/>
      <c r="Q22" s="18"/>
      <c r="R22" s="113"/>
      <c r="S22" s="205" t="s">
        <v>130</v>
      </c>
      <c r="T22" s="137"/>
    </row>
    <row r="23" spans="1:20" ht="18" customHeight="1" x14ac:dyDescent="0.25">
      <c r="A23" s="17">
        <v>15</v>
      </c>
      <c r="B23" s="112"/>
      <c r="C23" s="119"/>
      <c r="D23" s="190">
        <v>6</v>
      </c>
      <c r="E23" s="11"/>
      <c r="F23" s="221" t="s">
        <v>95</v>
      </c>
      <c r="G23" s="222" t="s">
        <v>112</v>
      </c>
      <c r="H23" s="202">
        <v>23311</v>
      </c>
      <c r="I23" s="203">
        <v>58</v>
      </c>
      <c r="J23" s="204" t="s">
        <v>97</v>
      </c>
      <c r="K23" s="205" t="s">
        <v>68</v>
      </c>
      <c r="L23" s="213">
        <v>1</v>
      </c>
      <c r="M23" s="214">
        <v>0.83750000000000002</v>
      </c>
      <c r="N23" s="206">
        <v>11.45</v>
      </c>
      <c r="O23" s="206">
        <f t="shared" si="0"/>
        <v>11.45</v>
      </c>
      <c r="P23" s="206">
        <f>M23*O23</f>
        <v>9.5893750000000004</v>
      </c>
      <c r="Q23" s="18"/>
      <c r="R23" s="113"/>
      <c r="S23" s="205" t="s">
        <v>31</v>
      </c>
      <c r="T23" s="137"/>
    </row>
    <row r="24" spans="1:20" ht="18" customHeight="1" x14ac:dyDescent="0.25">
      <c r="A24" s="17">
        <v>16</v>
      </c>
      <c r="B24" s="112"/>
      <c r="C24" s="119">
        <v>4</v>
      </c>
      <c r="D24" s="10"/>
      <c r="E24" s="11"/>
      <c r="F24" s="221" t="s">
        <v>117</v>
      </c>
      <c r="G24" s="222" t="s">
        <v>78</v>
      </c>
      <c r="H24" s="202">
        <v>40944</v>
      </c>
      <c r="I24" s="203">
        <v>10</v>
      </c>
      <c r="J24" s="204" t="s">
        <v>97</v>
      </c>
      <c r="K24" s="205" t="s">
        <v>68</v>
      </c>
      <c r="L24" s="213">
        <v>1</v>
      </c>
      <c r="M24" s="213">
        <v>1</v>
      </c>
      <c r="N24" s="206">
        <v>13.43</v>
      </c>
      <c r="O24" s="206">
        <f t="shared" si="0"/>
        <v>13.43</v>
      </c>
      <c r="P24" s="206"/>
      <c r="Q24" s="18"/>
      <c r="R24" s="113"/>
      <c r="S24" s="205" t="s">
        <v>31</v>
      </c>
      <c r="T24" s="137"/>
    </row>
    <row r="25" spans="1:20" ht="18" customHeight="1" x14ac:dyDescent="0.25">
      <c r="A25" s="17">
        <v>17</v>
      </c>
      <c r="B25" s="112"/>
      <c r="C25" s="119"/>
      <c r="D25" s="10"/>
      <c r="E25" s="11"/>
      <c r="F25" s="221" t="s">
        <v>87</v>
      </c>
      <c r="G25" s="222" t="s">
        <v>88</v>
      </c>
      <c r="H25" s="202">
        <v>36865</v>
      </c>
      <c r="I25" s="203">
        <v>21</v>
      </c>
      <c r="J25" s="204" t="s">
        <v>17</v>
      </c>
      <c r="K25" s="205" t="s">
        <v>30</v>
      </c>
      <c r="L25" s="214">
        <v>1</v>
      </c>
      <c r="M25" s="213">
        <v>1</v>
      </c>
      <c r="N25" s="206">
        <v>15.02</v>
      </c>
      <c r="O25" s="206">
        <f t="shared" si="0"/>
        <v>15.02</v>
      </c>
      <c r="P25" s="206"/>
      <c r="Q25" s="18"/>
      <c r="R25" s="113"/>
      <c r="S25" s="205" t="s">
        <v>31</v>
      </c>
      <c r="T25" s="137"/>
    </row>
  </sheetData>
  <sortState ref="A9:U13">
    <sortCondition ref="R9:R13"/>
  </sortState>
  <mergeCells count="19">
    <mergeCell ref="F6:G6"/>
    <mergeCell ref="N6:P6"/>
    <mergeCell ref="Q6:R6"/>
    <mergeCell ref="A7:D7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K7:K8"/>
    <mergeCell ref="L7:L8"/>
    <mergeCell ref="M7:M8"/>
    <mergeCell ref="N7:N8"/>
    <mergeCell ref="O7:O8"/>
    <mergeCell ref="P7:P8"/>
  </mergeCells>
  <printOptions horizontalCentered="1"/>
  <pageMargins left="0.39370078740157483" right="0.39370078740157483" top="0.82677165354330717" bottom="0.39370078740157483" header="0.39370078740157483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21"/>
  <sheetViews>
    <sheetView showZeros="0" zoomScaleNormal="100" workbookViewId="0">
      <selection activeCell="O22" sqref="O22"/>
    </sheetView>
  </sheetViews>
  <sheetFormatPr defaultColWidth="9.109375" defaultRowHeight="13.2" x14ac:dyDescent="0.25"/>
  <cols>
    <col min="1" max="1" width="6.6640625" style="57" customWidth="1"/>
    <col min="2" max="2" width="4.5546875" style="57" customWidth="1"/>
    <col min="3" max="3" width="10.5546875" style="57" bestFit="1" customWidth="1"/>
    <col min="4" max="4" width="14.5546875" style="57" customWidth="1"/>
    <col min="5" max="5" width="12.5546875" style="68" customWidth="1"/>
    <col min="6" max="6" width="5" style="57" bestFit="1" customWidth="1"/>
    <col min="7" max="7" width="3.44140625" style="57" customWidth="1"/>
    <col min="8" max="8" width="7.6640625" style="57" bestFit="1" customWidth="1"/>
    <col min="9" max="9" width="4.44140625" style="57" customWidth="1"/>
    <col min="10" max="10" width="6.5546875" style="57" customWidth="1"/>
    <col min="11" max="11" width="9.5546875" style="57" customWidth="1"/>
    <col min="12" max="13" width="7.88671875" style="57" customWidth="1"/>
    <col min="14" max="14" width="15.6640625" style="57" customWidth="1"/>
    <col min="15" max="15" width="3.33203125" style="57" customWidth="1"/>
    <col min="16" max="17" width="9.5546875" style="57" customWidth="1"/>
    <col min="18" max="16384" width="9.109375" style="57"/>
  </cols>
  <sheetData>
    <row r="1" spans="1:17" s="1" customFormat="1" ht="20.25" customHeight="1" x14ac:dyDescent="0.3">
      <c r="A1" s="386" t="s">
        <v>175</v>
      </c>
      <c r="C1" s="2"/>
      <c r="D1" s="2"/>
      <c r="E1" s="2"/>
      <c r="F1" s="2"/>
      <c r="G1" s="2"/>
      <c r="H1" s="191"/>
      <c r="I1" s="2"/>
      <c r="J1" s="2"/>
      <c r="K1" s="2"/>
      <c r="L1" s="2"/>
      <c r="M1" s="107"/>
      <c r="N1" s="107"/>
      <c r="O1" s="107"/>
      <c r="P1" s="218"/>
      <c r="Q1" s="218"/>
    </row>
    <row r="2" spans="1:17" s="1" customFormat="1" ht="12.75" customHeight="1" x14ac:dyDescent="0.25">
      <c r="A2" s="218"/>
      <c r="B2" s="107"/>
      <c r="C2" s="162" t="s">
        <v>176</v>
      </c>
      <c r="D2" s="163" t="s">
        <v>177</v>
      </c>
      <c r="E2" s="108"/>
      <c r="F2" s="108"/>
      <c r="G2" s="108"/>
      <c r="H2" s="192"/>
      <c r="I2" s="108"/>
      <c r="J2" s="108"/>
      <c r="K2" s="108"/>
      <c r="L2" s="108"/>
      <c r="M2" s="107"/>
      <c r="N2" s="107"/>
      <c r="O2" s="107"/>
      <c r="P2" s="218"/>
      <c r="Q2" s="218"/>
    </row>
    <row r="3" spans="1:17" ht="12.75" customHeight="1" x14ac:dyDescent="0.25">
      <c r="B3" s="60"/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</row>
    <row r="4" spans="1:17" ht="20.100000000000001" customHeight="1" x14ac:dyDescent="0.25">
      <c r="A4" s="61"/>
      <c r="B4" s="61"/>
      <c r="C4" s="193" t="s">
        <v>199</v>
      </c>
      <c r="D4" s="61"/>
      <c r="E4" s="6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20.100000000000001" customHeight="1" x14ac:dyDescent="0.25">
      <c r="A5" s="61"/>
      <c r="B5" s="61"/>
      <c r="C5" s="193"/>
      <c r="D5" s="61"/>
      <c r="E5" s="6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20.100000000000001" customHeight="1" x14ac:dyDescent="0.25">
      <c r="A6" s="61"/>
      <c r="B6" s="61"/>
      <c r="C6" s="193">
        <v>1</v>
      </c>
      <c r="D6" s="193" t="s">
        <v>200</v>
      </c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20.100000000000001" customHeight="1" x14ac:dyDescent="0.25">
      <c r="A7" s="61"/>
      <c r="B7" s="61"/>
      <c r="C7" s="193"/>
      <c r="D7" s="61"/>
      <c r="E7" s="63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20.100000000000001" customHeight="1" x14ac:dyDescent="0.25">
      <c r="A8" s="385" t="s">
        <v>201</v>
      </c>
      <c r="B8" s="194" t="s">
        <v>181</v>
      </c>
      <c r="C8" s="195" t="s">
        <v>161</v>
      </c>
      <c r="D8" s="196" t="s">
        <v>162</v>
      </c>
      <c r="E8" s="197" t="s">
        <v>182</v>
      </c>
      <c r="F8" s="198" t="s">
        <v>183</v>
      </c>
      <c r="G8" s="198" t="s">
        <v>184</v>
      </c>
      <c r="H8" s="198" t="s">
        <v>185</v>
      </c>
      <c r="I8" s="198" t="s">
        <v>164</v>
      </c>
      <c r="J8" s="197" t="s">
        <v>186</v>
      </c>
      <c r="K8" s="199" t="s">
        <v>202</v>
      </c>
      <c r="L8" s="200" t="s">
        <v>188</v>
      </c>
      <c r="M8" s="139" t="s">
        <v>189</v>
      </c>
      <c r="N8" s="139" t="s">
        <v>163</v>
      </c>
      <c r="O8" s="61"/>
      <c r="P8" s="61"/>
      <c r="Q8" s="61"/>
    </row>
    <row r="9" spans="1:17" s="251" customFormat="1" ht="20.100000000000001" customHeight="1" x14ac:dyDescent="0.25">
      <c r="A9" s="66">
        <v>1</v>
      </c>
      <c r="B9" s="66"/>
      <c r="C9" s="229"/>
      <c r="D9" s="230"/>
      <c r="E9" s="252"/>
      <c r="F9" s="253"/>
      <c r="G9" s="254"/>
      <c r="H9" s="255"/>
      <c r="I9" s="66"/>
      <c r="J9" s="66"/>
      <c r="K9" s="256"/>
      <c r="L9" s="243">
        <f t="shared" ref="L9:M11" si="0">K9*I9</f>
        <v>0</v>
      </c>
      <c r="M9" s="243">
        <f t="shared" si="0"/>
        <v>0</v>
      </c>
      <c r="N9" s="257"/>
      <c r="O9" s="250"/>
      <c r="P9" s="250"/>
      <c r="Q9" s="250"/>
    </row>
    <row r="10" spans="1:17" s="251" customFormat="1" ht="20.100000000000001" customHeight="1" x14ac:dyDescent="0.25">
      <c r="A10" s="66">
        <v>2</v>
      </c>
      <c r="B10" s="204" t="s">
        <v>20</v>
      </c>
      <c r="C10" s="247" t="s">
        <v>12</v>
      </c>
      <c r="D10" s="248" t="s">
        <v>2</v>
      </c>
      <c r="E10" s="202" t="s">
        <v>13</v>
      </c>
      <c r="F10" s="203">
        <v>13</v>
      </c>
      <c r="G10" s="204" t="s">
        <v>4</v>
      </c>
      <c r="H10" s="205" t="s">
        <v>5</v>
      </c>
      <c r="I10" s="66"/>
      <c r="J10" s="66"/>
      <c r="K10" s="256">
        <v>1.3980324074074075E-3</v>
      </c>
      <c r="L10" s="243">
        <f t="shared" si="0"/>
        <v>0</v>
      </c>
      <c r="M10" s="243">
        <f t="shared" si="0"/>
        <v>0</v>
      </c>
      <c r="N10" s="205" t="s">
        <v>6</v>
      </c>
      <c r="O10" s="137"/>
      <c r="P10" s="250"/>
      <c r="Q10" s="250"/>
    </row>
    <row r="11" spans="1:17" s="251" customFormat="1" ht="20.100000000000001" customHeight="1" x14ac:dyDescent="0.25">
      <c r="A11" s="66">
        <v>3</v>
      </c>
      <c r="B11" s="204" t="s">
        <v>14</v>
      </c>
      <c r="C11" s="247" t="s">
        <v>1</v>
      </c>
      <c r="D11" s="248" t="s">
        <v>2</v>
      </c>
      <c r="E11" s="202" t="s">
        <v>3</v>
      </c>
      <c r="F11" s="203">
        <v>16</v>
      </c>
      <c r="G11" s="204" t="s">
        <v>4</v>
      </c>
      <c r="H11" s="205" t="s">
        <v>5</v>
      </c>
      <c r="I11" s="66"/>
      <c r="J11" s="66"/>
      <c r="K11" s="256">
        <v>1.3922453703703703E-3</v>
      </c>
      <c r="L11" s="243">
        <f t="shared" si="0"/>
        <v>0</v>
      </c>
      <c r="M11" s="243">
        <f t="shared" si="0"/>
        <v>0</v>
      </c>
      <c r="N11" s="205" t="s">
        <v>6</v>
      </c>
      <c r="O11" s="137"/>
      <c r="P11" s="250"/>
      <c r="Q11" s="250"/>
    </row>
    <row r="12" spans="1:17" s="251" customFormat="1" ht="20.100000000000001" customHeight="1" x14ac:dyDescent="0.25">
      <c r="A12" s="66">
        <v>4</v>
      </c>
      <c r="B12" s="204" t="s">
        <v>230</v>
      </c>
      <c r="C12" s="247" t="s">
        <v>56</v>
      </c>
      <c r="D12" s="248" t="s">
        <v>57</v>
      </c>
      <c r="E12" s="202">
        <v>30163</v>
      </c>
      <c r="F12" s="203">
        <v>39</v>
      </c>
      <c r="G12" s="204" t="s">
        <v>4</v>
      </c>
      <c r="H12" s="205" t="s">
        <v>53</v>
      </c>
      <c r="I12" s="66">
        <v>1</v>
      </c>
      <c r="J12" s="66">
        <v>0.91679999999999995</v>
      </c>
      <c r="K12" s="256">
        <v>1.0723379629629631E-3</v>
      </c>
      <c r="L12" s="243">
        <f>K12*I12</f>
        <v>1.0723379629629631E-3</v>
      </c>
      <c r="M12" s="243">
        <f>L12*J12</f>
        <v>9.8311944444444454E-4</v>
      </c>
      <c r="N12" s="205" t="s">
        <v>54</v>
      </c>
      <c r="O12" s="249"/>
      <c r="P12" s="250"/>
      <c r="Q12" s="250"/>
    </row>
    <row r="14" spans="1:17" ht="20.100000000000001" customHeight="1" x14ac:dyDescent="0.25">
      <c r="A14" s="61"/>
      <c r="B14" s="61"/>
      <c r="C14" s="193"/>
      <c r="D14" s="61"/>
      <c r="E14" s="63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0.100000000000001" customHeight="1" x14ac:dyDescent="0.25">
      <c r="A15" s="61"/>
      <c r="B15" s="61"/>
      <c r="C15" s="193">
        <v>2</v>
      </c>
      <c r="D15" s="193" t="s">
        <v>200</v>
      </c>
      <c r="E15" s="63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0.100000000000001" customHeight="1" x14ac:dyDescent="0.25">
      <c r="A16" s="61"/>
      <c r="B16" s="61"/>
      <c r="C16" s="193"/>
      <c r="D16" s="61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0.100000000000001" customHeight="1" x14ac:dyDescent="0.25">
      <c r="A17" s="385" t="s">
        <v>201</v>
      </c>
      <c r="B17" s="194" t="s">
        <v>181</v>
      </c>
      <c r="C17" s="195" t="s">
        <v>161</v>
      </c>
      <c r="D17" s="196" t="s">
        <v>162</v>
      </c>
      <c r="E17" s="197" t="s">
        <v>182</v>
      </c>
      <c r="F17" s="198" t="s">
        <v>183</v>
      </c>
      <c r="G17" s="198" t="s">
        <v>184</v>
      </c>
      <c r="H17" s="198" t="s">
        <v>185</v>
      </c>
      <c r="I17" s="198" t="s">
        <v>164</v>
      </c>
      <c r="J17" s="197" t="s">
        <v>186</v>
      </c>
      <c r="K17" s="199" t="s">
        <v>202</v>
      </c>
      <c r="L17" s="200" t="s">
        <v>188</v>
      </c>
      <c r="M17" s="139" t="s">
        <v>189</v>
      </c>
      <c r="N17" s="139" t="s">
        <v>163</v>
      </c>
      <c r="O17" s="61"/>
      <c r="P17" s="61"/>
      <c r="Q17" s="61"/>
    </row>
    <row r="18" spans="1:17" s="251" customFormat="1" ht="20.100000000000001" customHeight="1" x14ac:dyDescent="0.25">
      <c r="A18" s="66">
        <v>1</v>
      </c>
      <c r="B18" s="204" t="s">
        <v>27</v>
      </c>
      <c r="C18" s="247" t="s">
        <v>21</v>
      </c>
      <c r="D18" s="248" t="s">
        <v>22</v>
      </c>
      <c r="E18" s="202">
        <v>26818</v>
      </c>
      <c r="F18" s="203">
        <v>48</v>
      </c>
      <c r="G18" s="204" t="s">
        <v>23</v>
      </c>
      <c r="H18" s="205" t="s">
        <v>5</v>
      </c>
      <c r="I18" s="66">
        <v>0.95</v>
      </c>
      <c r="J18" s="66">
        <v>0.83509999999999995</v>
      </c>
      <c r="K18" s="243">
        <v>1.4275462962962963E-3</v>
      </c>
      <c r="L18" s="243">
        <f>K18*I18</f>
        <v>1.3561689814814814E-3</v>
      </c>
      <c r="M18" s="243">
        <f>L18*J18</f>
        <v>1.132536716435185E-3</v>
      </c>
      <c r="N18" s="205" t="s">
        <v>6</v>
      </c>
      <c r="O18" s="249"/>
      <c r="P18" s="250"/>
      <c r="Q18" s="250"/>
    </row>
    <row r="19" spans="1:17" s="251" customFormat="1" ht="20.100000000000001" customHeight="1" x14ac:dyDescent="0.25">
      <c r="A19" s="66">
        <v>2</v>
      </c>
      <c r="B19" s="204"/>
      <c r="C19" s="247"/>
      <c r="D19" s="248"/>
      <c r="E19" s="202"/>
      <c r="F19" s="203"/>
      <c r="G19" s="204"/>
      <c r="H19" s="205"/>
      <c r="I19" s="66"/>
      <c r="J19" s="66"/>
      <c r="K19" s="243"/>
      <c r="L19" s="243"/>
      <c r="M19" s="243"/>
      <c r="N19" s="205"/>
      <c r="O19" s="249"/>
      <c r="P19" s="250"/>
      <c r="Q19" s="250"/>
    </row>
    <row r="20" spans="1:17" s="251" customFormat="1" ht="20.100000000000001" customHeight="1" x14ac:dyDescent="0.25">
      <c r="A20" s="66">
        <v>3</v>
      </c>
      <c r="B20" s="204" t="s">
        <v>32</v>
      </c>
      <c r="C20" s="247" t="s">
        <v>25</v>
      </c>
      <c r="D20" s="248" t="s">
        <v>26</v>
      </c>
      <c r="E20" s="202">
        <v>24605</v>
      </c>
      <c r="F20" s="203">
        <v>54</v>
      </c>
      <c r="G20" s="204" t="s">
        <v>17</v>
      </c>
      <c r="H20" s="205" t="s">
        <v>5</v>
      </c>
      <c r="I20" s="66">
        <v>1</v>
      </c>
      <c r="J20" s="66">
        <v>0.78810000000000002</v>
      </c>
      <c r="K20" s="243">
        <v>1.4152777777777777E-3</v>
      </c>
      <c r="L20" s="243">
        <f t="shared" ref="L20:L21" si="1">K20*I20</f>
        <v>1.4152777777777777E-3</v>
      </c>
      <c r="M20" s="243">
        <f t="shared" ref="M20:M21" si="2">L20*J20</f>
        <v>1.1153804166666667E-3</v>
      </c>
      <c r="N20" s="205" t="s">
        <v>6</v>
      </c>
      <c r="O20" s="249"/>
      <c r="P20" s="250"/>
      <c r="Q20" s="250"/>
    </row>
    <row r="21" spans="1:17" s="251" customFormat="1" ht="20.100000000000001" customHeight="1" x14ac:dyDescent="0.25">
      <c r="A21" s="66">
        <v>4</v>
      </c>
      <c r="B21" s="204" t="s">
        <v>232</v>
      </c>
      <c r="C21" s="247" t="s">
        <v>61</v>
      </c>
      <c r="D21" s="248" t="s">
        <v>62</v>
      </c>
      <c r="E21" s="202">
        <v>21128</v>
      </c>
      <c r="F21" s="203">
        <v>64</v>
      </c>
      <c r="G21" s="204" t="s">
        <v>17</v>
      </c>
      <c r="H21" s="205" t="s">
        <v>53</v>
      </c>
      <c r="I21" s="66">
        <v>1</v>
      </c>
      <c r="J21" s="66">
        <v>0.72060000000000002</v>
      </c>
      <c r="K21" s="243">
        <v>1.3001157407407408E-3</v>
      </c>
      <c r="L21" s="243">
        <f t="shared" si="1"/>
        <v>1.3001157407407408E-3</v>
      </c>
      <c r="M21" s="243">
        <f t="shared" si="2"/>
        <v>9.3686340277777784E-4</v>
      </c>
      <c r="N21" s="205" t="s">
        <v>54</v>
      </c>
      <c r="O21" s="249"/>
      <c r="P21" s="250"/>
      <c r="Q21" s="250"/>
    </row>
  </sheetData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3"/>
  <sheetViews>
    <sheetView showZeros="0" zoomScaleNormal="100" workbookViewId="0">
      <selection activeCell="O8" sqref="O8"/>
    </sheetView>
  </sheetViews>
  <sheetFormatPr defaultColWidth="9.109375" defaultRowHeight="13.2" x14ac:dyDescent="0.25"/>
  <cols>
    <col min="1" max="1" width="6.6640625" style="57" customWidth="1"/>
    <col min="2" max="2" width="4.5546875" style="57" customWidth="1"/>
    <col min="3" max="3" width="10.5546875" style="57" bestFit="1" customWidth="1"/>
    <col min="4" max="4" width="14.5546875" style="57" customWidth="1"/>
    <col min="5" max="5" width="12.5546875" style="68" customWidth="1"/>
    <col min="6" max="6" width="5" style="57" bestFit="1" customWidth="1"/>
    <col min="7" max="7" width="3.44140625" style="57" customWidth="1"/>
    <col min="8" max="8" width="7.6640625" style="57" bestFit="1" customWidth="1"/>
    <col min="9" max="9" width="4.44140625" style="57" customWidth="1"/>
    <col min="10" max="10" width="6.5546875" style="57" customWidth="1"/>
    <col min="11" max="11" width="9.5546875" style="57" customWidth="1"/>
    <col min="12" max="13" width="7.88671875" style="57" customWidth="1"/>
    <col min="14" max="14" width="15.6640625" style="57" customWidth="1"/>
    <col min="15" max="15" width="3.33203125" style="57" customWidth="1"/>
    <col min="16" max="16" width="3.109375" style="57" customWidth="1"/>
    <col min="17" max="17" width="3" style="57" customWidth="1"/>
    <col min="18" max="16384" width="9.109375" style="57"/>
  </cols>
  <sheetData>
    <row r="1" spans="1:20" s="1" customFormat="1" ht="20.25" customHeight="1" x14ac:dyDescent="0.3">
      <c r="A1" s="386" t="s">
        <v>175</v>
      </c>
      <c r="C1" s="2"/>
      <c r="D1" s="2"/>
      <c r="E1" s="2"/>
      <c r="F1" s="2"/>
      <c r="G1" s="2"/>
      <c r="H1" s="191"/>
      <c r="I1" s="2"/>
      <c r="J1" s="2"/>
      <c r="K1" s="2"/>
      <c r="L1" s="2"/>
      <c r="M1" s="107"/>
      <c r="N1" s="107"/>
      <c r="O1" s="107"/>
      <c r="P1" s="218"/>
      <c r="Q1" s="218"/>
    </row>
    <row r="2" spans="1:20" s="1" customFormat="1" ht="12.75" customHeight="1" x14ac:dyDescent="0.25">
      <c r="A2" s="218"/>
      <c r="B2" s="107"/>
      <c r="C2" s="162" t="s">
        <v>176</v>
      </c>
      <c r="D2" s="163" t="s">
        <v>177</v>
      </c>
      <c r="E2" s="108"/>
      <c r="F2" s="108"/>
      <c r="G2" s="108"/>
      <c r="H2" s="192"/>
      <c r="I2" s="108"/>
      <c r="J2" s="108"/>
      <c r="K2" s="108"/>
      <c r="L2" s="108"/>
      <c r="M2" s="107"/>
      <c r="N2" s="107"/>
      <c r="O2" s="107"/>
      <c r="P2" s="218"/>
      <c r="Q2" s="218"/>
    </row>
    <row r="3" spans="1:20" ht="12.75" customHeight="1" x14ac:dyDescent="0.25">
      <c r="B3" s="60"/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</row>
    <row r="4" spans="1:20" ht="20.100000000000001" customHeight="1" x14ac:dyDescent="0.25">
      <c r="A4" s="61"/>
      <c r="B4" s="61"/>
      <c r="C4" s="193" t="s">
        <v>199</v>
      </c>
      <c r="D4" s="61"/>
      <c r="E4" s="6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 ht="20.100000000000001" customHeight="1" x14ac:dyDescent="0.25">
      <c r="A5" s="61"/>
      <c r="B5" s="61"/>
      <c r="C5" s="193"/>
      <c r="D5" s="61"/>
      <c r="E5" s="6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0" ht="20.100000000000001" customHeight="1" x14ac:dyDescent="0.25">
      <c r="A6" s="61"/>
      <c r="B6" s="61"/>
      <c r="C6" s="193"/>
      <c r="D6" s="61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0" ht="20.100000000000001" customHeight="1" x14ac:dyDescent="0.25">
      <c r="A7" s="385" t="s">
        <v>194</v>
      </c>
      <c r="B7" s="194" t="s">
        <v>181</v>
      </c>
      <c r="C7" s="195" t="s">
        <v>161</v>
      </c>
      <c r="D7" s="196" t="s">
        <v>162</v>
      </c>
      <c r="E7" s="197" t="s">
        <v>182</v>
      </c>
      <c r="F7" s="198" t="s">
        <v>183</v>
      </c>
      <c r="G7" s="198" t="s">
        <v>184</v>
      </c>
      <c r="H7" s="198" t="s">
        <v>185</v>
      </c>
      <c r="I7" s="198" t="s">
        <v>164</v>
      </c>
      <c r="J7" s="197" t="s">
        <v>186</v>
      </c>
      <c r="K7" s="199" t="s">
        <v>202</v>
      </c>
      <c r="L7" s="200" t="s">
        <v>188</v>
      </c>
      <c r="M7" s="373" t="s">
        <v>189</v>
      </c>
      <c r="N7" s="373" t="s">
        <v>163</v>
      </c>
      <c r="O7" s="15" t="s">
        <v>195</v>
      </c>
      <c r="P7" s="120" t="s">
        <v>196</v>
      </c>
      <c r="Q7" s="16" t="s">
        <v>39</v>
      </c>
    </row>
    <row r="8" spans="1:20" s="251" customFormat="1" ht="20.100000000000001" customHeight="1" x14ac:dyDescent="0.25">
      <c r="A8" s="66">
        <v>1</v>
      </c>
      <c r="B8" s="204" t="s">
        <v>230</v>
      </c>
      <c r="C8" s="247" t="s">
        <v>56</v>
      </c>
      <c r="D8" s="248" t="s">
        <v>57</v>
      </c>
      <c r="E8" s="202">
        <v>30163</v>
      </c>
      <c r="F8" s="203">
        <v>39</v>
      </c>
      <c r="G8" s="204" t="s">
        <v>4</v>
      </c>
      <c r="H8" s="205" t="s">
        <v>53</v>
      </c>
      <c r="I8" s="66">
        <v>1</v>
      </c>
      <c r="J8" s="66">
        <v>0.91679999999999995</v>
      </c>
      <c r="K8" s="243">
        <v>1.0723379629629631E-3</v>
      </c>
      <c r="L8" s="243">
        <f t="shared" ref="L8:M10" si="0">K8*I8</f>
        <v>1.0723379629629631E-3</v>
      </c>
      <c r="M8" s="243">
        <f t="shared" si="0"/>
        <v>9.8311944444444454E-4</v>
      </c>
      <c r="N8" s="205" t="s">
        <v>54</v>
      </c>
      <c r="O8" s="112"/>
      <c r="P8" s="119"/>
      <c r="Q8" s="190">
        <v>2</v>
      </c>
      <c r="T8" s="249"/>
    </row>
    <row r="9" spans="1:20" s="251" customFormat="1" ht="20.100000000000001" customHeight="1" x14ac:dyDescent="0.25">
      <c r="A9" s="66">
        <v>2</v>
      </c>
      <c r="B9" s="204" t="s">
        <v>232</v>
      </c>
      <c r="C9" s="247" t="s">
        <v>61</v>
      </c>
      <c r="D9" s="248" t="s">
        <v>62</v>
      </c>
      <c r="E9" s="202">
        <v>21128</v>
      </c>
      <c r="F9" s="203">
        <v>64</v>
      </c>
      <c r="G9" s="204" t="s">
        <v>17</v>
      </c>
      <c r="H9" s="205" t="s">
        <v>53</v>
      </c>
      <c r="I9" s="66">
        <v>1</v>
      </c>
      <c r="J9" s="66">
        <v>0.72060000000000002</v>
      </c>
      <c r="K9" s="243">
        <v>1.3001157407407408E-3</v>
      </c>
      <c r="L9" s="243">
        <f t="shared" si="0"/>
        <v>1.3001157407407408E-3</v>
      </c>
      <c r="M9" s="243">
        <f t="shared" si="0"/>
        <v>9.3686340277777784E-4</v>
      </c>
      <c r="N9" s="205" t="s">
        <v>54</v>
      </c>
      <c r="O9" s="112"/>
      <c r="P9" s="119"/>
      <c r="Q9" s="10">
        <v>1</v>
      </c>
      <c r="T9" s="249"/>
    </row>
    <row r="10" spans="1:20" s="251" customFormat="1" ht="20.100000000000001" customHeight="1" x14ac:dyDescent="0.25">
      <c r="A10" s="66">
        <v>3</v>
      </c>
      <c r="B10" s="204" t="s">
        <v>27</v>
      </c>
      <c r="C10" s="247" t="s">
        <v>21</v>
      </c>
      <c r="D10" s="248" t="s">
        <v>22</v>
      </c>
      <c r="E10" s="202">
        <v>26818</v>
      </c>
      <c r="F10" s="203">
        <v>48</v>
      </c>
      <c r="G10" s="204" t="s">
        <v>23</v>
      </c>
      <c r="H10" s="205" t="s">
        <v>5</v>
      </c>
      <c r="I10" s="66">
        <v>0.95</v>
      </c>
      <c r="J10" s="66">
        <v>0.83509999999999995</v>
      </c>
      <c r="K10" s="243">
        <v>1.4275462962962963E-3</v>
      </c>
      <c r="L10" s="243">
        <f t="shared" si="0"/>
        <v>1.3561689814814814E-3</v>
      </c>
      <c r="M10" s="243">
        <f t="shared" si="0"/>
        <v>1.132536716435185E-3</v>
      </c>
      <c r="N10" s="205" t="s">
        <v>6</v>
      </c>
      <c r="O10" s="112"/>
      <c r="P10" s="119"/>
      <c r="Q10" s="190">
        <v>3</v>
      </c>
      <c r="T10" s="249"/>
    </row>
    <row r="11" spans="1:20" s="251" customFormat="1" ht="20.100000000000001" customHeight="1" x14ac:dyDescent="0.25">
      <c r="A11" s="66">
        <v>4</v>
      </c>
      <c r="B11" s="204" t="s">
        <v>14</v>
      </c>
      <c r="C11" s="247" t="s">
        <v>1</v>
      </c>
      <c r="D11" s="248" t="s">
        <v>2</v>
      </c>
      <c r="E11" s="202" t="s">
        <v>3</v>
      </c>
      <c r="F11" s="203">
        <v>16</v>
      </c>
      <c r="G11" s="204" t="s">
        <v>4</v>
      </c>
      <c r="H11" s="205" t="s">
        <v>5</v>
      </c>
      <c r="I11" s="66"/>
      <c r="J11" s="66"/>
      <c r="K11" s="243">
        <v>1.3922453703703703E-3</v>
      </c>
      <c r="L11" s="243">
        <v>1.3922453703703703E-3</v>
      </c>
      <c r="M11" s="243">
        <f>L11*J11</f>
        <v>0</v>
      </c>
      <c r="N11" s="205" t="s">
        <v>6</v>
      </c>
      <c r="O11" s="190">
        <v>1</v>
      </c>
      <c r="P11" s="119"/>
      <c r="Q11" s="10"/>
      <c r="T11" s="137"/>
    </row>
    <row r="12" spans="1:20" s="251" customFormat="1" ht="20.100000000000001" customHeight="1" x14ac:dyDescent="0.25">
      <c r="A12" s="66">
        <v>5</v>
      </c>
      <c r="B12" s="204" t="s">
        <v>20</v>
      </c>
      <c r="C12" s="247" t="s">
        <v>12</v>
      </c>
      <c r="D12" s="248" t="s">
        <v>2</v>
      </c>
      <c r="E12" s="202" t="s">
        <v>13</v>
      </c>
      <c r="F12" s="203">
        <v>13</v>
      </c>
      <c r="G12" s="204" t="s">
        <v>4</v>
      </c>
      <c r="H12" s="205" t="s">
        <v>5</v>
      </c>
      <c r="I12" s="66"/>
      <c r="J12" s="66"/>
      <c r="K12" s="243">
        <v>1.3980324074074075E-3</v>
      </c>
      <c r="L12" s="243">
        <v>1.3980324074074075E-3</v>
      </c>
      <c r="M12" s="243">
        <f>L12*J12</f>
        <v>0</v>
      </c>
      <c r="N12" s="205" t="s">
        <v>6</v>
      </c>
      <c r="O12" s="112"/>
      <c r="P12" s="119">
        <v>1</v>
      </c>
      <c r="Q12" s="10"/>
      <c r="T12" s="137"/>
    </row>
    <row r="13" spans="1:20" s="251" customFormat="1" ht="20.100000000000001" customHeight="1" x14ac:dyDescent="0.25">
      <c r="A13" s="66">
        <v>6</v>
      </c>
      <c r="B13" s="204" t="s">
        <v>32</v>
      </c>
      <c r="C13" s="247" t="s">
        <v>25</v>
      </c>
      <c r="D13" s="248" t="s">
        <v>26</v>
      </c>
      <c r="E13" s="202">
        <v>24605</v>
      </c>
      <c r="F13" s="203">
        <v>54</v>
      </c>
      <c r="G13" s="204" t="s">
        <v>17</v>
      </c>
      <c r="H13" s="205" t="s">
        <v>5</v>
      </c>
      <c r="I13" s="66">
        <v>1</v>
      </c>
      <c r="J13" s="66">
        <v>0.78810000000000002</v>
      </c>
      <c r="K13" s="243">
        <v>1.4152777777777777E-3</v>
      </c>
      <c r="L13" s="243">
        <f>K13*I13</f>
        <v>1.4152777777777777E-3</v>
      </c>
      <c r="M13" s="243">
        <f>L13*J13</f>
        <v>1.1153804166666667E-3</v>
      </c>
      <c r="N13" s="205" t="s">
        <v>6</v>
      </c>
      <c r="O13" s="112"/>
      <c r="P13" s="119"/>
      <c r="Q13" s="10">
        <v>4</v>
      </c>
      <c r="T13" s="249"/>
    </row>
  </sheetData>
  <sortState ref="A9:Q14">
    <sortCondition ref="L9:L14"/>
  </sortState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J36"/>
  <sheetViews>
    <sheetView showZeros="0" topLeftCell="A2" workbookViewId="0">
      <selection activeCell="O11" sqref="O11"/>
    </sheetView>
  </sheetViews>
  <sheetFormatPr defaultColWidth="9.109375" defaultRowHeight="13.2" x14ac:dyDescent="0.25"/>
  <cols>
    <col min="1" max="1" width="9.109375" style="12"/>
    <col min="2" max="2" width="4.5546875" style="12" customWidth="1"/>
    <col min="3" max="3" width="10.5546875" style="12" bestFit="1" customWidth="1"/>
    <col min="4" max="4" width="12.5546875" style="12" customWidth="1"/>
    <col min="5" max="5" width="12.6640625" style="19" customWidth="1"/>
    <col min="6" max="6" width="5" style="12" bestFit="1" customWidth="1"/>
    <col min="7" max="7" width="7" style="12" customWidth="1"/>
    <col min="8" max="8" width="21.6640625" style="12" customWidth="1"/>
    <col min="9" max="9" width="6.109375" style="12" customWidth="1"/>
    <col min="10" max="10" width="7.6640625" style="12" customWidth="1"/>
    <col min="11" max="11" width="9.5546875" style="12" customWidth="1"/>
    <col min="12" max="13" width="7.88671875" style="12" customWidth="1"/>
    <col min="14" max="14" width="16.44140625" style="12" customWidth="1"/>
    <col min="15" max="15" width="3.33203125" style="12" customWidth="1"/>
    <col min="16" max="16" width="2.6640625" style="12" customWidth="1"/>
    <col min="17" max="16384" width="9.109375" style="12"/>
  </cols>
  <sheetData>
    <row r="1" spans="1:192" s="1" customFormat="1" ht="20.25" customHeight="1" x14ac:dyDescent="0.3">
      <c r="A1" s="218"/>
      <c r="B1" s="46" t="s">
        <v>175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7"/>
      <c r="Q1" s="107"/>
      <c r="R1" s="107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</row>
    <row r="2" spans="1:192" s="1" customFormat="1" ht="12.75" customHeight="1" x14ac:dyDescent="0.25">
      <c r="A2" s="218"/>
      <c r="B2" s="107"/>
      <c r="C2" s="162" t="s">
        <v>176</v>
      </c>
      <c r="D2" s="163" t="s">
        <v>177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7"/>
      <c r="Q2" s="107"/>
      <c r="R2" s="107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</row>
    <row r="3" spans="1:192" ht="12.75" customHeight="1" x14ac:dyDescent="0.25">
      <c r="B3" s="117"/>
      <c r="C3" s="116"/>
      <c r="D3" s="116"/>
      <c r="E3" s="130"/>
      <c r="F3" s="116"/>
      <c r="G3" s="116"/>
      <c r="H3" s="116"/>
      <c r="I3" s="116"/>
      <c r="J3" s="116"/>
      <c r="K3" s="116"/>
      <c r="L3" s="116"/>
      <c r="M3" s="116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</row>
    <row r="4" spans="1:192" ht="20.100000000000001" customHeight="1" x14ac:dyDescent="0.25">
      <c r="B4" s="118"/>
      <c r="C4" s="13" t="s">
        <v>203</v>
      </c>
      <c r="D4" s="118"/>
      <c r="E4" s="131"/>
      <c r="F4" s="118"/>
      <c r="G4" s="118"/>
      <c r="H4" s="118"/>
      <c r="I4" s="118"/>
      <c r="J4" s="118"/>
      <c r="K4" s="118"/>
      <c r="L4" s="118"/>
      <c r="M4" s="118"/>
      <c r="N4" s="118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</row>
    <row r="5" spans="1:192" ht="20.100000000000001" customHeight="1" x14ac:dyDescent="0.25">
      <c r="B5" s="118"/>
      <c r="C5" s="13"/>
      <c r="D5" s="118"/>
      <c r="E5" s="131"/>
      <c r="F5" s="118"/>
      <c r="G5" s="118"/>
      <c r="H5" s="118"/>
      <c r="I5" s="118"/>
      <c r="J5" s="118"/>
      <c r="K5" s="118"/>
      <c r="L5" s="118"/>
      <c r="M5" s="118"/>
      <c r="N5" s="118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</row>
    <row r="6" spans="1:192" ht="20.100000000000001" customHeight="1" x14ac:dyDescent="0.25">
      <c r="B6" s="118"/>
      <c r="C6" s="13">
        <v>1</v>
      </c>
      <c r="D6" s="13" t="s">
        <v>200</v>
      </c>
      <c r="E6" s="131"/>
      <c r="F6" s="118"/>
      <c r="G6" s="118"/>
      <c r="H6" s="118"/>
      <c r="I6" s="118"/>
      <c r="J6" s="118"/>
      <c r="K6" s="118"/>
      <c r="L6" s="118"/>
      <c r="M6" s="118"/>
      <c r="N6" s="118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</row>
    <row r="7" spans="1:192" ht="20.100000000000001" customHeight="1" x14ac:dyDescent="0.25">
      <c r="B7" s="118"/>
      <c r="C7" s="13"/>
      <c r="D7" s="118"/>
      <c r="E7" s="131"/>
      <c r="F7" s="118"/>
      <c r="G7" s="118"/>
      <c r="H7" s="118"/>
      <c r="I7" s="118"/>
      <c r="J7" s="118"/>
      <c r="K7" s="118"/>
      <c r="L7" s="118"/>
      <c r="M7" s="118"/>
      <c r="N7" s="118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</row>
    <row r="8" spans="1:192" ht="20.100000000000001" customHeight="1" x14ac:dyDescent="0.25">
      <c r="A8" s="144" t="s">
        <v>201</v>
      </c>
      <c r="B8" s="144" t="s">
        <v>181</v>
      </c>
      <c r="C8" s="145" t="s">
        <v>161</v>
      </c>
      <c r="D8" s="146" t="s">
        <v>162</v>
      </c>
      <c r="E8" s="143" t="s">
        <v>182</v>
      </c>
      <c r="F8" s="142" t="s">
        <v>183</v>
      </c>
      <c r="G8" s="142" t="s">
        <v>184</v>
      </c>
      <c r="H8" s="142" t="s">
        <v>185</v>
      </c>
      <c r="I8" s="142" t="s">
        <v>164</v>
      </c>
      <c r="J8" s="143" t="s">
        <v>186</v>
      </c>
      <c r="K8" s="144" t="s">
        <v>202</v>
      </c>
      <c r="L8" s="143" t="s">
        <v>188</v>
      </c>
      <c r="M8" s="139" t="s">
        <v>189</v>
      </c>
      <c r="N8" s="139" t="s">
        <v>163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</row>
    <row r="9" spans="1:192" s="244" customFormat="1" ht="20.100000000000001" customHeight="1" x14ac:dyDescent="0.25">
      <c r="A9" s="66">
        <v>1</v>
      </c>
      <c r="B9" s="204"/>
      <c r="C9" s="221"/>
      <c r="D9" s="222"/>
      <c r="E9" s="202"/>
      <c r="F9" s="203"/>
      <c r="G9" s="204"/>
      <c r="H9" s="205"/>
      <c r="I9" s="48"/>
      <c r="J9" s="48"/>
      <c r="K9" s="245"/>
      <c r="L9" s="246"/>
      <c r="M9" s="242"/>
      <c r="N9" s="205"/>
      <c r="O9" s="13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</row>
    <row r="10" spans="1:192" s="244" customFormat="1" ht="20.100000000000001" customHeight="1" x14ac:dyDescent="0.25">
      <c r="A10" s="66">
        <v>2</v>
      </c>
      <c r="B10" s="204" t="s">
        <v>234</v>
      </c>
      <c r="C10" s="221" t="s">
        <v>128</v>
      </c>
      <c r="D10" s="222" t="s">
        <v>129</v>
      </c>
      <c r="E10" s="202">
        <v>40825</v>
      </c>
      <c r="F10" s="203">
        <v>10</v>
      </c>
      <c r="G10" s="204" t="s">
        <v>17</v>
      </c>
      <c r="H10" s="205" t="s">
        <v>53</v>
      </c>
      <c r="I10" s="48">
        <v>1</v>
      </c>
      <c r="J10" s="48"/>
      <c r="K10" s="241">
        <v>1.1927083333333332E-3</v>
      </c>
      <c r="L10" s="246">
        <f t="shared" ref="L10:M17" si="0">K10*I10</f>
        <v>1.1927083333333332E-3</v>
      </c>
      <c r="M10" s="242">
        <f t="shared" si="0"/>
        <v>0</v>
      </c>
      <c r="N10" s="205" t="s">
        <v>130</v>
      </c>
      <c r="O10" s="13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</row>
    <row r="11" spans="1:192" s="244" customFormat="1" ht="20.100000000000001" customHeight="1" x14ac:dyDescent="0.25">
      <c r="A11" s="66">
        <v>3</v>
      </c>
      <c r="B11" s="204" t="s">
        <v>116</v>
      </c>
      <c r="C11" s="221" t="s">
        <v>133</v>
      </c>
      <c r="D11" s="222" t="s">
        <v>134</v>
      </c>
      <c r="E11" s="202">
        <v>39590</v>
      </c>
      <c r="F11" s="203">
        <v>13</v>
      </c>
      <c r="G11" s="204" t="s">
        <v>17</v>
      </c>
      <c r="H11" s="205" t="s">
        <v>47</v>
      </c>
      <c r="I11" s="48">
        <v>0.95</v>
      </c>
      <c r="J11" s="48"/>
      <c r="K11" s="241">
        <v>9.756944444444444E-4</v>
      </c>
      <c r="L11" s="242">
        <f t="shared" si="0"/>
        <v>9.2690972222222209E-4</v>
      </c>
      <c r="M11" s="242">
        <f t="shared" si="0"/>
        <v>0</v>
      </c>
      <c r="N11" s="205" t="s">
        <v>48</v>
      </c>
      <c r="O11" s="13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</row>
    <row r="12" spans="1:192" s="244" customFormat="1" ht="20.100000000000001" customHeight="1" x14ac:dyDescent="0.25">
      <c r="A12" s="66">
        <v>4</v>
      </c>
      <c r="B12" s="204" t="s">
        <v>113</v>
      </c>
      <c r="C12" s="221" t="s">
        <v>139</v>
      </c>
      <c r="D12" s="222" t="s">
        <v>103</v>
      </c>
      <c r="E12" s="202">
        <v>39289</v>
      </c>
      <c r="F12" s="203">
        <v>14</v>
      </c>
      <c r="G12" s="204" t="s">
        <v>17</v>
      </c>
      <c r="H12" s="205" t="s">
        <v>104</v>
      </c>
      <c r="I12" s="48">
        <v>1</v>
      </c>
      <c r="J12" s="48"/>
      <c r="K12" s="241">
        <v>8.4560185185185183E-4</v>
      </c>
      <c r="L12" s="242">
        <f t="shared" si="0"/>
        <v>8.4560185185185183E-4</v>
      </c>
      <c r="M12" s="242">
        <f t="shared" si="0"/>
        <v>0</v>
      </c>
      <c r="N12" s="205" t="s">
        <v>105</v>
      </c>
      <c r="O12" s="13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</row>
    <row r="13" spans="1:192" ht="20.100000000000001" customHeight="1" x14ac:dyDescent="0.25">
      <c r="B13" s="118"/>
      <c r="C13" s="13"/>
      <c r="D13" s="118"/>
      <c r="E13" s="131"/>
      <c r="F13" s="118"/>
      <c r="G13" s="118"/>
      <c r="H13" s="118"/>
      <c r="I13" s="118"/>
      <c r="J13" s="118"/>
      <c r="K13" s="118"/>
      <c r="L13" s="118"/>
      <c r="M13" s="118"/>
      <c r="N13" s="118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</row>
    <row r="14" spans="1:192" ht="20.100000000000001" customHeight="1" x14ac:dyDescent="0.25">
      <c r="B14" s="118"/>
      <c r="C14" s="13">
        <v>2</v>
      </c>
      <c r="D14" s="13" t="s">
        <v>200</v>
      </c>
      <c r="E14" s="131"/>
      <c r="F14" s="118"/>
      <c r="G14" s="118"/>
      <c r="H14" s="118"/>
      <c r="I14" s="118"/>
      <c r="J14" s="118"/>
      <c r="K14" s="118"/>
      <c r="L14" s="118"/>
      <c r="M14" s="118"/>
      <c r="N14" s="118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</row>
    <row r="15" spans="1:192" ht="20.100000000000001" customHeight="1" x14ac:dyDescent="0.25">
      <c r="B15" s="118"/>
      <c r="C15" s="13"/>
      <c r="D15" s="118"/>
      <c r="E15" s="131"/>
      <c r="F15" s="118"/>
      <c r="G15" s="118"/>
      <c r="H15" s="118"/>
      <c r="I15" s="118"/>
      <c r="J15" s="118"/>
      <c r="K15" s="118"/>
      <c r="L15" s="118"/>
      <c r="M15" s="118"/>
      <c r="N15" s="118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</row>
    <row r="16" spans="1:192" ht="20.100000000000001" customHeight="1" x14ac:dyDescent="0.25">
      <c r="A16" s="144" t="s">
        <v>201</v>
      </c>
      <c r="B16" s="144" t="s">
        <v>181</v>
      </c>
      <c r="C16" s="145" t="s">
        <v>161</v>
      </c>
      <c r="D16" s="146" t="s">
        <v>162</v>
      </c>
      <c r="E16" s="143" t="s">
        <v>182</v>
      </c>
      <c r="F16" s="142" t="s">
        <v>183</v>
      </c>
      <c r="G16" s="142" t="s">
        <v>184</v>
      </c>
      <c r="H16" s="142" t="s">
        <v>185</v>
      </c>
      <c r="I16" s="142" t="s">
        <v>164</v>
      </c>
      <c r="J16" s="143" t="s">
        <v>186</v>
      </c>
      <c r="K16" s="144" t="s">
        <v>202</v>
      </c>
      <c r="L16" s="143" t="s">
        <v>188</v>
      </c>
      <c r="M16" s="139" t="s">
        <v>189</v>
      </c>
      <c r="N16" s="139" t="s">
        <v>163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</row>
    <row r="17" spans="1:192" s="244" customFormat="1" ht="20.100000000000001" customHeight="1" x14ac:dyDescent="0.25">
      <c r="A17" s="66">
        <v>1</v>
      </c>
      <c r="B17" s="204" t="s">
        <v>151</v>
      </c>
      <c r="C17" s="221" t="s">
        <v>135</v>
      </c>
      <c r="D17" s="222" t="s">
        <v>108</v>
      </c>
      <c r="E17" s="202">
        <v>36495</v>
      </c>
      <c r="F17" s="203">
        <v>22</v>
      </c>
      <c r="G17" s="204" t="s">
        <v>23</v>
      </c>
      <c r="H17" s="205" t="s">
        <v>47</v>
      </c>
      <c r="I17" s="48">
        <v>0.95</v>
      </c>
      <c r="J17" s="48"/>
      <c r="K17" s="241">
        <v>9.9004629629629638E-4</v>
      </c>
      <c r="L17" s="242">
        <f t="shared" si="0"/>
        <v>9.4054398148148155E-4</v>
      </c>
      <c r="M17" s="242">
        <f t="shared" si="0"/>
        <v>0</v>
      </c>
      <c r="N17" s="205" t="s">
        <v>48</v>
      </c>
      <c r="O17" s="13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</row>
    <row r="18" spans="1:192" s="244" customFormat="1" ht="20.100000000000001" customHeight="1" x14ac:dyDescent="0.25">
      <c r="A18" s="66">
        <v>2</v>
      </c>
      <c r="B18" s="204"/>
      <c r="C18" s="221"/>
      <c r="D18" s="222"/>
      <c r="E18" s="202"/>
      <c r="F18" s="203"/>
      <c r="G18" s="204"/>
      <c r="H18" s="205"/>
      <c r="I18" s="48"/>
      <c r="J18" s="48"/>
      <c r="K18" s="241"/>
      <c r="L18" s="242"/>
      <c r="M18" s="242"/>
      <c r="N18" s="205"/>
      <c r="O18" s="13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</row>
    <row r="19" spans="1:192" s="244" customFormat="1" ht="20.100000000000001" customHeight="1" x14ac:dyDescent="0.25">
      <c r="A19" s="66">
        <v>3</v>
      </c>
      <c r="B19" s="204" t="s">
        <v>225</v>
      </c>
      <c r="C19" s="221" t="s">
        <v>114</v>
      </c>
      <c r="D19" s="222" t="s">
        <v>115</v>
      </c>
      <c r="E19" s="202">
        <v>39132</v>
      </c>
      <c r="F19" s="203">
        <v>15</v>
      </c>
      <c r="G19" s="204" t="s">
        <v>23</v>
      </c>
      <c r="H19" s="205" t="s">
        <v>68</v>
      </c>
      <c r="I19" s="48">
        <v>1</v>
      </c>
      <c r="J19" s="48"/>
      <c r="K19" s="241">
        <v>9.0694444444444449E-4</v>
      </c>
      <c r="L19" s="242">
        <f>K19*I19</f>
        <v>9.0694444444444449E-4</v>
      </c>
      <c r="M19" s="242">
        <f>L19*J19</f>
        <v>0</v>
      </c>
      <c r="N19" s="205" t="s">
        <v>31</v>
      </c>
      <c r="O19" s="13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</row>
    <row r="20" spans="1:192" s="244" customFormat="1" ht="20.100000000000001" customHeight="1" x14ac:dyDescent="0.25">
      <c r="A20" s="66">
        <v>4</v>
      </c>
      <c r="B20" s="204"/>
      <c r="C20" s="221"/>
      <c r="D20" s="222"/>
      <c r="E20" s="202"/>
      <c r="F20" s="203"/>
      <c r="G20" s="204"/>
      <c r="H20" s="205"/>
      <c r="I20" s="48"/>
      <c r="J20" s="48"/>
      <c r="K20" s="241"/>
      <c r="L20" s="242"/>
      <c r="M20" s="242"/>
      <c r="N20" s="205"/>
      <c r="O20" s="13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</row>
    <row r="21" spans="1:192" s="244" customFormat="1" ht="20.100000000000001" customHeight="1" x14ac:dyDescent="0.25">
      <c r="A21" s="303"/>
      <c r="B21" s="365"/>
      <c r="C21" s="366"/>
      <c r="D21" s="367"/>
      <c r="E21" s="368"/>
      <c r="F21" s="369"/>
      <c r="G21" s="365"/>
      <c r="H21" s="367"/>
      <c r="I21" s="370"/>
      <c r="J21" s="370"/>
      <c r="K21" s="371"/>
      <c r="L21" s="372"/>
      <c r="M21" s="372"/>
      <c r="N21" s="367"/>
      <c r="O21" s="13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</row>
    <row r="22" spans="1:192" ht="20.100000000000001" customHeight="1" x14ac:dyDescent="0.25">
      <c r="B22" s="118"/>
      <c r="C22" s="13">
        <v>3</v>
      </c>
      <c r="D22" s="13" t="s">
        <v>200</v>
      </c>
      <c r="E22" s="131"/>
      <c r="F22" s="118"/>
      <c r="G22" s="118"/>
      <c r="H22" s="118"/>
      <c r="I22" s="118"/>
      <c r="J22" s="118"/>
      <c r="K22" s="118"/>
      <c r="L22" s="118"/>
      <c r="M22" s="118"/>
      <c r="N22" s="118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</row>
    <row r="23" spans="1:192" ht="20.100000000000001" customHeight="1" x14ac:dyDescent="0.25">
      <c r="B23" s="118"/>
      <c r="C23" s="13"/>
      <c r="D23" s="118"/>
      <c r="E23" s="131"/>
      <c r="F23" s="118"/>
      <c r="G23" s="118"/>
      <c r="H23" s="118"/>
      <c r="I23" s="118"/>
      <c r="J23" s="118"/>
      <c r="K23" s="118"/>
      <c r="L23" s="118"/>
      <c r="M23" s="118"/>
      <c r="N23" s="118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</row>
    <row r="24" spans="1:192" ht="20.100000000000001" customHeight="1" x14ac:dyDescent="0.25">
      <c r="A24" s="144" t="s">
        <v>201</v>
      </c>
      <c r="B24" s="144" t="s">
        <v>181</v>
      </c>
      <c r="C24" s="145" t="s">
        <v>161</v>
      </c>
      <c r="D24" s="146" t="s">
        <v>162</v>
      </c>
      <c r="E24" s="143" t="s">
        <v>182</v>
      </c>
      <c r="F24" s="142" t="s">
        <v>183</v>
      </c>
      <c r="G24" s="142" t="s">
        <v>184</v>
      </c>
      <c r="H24" s="142" t="s">
        <v>185</v>
      </c>
      <c r="I24" s="142" t="s">
        <v>164</v>
      </c>
      <c r="J24" s="143" t="s">
        <v>186</v>
      </c>
      <c r="K24" s="144" t="s">
        <v>202</v>
      </c>
      <c r="L24" s="143" t="s">
        <v>188</v>
      </c>
      <c r="M24" s="139" t="s">
        <v>189</v>
      </c>
      <c r="N24" s="139" t="s">
        <v>163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</row>
    <row r="25" spans="1:192" s="244" customFormat="1" ht="20.100000000000001" customHeight="1" x14ac:dyDescent="0.25">
      <c r="A25" s="66">
        <v>1</v>
      </c>
      <c r="B25" s="204" t="s">
        <v>7</v>
      </c>
      <c r="C25" s="221" t="s">
        <v>136</v>
      </c>
      <c r="D25" s="222" t="s">
        <v>137</v>
      </c>
      <c r="E25" s="202" t="s">
        <v>138</v>
      </c>
      <c r="F25" s="203">
        <v>55</v>
      </c>
      <c r="G25" s="204" t="s">
        <v>23</v>
      </c>
      <c r="H25" s="205" t="s">
        <v>5</v>
      </c>
      <c r="I25" s="48">
        <v>0.95</v>
      </c>
      <c r="J25" s="48">
        <v>0.84330000000000005</v>
      </c>
      <c r="K25" s="241">
        <v>8.7835648148148137E-4</v>
      </c>
      <c r="L25" s="242">
        <f t="shared" ref="L25:M27" si="1">K25*I25</f>
        <v>8.3443865740740722E-4</v>
      </c>
      <c r="M25" s="243">
        <f t="shared" si="1"/>
        <v>7.0368211979166657E-4</v>
      </c>
      <c r="N25" s="205" t="s">
        <v>6</v>
      </c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</row>
    <row r="26" spans="1:192" s="244" customFormat="1" ht="20.100000000000001" customHeight="1" x14ac:dyDescent="0.25">
      <c r="A26" s="66">
        <v>2</v>
      </c>
      <c r="B26" s="240"/>
      <c r="C26" s="221"/>
      <c r="D26" s="222"/>
      <c r="E26" s="202"/>
      <c r="F26" s="203"/>
      <c r="G26" s="204"/>
      <c r="H26" s="205"/>
      <c r="I26" s="48"/>
      <c r="J26" s="48"/>
      <c r="K26" s="241"/>
      <c r="L26" s="242">
        <f>K26*I26</f>
        <v>0</v>
      </c>
      <c r="M26" s="243">
        <f>L26*J26</f>
        <v>0</v>
      </c>
      <c r="N26" s="205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</row>
    <row r="27" spans="1:192" s="244" customFormat="1" ht="20.100000000000001" customHeight="1" x14ac:dyDescent="0.25">
      <c r="A27" s="66">
        <v>3</v>
      </c>
      <c r="B27" s="204" t="s">
        <v>0</v>
      </c>
      <c r="C27" s="221" t="s">
        <v>79</v>
      </c>
      <c r="D27" s="222" t="s">
        <v>80</v>
      </c>
      <c r="E27" s="202" t="s">
        <v>81</v>
      </c>
      <c r="F27" s="203">
        <v>59</v>
      </c>
      <c r="G27" s="204" t="s">
        <v>23</v>
      </c>
      <c r="H27" s="205" t="s">
        <v>5</v>
      </c>
      <c r="I27" s="48">
        <v>0.95</v>
      </c>
      <c r="J27" s="48">
        <v>0.81659999999999999</v>
      </c>
      <c r="K27" s="241">
        <v>8.9849537037037035E-4</v>
      </c>
      <c r="L27" s="242">
        <f t="shared" si="1"/>
        <v>8.5357060185185178E-4</v>
      </c>
      <c r="M27" s="243">
        <f t="shared" si="1"/>
        <v>6.970257534722221E-4</v>
      </c>
      <c r="N27" s="205" t="s">
        <v>6</v>
      </c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</row>
    <row r="28" spans="1:192" s="244" customFormat="1" ht="20.100000000000001" customHeight="1" x14ac:dyDescent="0.25">
      <c r="A28" s="66">
        <v>4</v>
      </c>
      <c r="B28" s="240"/>
      <c r="C28" s="221"/>
      <c r="D28" s="222"/>
      <c r="E28" s="202"/>
      <c r="F28" s="203"/>
      <c r="G28" s="204"/>
      <c r="H28" s="205"/>
      <c r="I28" s="48"/>
      <c r="J28" s="48"/>
      <c r="K28" s="241"/>
      <c r="L28" s="242">
        <f>K28*I28</f>
        <v>0</v>
      </c>
      <c r="M28" s="243">
        <f>L28*J28</f>
        <v>0</v>
      </c>
      <c r="N28" s="205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</row>
    <row r="29" spans="1:192" s="244" customFormat="1" ht="20.100000000000001" customHeight="1" x14ac:dyDescent="0.25">
      <c r="A29" s="303"/>
      <c r="B29" s="365"/>
      <c r="C29" s="366"/>
      <c r="D29" s="367"/>
      <c r="E29" s="368"/>
      <c r="F29" s="369"/>
      <c r="G29" s="365"/>
      <c r="H29" s="367"/>
      <c r="I29" s="370"/>
      <c r="J29" s="370"/>
      <c r="K29" s="371"/>
      <c r="L29" s="372"/>
      <c r="M29" s="372"/>
      <c r="N29" s="367"/>
      <c r="O29" s="13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</row>
    <row r="30" spans="1:192" ht="20.100000000000001" customHeight="1" x14ac:dyDescent="0.25">
      <c r="B30" s="118"/>
      <c r="C30" s="13">
        <v>4</v>
      </c>
      <c r="D30" s="13" t="s">
        <v>200</v>
      </c>
      <c r="E30" s="131"/>
      <c r="F30" s="118"/>
      <c r="G30" s="118"/>
      <c r="H30" s="118"/>
      <c r="I30" s="118"/>
      <c r="J30" s="118"/>
      <c r="K30" s="118"/>
      <c r="L30" s="118"/>
      <c r="M30" s="118"/>
      <c r="N30" s="118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</row>
    <row r="31" spans="1:192" ht="20.100000000000001" customHeight="1" x14ac:dyDescent="0.25">
      <c r="B31" s="118"/>
      <c r="C31" s="13"/>
      <c r="D31" s="118"/>
      <c r="E31" s="131"/>
      <c r="F31" s="118"/>
      <c r="G31" s="118"/>
      <c r="H31" s="118"/>
      <c r="I31" s="118"/>
      <c r="J31" s="118"/>
      <c r="K31" s="118"/>
      <c r="L31" s="118"/>
      <c r="M31" s="118"/>
      <c r="N31" s="118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</row>
    <row r="32" spans="1:192" ht="20.100000000000001" customHeight="1" x14ac:dyDescent="0.25">
      <c r="A32" s="357" t="s">
        <v>201</v>
      </c>
      <c r="B32" s="357" t="s">
        <v>181</v>
      </c>
      <c r="C32" s="358" t="s">
        <v>161</v>
      </c>
      <c r="D32" s="359" t="s">
        <v>162</v>
      </c>
      <c r="E32" s="356" t="s">
        <v>182</v>
      </c>
      <c r="F32" s="355" t="s">
        <v>183</v>
      </c>
      <c r="G32" s="355" t="s">
        <v>184</v>
      </c>
      <c r="H32" s="355" t="s">
        <v>185</v>
      </c>
      <c r="I32" s="355" t="s">
        <v>164</v>
      </c>
      <c r="J32" s="356" t="s">
        <v>186</v>
      </c>
      <c r="K32" s="357" t="s">
        <v>202</v>
      </c>
      <c r="L32" s="356" t="s">
        <v>188</v>
      </c>
      <c r="M32" s="354" t="s">
        <v>189</v>
      </c>
      <c r="N32" s="354" t="s">
        <v>163</v>
      </c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</row>
    <row r="33" spans="1:192" s="244" customFormat="1" ht="20.100000000000001" customHeight="1" x14ac:dyDescent="0.25">
      <c r="A33" s="66">
        <v>1</v>
      </c>
      <c r="B33" s="204" t="s">
        <v>127</v>
      </c>
      <c r="C33" s="221" t="s">
        <v>109</v>
      </c>
      <c r="D33" s="222" t="s">
        <v>110</v>
      </c>
      <c r="E33" s="202">
        <v>36686</v>
      </c>
      <c r="F33" s="203">
        <v>21</v>
      </c>
      <c r="G33" s="204" t="s">
        <v>17</v>
      </c>
      <c r="H33" s="205" t="s">
        <v>47</v>
      </c>
      <c r="I33" s="48">
        <v>1</v>
      </c>
      <c r="J33" s="48"/>
      <c r="K33" s="241">
        <v>1.132638888888889E-3</v>
      </c>
      <c r="L33" s="242">
        <f t="shared" ref="L33:M36" si="2">K33*I33</f>
        <v>1.132638888888889E-3</v>
      </c>
      <c r="M33" s="242">
        <f t="shared" si="2"/>
        <v>0</v>
      </c>
      <c r="N33" s="205" t="s">
        <v>48</v>
      </c>
      <c r="O33" s="13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</row>
    <row r="34" spans="1:192" s="244" customFormat="1" ht="20.100000000000001" customHeight="1" x14ac:dyDescent="0.25">
      <c r="A34" s="66">
        <v>2</v>
      </c>
      <c r="B34" s="204" t="s">
        <v>221</v>
      </c>
      <c r="C34" s="221" t="s">
        <v>95</v>
      </c>
      <c r="D34" s="222" t="s">
        <v>96</v>
      </c>
      <c r="E34" s="202">
        <v>36058</v>
      </c>
      <c r="F34" s="203">
        <v>23</v>
      </c>
      <c r="G34" s="204" t="s">
        <v>97</v>
      </c>
      <c r="H34" s="205" t="s">
        <v>38</v>
      </c>
      <c r="I34" s="48">
        <v>1</v>
      </c>
      <c r="J34" s="48"/>
      <c r="K34" s="241">
        <v>6.6111111111111101E-4</v>
      </c>
      <c r="L34" s="242">
        <f t="shared" si="2"/>
        <v>6.6111111111111101E-4</v>
      </c>
      <c r="M34" s="242">
        <f t="shared" si="2"/>
        <v>0</v>
      </c>
      <c r="N34" s="205" t="s">
        <v>98</v>
      </c>
      <c r="O34" s="13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</row>
    <row r="35" spans="1:192" s="244" customFormat="1" ht="20.100000000000001" customHeight="1" x14ac:dyDescent="0.25">
      <c r="A35" s="66">
        <v>3</v>
      </c>
      <c r="B35" s="204" t="s">
        <v>49</v>
      </c>
      <c r="C35" s="221" t="s">
        <v>131</v>
      </c>
      <c r="D35" s="222" t="s">
        <v>132</v>
      </c>
      <c r="E35" s="202">
        <v>18601</v>
      </c>
      <c r="F35" s="203">
        <v>71</v>
      </c>
      <c r="G35" s="204" t="s">
        <v>17</v>
      </c>
      <c r="H35" s="205" t="s">
        <v>30</v>
      </c>
      <c r="I35" s="48">
        <v>1</v>
      </c>
      <c r="J35" s="48">
        <v>0.83509999999999995</v>
      </c>
      <c r="K35" s="241">
        <v>1.7387731481481484E-3</v>
      </c>
      <c r="L35" s="242">
        <f t="shared" si="2"/>
        <v>1.7387731481481484E-3</v>
      </c>
      <c r="M35" s="243">
        <f t="shared" si="2"/>
        <v>1.4520494560185187E-3</v>
      </c>
      <c r="N35" s="205" t="s">
        <v>31</v>
      </c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</row>
    <row r="36" spans="1:192" s="244" customFormat="1" ht="20.100000000000001" customHeight="1" x14ac:dyDescent="0.25">
      <c r="A36" s="66">
        <v>4</v>
      </c>
      <c r="B36" s="204" t="s">
        <v>229</v>
      </c>
      <c r="C36" s="221" t="s">
        <v>125</v>
      </c>
      <c r="D36" s="222" t="s">
        <v>126</v>
      </c>
      <c r="E36" s="202">
        <v>29469</v>
      </c>
      <c r="F36" s="203">
        <v>41</v>
      </c>
      <c r="G36" s="204" t="s">
        <v>17</v>
      </c>
      <c r="H36" s="205" t="s">
        <v>53</v>
      </c>
      <c r="I36" s="48">
        <v>1</v>
      </c>
      <c r="J36" s="48">
        <v>0.90710000000000002</v>
      </c>
      <c r="K36" s="241">
        <v>9.4074074074074069E-4</v>
      </c>
      <c r="L36" s="242">
        <f t="shared" si="2"/>
        <v>9.4074074074074069E-4</v>
      </c>
      <c r="M36" s="243">
        <f t="shared" si="2"/>
        <v>8.5334592592592592E-4</v>
      </c>
      <c r="N36" s="205" t="s">
        <v>54</v>
      </c>
      <c r="O36" s="13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</row>
  </sheetData>
  <sortState ref="A13:WQJ16">
    <sortCondition ref="A35"/>
  </sortState>
  <printOptions horizontalCentered="1"/>
  <pageMargins left="0" right="0" top="0.39370078740157483" bottom="0.39370078740157483" header="0.39370078740157483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J18"/>
  <sheetViews>
    <sheetView showZeros="0" topLeftCell="D6" workbookViewId="0">
      <selection activeCell="O8" sqref="O8"/>
    </sheetView>
  </sheetViews>
  <sheetFormatPr defaultColWidth="9.109375" defaultRowHeight="13.2" x14ac:dyDescent="0.25"/>
  <cols>
    <col min="1" max="1" width="9.109375" style="12"/>
    <col min="2" max="2" width="4.5546875" style="12" customWidth="1"/>
    <col min="3" max="3" width="10.5546875" style="12" bestFit="1" customWidth="1"/>
    <col min="4" max="4" width="12.5546875" style="12" customWidth="1"/>
    <col min="5" max="5" width="12.6640625" style="19" customWidth="1"/>
    <col min="6" max="6" width="5" style="12" bestFit="1" customWidth="1"/>
    <col min="7" max="7" width="7" style="12" customWidth="1"/>
    <col min="8" max="8" width="21.6640625" style="12" customWidth="1"/>
    <col min="9" max="9" width="6.109375" style="12" customWidth="1"/>
    <col min="10" max="10" width="7.6640625" style="12" customWidth="1"/>
    <col min="11" max="11" width="9.5546875" style="12" customWidth="1"/>
    <col min="12" max="13" width="7.88671875" style="12" customWidth="1"/>
    <col min="14" max="14" width="16.44140625" style="12" customWidth="1"/>
    <col min="15" max="15" width="3.33203125" style="12" customWidth="1"/>
    <col min="16" max="16" width="2.6640625" style="12" customWidth="1"/>
    <col min="17" max="17" width="3.109375" style="12" customWidth="1"/>
    <col min="18" max="16384" width="9.109375" style="12"/>
  </cols>
  <sheetData>
    <row r="1" spans="1:192" s="1" customFormat="1" ht="20.25" customHeight="1" x14ac:dyDescent="0.3">
      <c r="A1" s="218"/>
      <c r="B1" s="46" t="s">
        <v>175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7"/>
      <c r="Q1" s="107"/>
      <c r="R1" s="107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</row>
    <row r="2" spans="1:192" s="1" customFormat="1" ht="12.75" customHeight="1" x14ac:dyDescent="0.25">
      <c r="A2" s="218"/>
      <c r="B2" s="107"/>
      <c r="C2" s="162" t="s">
        <v>176</v>
      </c>
      <c r="D2" s="163" t="s">
        <v>177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7"/>
      <c r="Q2" s="107"/>
      <c r="R2" s="107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</row>
    <row r="3" spans="1:192" ht="12.75" customHeight="1" x14ac:dyDescent="0.25">
      <c r="B3" s="117"/>
      <c r="C3" s="116"/>
      <c r="D3" s="116"/>
      <c r="E3" s="130"/>
      <c r="F3" s="116"/>
      <c r="G3" s="116"/>
      <c r="H3" s="116"/>
      <c r="I3" s="116"/>
      <c r="J3" s="116"/>
      <c r="K3" s="116"/>
      <c r="L3" s="116"/>
      <c r="M3" s="116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</row>
    <row r="4" spans="1:192" ht="20.100000000000001" customHeight="1" x14ac:dyDescent="0.25">
      <c r="B4" s="118"/>
      <c r="C4" s="13" t="s">
        <v>203</v>
      </c>
      <c r="D4" s="118"/>
      <c r="E4" s="131"/>
      <c r="F4" s="118"/>
      <c r="G4" s="118"/>
      <c r="H4" s="118"/>
      <c r="I4" s="118"/>
      <c r="J4" s="118"/>
      <c r="K4" s="118"/>
      <c r="L4" s="118"/>
      <c r="M4" s="118"/>
      <c r="N4" s="118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</row>
    <row r="5" spans="1:192" ht="20.100000000000001" customHeight="1" x14ac:dyDescent="0.25">
      <c r="B5" s="118"/>
      <c r="C5" s="13"/>
      <c r="D5" s="118"/>
      <c r="E5" s="131"/>
      <c r="F5" s="118"/>
      <c r="G5" s="118"/>
      <c r="H5" s="118"/>
      <c r="I5" s="118"/>
      <c r="J5" s="118"/>
      <c r="K5" s="118"/>
      <c r="L5" s="118"/>
      <c r="M5" s="118"/>
      <c r="N5" s="118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</row>
    <row r="6" spans="1:192" ht="20.100000000000001" customHeight="1" x14ac:dyDescent="0.25">
      <c r="B6" s="118"/>
      <c r="C6" s="13"/>
      <c r="D6" s="118"/>
      <c r="E6" s="131"/>
      <c r="F6" s="118"/>
      <c r="G6" s="118"/>
      <c r="H6" s="118"/>
      <c r="I6" s="118"/>
      <c r="J6" s="118"/>
      <c r="K6" s="118"/>
      <c r="L6" s="118"/>
      <c r="M6" s="118"/>
      <c r="N6" s="118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</row>
    <row r="7" spans="1:192" ht="20.100000000000001" customHeight="1" x14ac:dyDescent="0.25">
      <c r="A7" s="376" t="s">
        <v>194</v>
      </c>
      <c r="B7" s="376" t="s">
        <v>181</v>
      </c>
      <c r="C7" s="377" t="s">
        <v>161</v>
      </c>
      <c r="D7" s="378" t="s">
        <v>162</v>
      </c>
      <c r="E7" s="375" t="s">
        <v>182</v>
      </c>
      <c r="F7" s="374" t="s">
        <v>183</v>
      </c>
      <c r="G7" s="374" t="s">
        <v>184</v>
      </c>
      <c r="H7" s="374" t="s">
        <v>185</v>
      </c>
      <c r="I7" s="374" t="s">
        <v>164</v>
      </c>
      <c r="J7" s="375" t="s">
        <v>186</v>
      </c>
      <c r="K7" s="376" t="s">
        <v>202</v>
      </c>
      <c r="L7" s="375" t="s">
        <v>188</v>
      </c>
      <c r="M7" s="373" t="s">
        <v>189</v>
      </c>
      <c r="N7" s="373" t="s">
        <v>163</v>
      </c>
      <c r="O7" s="15" t="s">
        <v>195</v>
      </c>
      <c r="P7" s="120" t="s">
        <v>196</v>
      </c>
      <c r="Q7" s="16" t="s">
        <v>39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</row>
    <row r="8" spans="1:192" s="244" customFormat="1" ht="20.100000000000001" customHeight="1" x14ac:dyDescent="0.25">
      <c r="A8" s="66">
        <v>1</v>
      </c>
      <c r="B8" s="204" t="s">
        <v>221</v>
      </c>
      <c r="C8" s="221" t="s">
        <v>95</v>
      </c>
      <c r="D8" s="222" t="s">
        <v>96</v>
      </c>
      <c r="E8" s="202">
        <v>36058</v>
      </c>
      <c r="F8" s="203">
        <v>23</v>
      </c>
      <c r="G8" s="204" t="s">
        <v>97</v>
      </c>
      <c r="H8" s="205" t="s">
        <v>38</v>
      </c>
      <c r="I8" s="48">
        <v>1</v>
      </c>
      <c r="J8" s="48"/>
      <c r="K8" s="241">
        <v>6.6111111111111101E-4</v>
      </c>
      <c r="L8" s="242">
        <f t="shared" ref="L8:L18" si="0">K8*I8</f>
        <v>6.6111111111111101E-4</v>
      </c>
      <c r="M8" s="242">
        <f t="shared" ref="M8:M18" si="1">L8*J8</f>
        <v>0</v>
      </c>
      <c r="N8" s="205" t="s">
        <v>98</v>
      </c>
      <c r="O8" s="112"/>
      <c r="P8" s="119"/>
      <c r="Q8" s="190"/>
      <c r="R8" s="389"/>
      <c r="S8" s="389"/>
      <c r="T8" s="13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</row>
    <row r="9" spans="1:192" s="244" customFormat="1" ht="20.100000000000001" customHeight="1" x14ac:dyDescent="0.25">
      <c r="A9" s="66">
        <v>2</v>
      </c>
      <c r="B9" s="204" t="s">
        <v>7</v>
      </c>
      <c r="C9" s="221" t="s">
        <v>136</v>
      </c>
      <c r="D9" s="222" t="s">
        <v>137</v>
      </c>
      <c r="E9" s="202" t="s">
        <v>138</v>
      </c>
      <c r="F9" s="203">
        <v>55</v>
      </c>
      <c r="G9" s="204" t="s">
        <v>23</v>
      </c>
      <c r="H9" s="205" t="s">
        <v>5</v>
      </c>
      <c r="I9" s="48">
        <v>0.95</v>
      </c>
      <c r="J9" s="48">
        <v>0.84330000000000005</v>
      </c>
      <c r="K9" s="241">
        <v>8.7835648148148137E-4</v>
      </c>
      <c r="L9" s="242">
        <f t="shared" si="0"/>
        <v>8.3443865740740722E-4</v>
      </c>
      <c r="M9" s="243">
        <f t="shared" si="1"/>
        <v>7.0368211979166657E-4</v>
      </c>
      <c r="N9" s="205" t="s">
        <v>6</v>
      </c>
      <c r="O9" s="112"/>
      <c r="P9" s="119"/>
      <c r="Q9" s="10">
        <v>2</v>
      </c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</row>
    <row r="10" spans="1:192" s="244" customFormat="1" ht="20.100000000000001" customHeight="1" x14ac:dyDescent="0.25">
      <c r="A10" s="66">
        <v>3</v>
      </c>
      <c r="B10" s="204" t="s">
        <v>113</v>
      </c>
      <c r="C10" s="221" t="s">
        <v>139</v>
      </c>
      <c r="D10" s="222" t="s">
        <v>103</v>
      </c>
      <c r="E10" s="202">
        <v>39289</v>
      </c>
      <c r="F10" s="203">
        <v>14</v>
      </c>
      <c r="G10" s="204" t="s">
        <v>17</v>
      </c>
      <c r="H10" s="205" t="s">
        <v>104</v>
      </c>
      <c r="I10" s="48">
        <v>1</v>
      </c>
      <c r="J10" s="48"/>
      <c r="K10" s="241">
        <v>8.4560185185185183E-4</v>
      </c>
      <c r="L10" s="242">
        <f t="shared" si="0"/>
        <v>8.4560185185185183E-4</v>
      </c>
      <c r="M10" s="242">
        <f t="shared" si="1"/>
        <v>0</v>
      </c>
      <c r="N10" s="205" t="s">
        <v>105</v>
      </c>
      <c r="O10" s="112"/>
      <c r="P10" s="119">
        <v>1</v>
      </c>
      <c r="Q10" s="190"/>
      <c r="R10" s="389"/>
      <c r="S10" s="389"/>
      <c r="T10" s="13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</row>
    <row r="11" spans="1:192" s="244" customFormat="1" ht="20.100000000000001" customHeight="1" x14ac:dyDescent="0.25">
      <c r="A11" s="66">
        <v>4</v>
      </c>
      <c r="B11" s="204" t="s">
        <v>0</v>
      </c>
      <c r="C11" s="221" t="s">
        <v>79</v>
      </c>
      <c r="D11" s="222" t="s">
        <v>80</v>
      </c>
      <c r="E11" s="202" t="s">
        <v>81</v>
      </c>
      <c r="F11" s="203">
        <v>59</v>
      </c>
      <c r="G11" s="204" t="s">
        <v>23</v>
      </c>
      <c r="H11" s="205" t="s">
        <v>5</v>
      </c>
      <c r="I11" s="48">
        <v>0.95</v>
      </c>
      <c r="J11" s="48">
        <v>0.81659999999999999</v>
      </c>
      <c r="K11" s="241">
        <v>8.9849537037037035E-4</v>
      </c>
      <c r="L11" s="242">
        <f t="shared" si="0"/>
        <v>8.5357060185185178E-4</v>
      </c>
      <c r="M11" s="243">
        <f t="shared" si="1"/>
        <v>6.970257534722221E-4</v>
      </c>
      <c r="N11" s="205" t="s">
        <v>6</v>
      </c>
      <c r="O11" s="190"/>
      <c r="P11" s="119"/>
      <c r="Q11" s="10">
        <v>1</v>
      </c>
      <c r="R11" s="389"/>
      <c r="S11" s="389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</row>
    <row r="12" spans="1:192" s="244" customFormat="1" ht="20.100000000000001" customHeight="1" x14ac:dyDescent="0.25">
      <c r="A12" s="66">
        <v>5</v>
      </c>
      <c r="B12" s="204" t="s">
        <v>225</v>
      </c>
      <c r="C12" s="221" t="s">
        <v>114</v>
      </c>
      <c r="D12" s="222" t="s">
        <v>115</v>
      </c>
      <c r="E12" s="202">
        <v>39132</v>
      </c>
      <c r="F12" s="203">
        <v>15</v>
      </c>
      <c r="G12" s="204" t="s">
        <v>23</v>
      </c>
      <c r="H12" s="205" t="s">
        <v>68</v>
      </c>
      <c r="I12" s="48">
        <v>1</v>
      </c>
      <c r="J12" s="48"/>
      <c r="K12" s="241">
        <v>9.0694444444444449E-4</v>
      </c>
      <c r="L12" s="242">
        <f t="shared" si="0"/>
        <v>9.0694444444444449E-4</v>
      </c>
      <c r="M12" s="242">
        <f t="shared" si="1"/>
        <v>0</v>
      </c>
      <c r="N12" s="205" t="s">
        <v>31</v>
      </c>
      <c r="O12" s="112"/>
      <c r="P12" s="119">
        <v>2</v>
      </c>
      <c r="Q12" s="10"/>
      <c r="R12" s="207"/>
      <c r="S12" s="207"/>
      <c r="T12" s="13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</row>
    <row r="13" spans="1:192" s="244" customFormat="1" ht="20.100000000000001" customHeight="1" x14ac:dyDescent="0.25">
      <c r="A13" s="66">
        <v>6</v>
      </c>
      <c r="B13" s="204" t="s">
        <v>116</v>
      </c>
      <c r="C13" s="221" t="s">
        <v>133</v>
      </c>
      <c r="D13" s="222" t="s">
        <v>134</v>
      </c>
      <c r="E13" s="202">
        <v>39590</v>
      </c>
      <c r="F13" s="203">
        <v>13</v>
      </c>
      <c r="G13" s="204" t="s">
        <v>17</v>
      </c>
      <c r="H13" s="205" t="s">
        <v>47</v>
      </c>
      <c r="I13" s="48">
        <v>0.95</v>
      </c>
      <c r="J13" s="48"/>
      <c r="K13" s="241">
        <v>9.756944444444444E-4</v>
      </c>
      <c r="L13" s="242">
        <f t="shared" si="0"/>
        <v>9.2690972222222209E-4</v>
      </c>
      <c r="M13" s="242">
        <f t="shared" si="1"/>
        <v>0</v>
      </c>
      <c r="N13" s="205" t="s">
        <v>48</v>
      </c>
      <c r="O13" s="112"/>
      <c r="P13" s="119">
        <v>3</v>
      </c>
      <c r="Q13" s="10"/>
      <c r="R13" s="207"/>
      <c r="S13" s="207"/>
      <c r="T13" s="13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</row>
    <row r="14" spans="1:192" s="244" customFormat="1" ht="20.100000000000001" customHeight="1" x14ac:dyDescent="0.25">
      <c r="A14" s="66">
        <v>7</v>
      </c>
      <c r="B14" s="204" t="s">
        <v>151</v>
      </c>
      <c r="C14" s="221" t="s">
        <v>135</v>
      </c>
      <c r="D14" s="222" t="s">
        <v>108</v>
      </c>
      <c r="E14" s="202">
        <v>36495</v>
      </c>
      <c r="F14" s="203">
        <v>22</v>
      </c>
      <c r="G14" s="204" t="s">
        <v>23</v>
      </c>
      <c r="H14" s="205" t="s">
        <v>47</v>
      </c>
      <c r="I14" s="48">
        <v>0.95</v>
      </c>
      <c r="J14" s="48"/>
      <c r="K14" s="241">
        <v>9.9004629629629638E-4</v>
      </c>
      <c r="L14" s="242">
        <f t="shared" si="0"/>
        <v>9.4054398148148155E-4</v>
      </c>
      <c r="M14" s="242">
        <f t="shared" si="1"/>
        <v>0</v>
      </c>
      <c r="N14" s="205" t="s">
        <v>48</v>
      </c>
      <c r="O14" s="112"/>
      <c r="P14" s="119"/>
      <c r="Q14" s="10"/>
      <c r="R14" s="389"/>
      <c r="S14" s="389"/>
      <c r="T14" s="13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</row>
    <row r="15" spans="1:192" s="244" customFormat="1" ht="20.100000000000001" customHeight="1" x14ac:dyDescent="0.25">
      <c r="A15" s="66">
        <v>8</v>
      </c>
      <c r="B15" s="204" t="s">
        <v>229</v>
      </c>
      <c r="C15" s="221" t="s">
        <v>125</v>
      </c>
      <c r="D15" s="222" t="s">
        <v>126</v>
      </c>
      <c r="E15" s="202">
        <v>29469</v>
      </c>
      <c r="F15" s="203">
        <v>41</v>
      </c>
      <c r="G15" s="204" t="s">
        <v>17</v>
      </c>
      <c r="H15" s="205" t="s">
        <v>53</v>
      </c>
      <c r="I15" s="48">
        <v>1</v>
      </c>
      <c r="J15" s="48">
        <v>0.90710000000000002</v>
      </c>
      <c r="K15" s="241">
        <v>9.4074074074074069E-4</v>
      </c>
      <c r="L15" s="242">
        <f t="shared" si="0"/>
        <v>9.4074074074074069E-4</v>
      </c>
      <c r="M15" s="243">
        <f t="shared" si="1"/>
        <v>8.5334592592592592E-4</v>
      </c>
      <c r="N15" s="205" t="s">
        <v>54</v>
      </c>
      <c r="O15" s="112"/>
      <c r="P15" s="119"/>
      <c r="Q15" s="10">
        <v>3</v>
      </c>
      <c r="R15" s="207"/>
      <c r="S15" s="207"/>
      <c r="T15" s="13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</row>
    <row r="16" spans="1:192" s="244" customFormat="1" ht="20.100000000000001" customHeight="1" x14ac:dyDescent="0.25">
      <c r="A16" s="66">
        <v>9</v>
      </c>
      <c r="B16" s="204" t="s">
        <v>127</v>
      </c>
      <c r="C16" s="221" t="s">
        <v>109</v>
      </c>
      <c r="D16" s="222" t="s">
        <v>110</v>
      </c>
      <c r="E16" s="202">
        <v>36686</v>
      </c>
      <c r="F16" s="203">
        <v>21</v>
      </c>
      <c r="G16" s="204" t="s">
        <v>17</v>
      </c>
      <c r="H16" s="205" t="s">
        <v>47</v>
      </c>
      <c r="I16" s="48">
        <v>1</v>
      </c>
      <c r="J16" s="48"/>
      <c r="K16" s="241">
        <v>1.132638888888889E-3</v>
      </c>
      <c r="L16" s="242">
        <f t="shared" si="0"/>
        <v>1.132638888888889E-3</v>
      </c>
      <c r="M16" s="242">
        <f t="shared" si="1"/>
        <v>0</v>
      </c>
      <c r="N16" s="205" t="s">
        <v>48</v>
      </c>
      <c r="O16" s="112"/>
      <c r="P16" s="119"/>
      <c r="Q16" s="10"/>
      <c r="R16" s="207"/>
      <c r="S16" s="207"/>
      <c r="T16" s="13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</row>
    <row r="17" spans="1:192" s="244" customFormat="1" ht="20.100000000000001" customHeight="1" x14ac:dyDescent="0.25">
      <c r="A17" s="66">
        <v>10</v>
      </c>
      <c r="B17" s="204" t="s">
        <v>234</v>
      </c>
      <c r="C17" s="221" t="s">
        <v>128</v>
      </c>
      <c r="D17" s="222" t="s">
        <v>129</v>
      </c>
      <c r="E17" s="202">
        <v>40825</v>
      </c>
      <c r="F17" s="203">
        <v>10</v>
      </c>
      <c r="G17" s="204" t="s">
        <v>17</v>
      </c>
      <c r="H17" s="205" t="s">
        <v>53</v>
      </c>
      <c r="I17" s="48">
        <v>1</v>
      </c>
      <c r="J17" s="48"/>
      <c r="K17" s="241">
        <v>1.1927083333333332E-3</v>
      </c>
      <c r="L17" s="242">
        <f t="shared" si="0"/>
        <v>1.1927083333333332E-3</v>
      </c>
      <c r="M17" s="242">
        <f t="shared" si="1"/>
        <v>0</v>
      </c>
      <c r="N17" s="205" t="s">
        <v>130</v>
      </c>
      <c r="O17" s="112"/>
      <c r="P17" s="119">
        <v>4</v>
      </c>
      <c r="Q17" s="10"/>
      <c r="R17" s="207"/>
      <c r="S17" s="207"/>
      <c r="T17" s="13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</row>
    <row r="18" spans="1:192" s="244" customFormat="1" ht="20.100000000000001" customHeight="1" x14ac:dyDescent="0.25">
      <c r="A18" s="66">
        <v>11</v>
      </c>
      <c r="B18" s="204" t="s">
        <v>49</v>
      </c>
      <c r="C18" s="221" t="s">
        <v>131</v>
      </c>
      <c r="D18" s="222" t="s">
        <v>132</v>
      </c>
      <c r="E18" s="202">
        <v>18601</v>
      </c>
      <c r="F18" s="203">
        <v>71</v>
      </c>
      <c r="G18" s="204" t="s">
        <v>17</v>
      </c>
      <c r="H18" s="205" t="s">
        <v>30</v>
      </c>
      <c r="I18" s="48">
        <v>1</v>
      </c>
      <c r="J18" s="48">
        <v>0.83509999999999995</v>
      </c>
      <c r="K18" s="241">
        <v>1.7387731481481484E-3</v>
      </c>
      <c r="L18" s="242">
        <f t="shared" si="0"/>
        <v>1.7387731481481484E-3</v>
      </c>
      <c r="M18" s="243">
        <f t="shared" si="1"/>
        <v>1.4520494560185187E-3</v>
      </c>
      <c r="N18" s="205" t="s">
        <v>31</v>
      </c>
      <c r="O18" s="112"/>
      <c r="P18" s="119"/>
      <c r="Q18" s="10">
        <v>4</v>
      </c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</row>
  </sheetData>
  <sortState ref="A8:GJ18">
    <sortCondition ref="L8:L18"/>
  </sortState>
  <printOptions horizontalCentered="1"/>
  <pageMargins left="0" right="0" top="0.39370078740157483" bottom="0.39370078740157483" header="0.3937007874015748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Viršelis</vt:lpstr>
      <vt:lpstr>60 M pb</vt:lpstr>
      <vt:lpstr>60 M</vt:lpstr>
      <vt:lpstr>60 V pb</vt:lpstr>
      <vt:lpstr>60 V</vt:lpstr>
      <vt:lpstr>400 M pb</vt:lpstr>
      <vt:lpstr>400 M pb (suv)</vt:lpstr>
      <vt:lpstr>400 V pb</vt:lpstr>
      <vt:lpstr>400 V pb (suv)</vt:lpstr>
      <vt:lpstr>1500 M</vt:lpstr>
      <vt:lpstr>1500 V</vt:lpstr>
      <vt:lpstr>Aukštis M </vt:lpstr>
      <vt:lpstr>Aukštis V</vt:lpstr>
      <vt:lpstr>Rutulys M</vt:lpstr>
      <vt:lpstr>Rutulys V </vt:lpstr>
      <vt:lpstr>2 diena</vt:lpstr>
      <vt:lpstr>200 M</vt:lpstr>
      <vt:lpstr>200 M (suv)</vt:lpstr>
      <vt:lpstr>200 V</vt:lpstr>
      <vt:lpstr>200 V (suv)</vt:lpstr>
      <vt:lpstr>800 M</vt:lpstr>
      <vt:lpstr>800 V</vt:lpstr>
      <vt:lpstr>3000 V</vt:lpstr>
      <vt:lpstr>Tolis M </vt:lpstr>
      <vt:lpstr>Tolis V</vt:lpstr>
      <vt:lpstr>Rutulys M vet </vt:lpstr>
      <vt:lpstr>Rutulys V vet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Step</cp:lastModifiedBy>
  <cp:revision/>
  <cp:lastPrinted>2022-02-20T09:28:40Z</cp:lastPrinted>
  <dcterms:created xsi:type="dcterms:W3CDTF">2018-03-10T18:56:19Z</dcterms:created>
  <dcterms:modified xsi:type="dcterms:W3CDTF">2022-02-23T16:33:27Z</dcterms:modified>
  <cp:category/>
  <cp:contentStatus/>
</cp:coreProperties>
</file>