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Šios_darbaknyges"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 tabRatio="859"/>
  </bookViews>
  <sheets>
    <sheet name="M2009" sheetId="29" r:id="rId1"/>
    <sheet name="M2009(g)" sheetId="44" r:id="rId2"/>
    <sheet name="V2009" sheetId="33" r:id="rId3"/>
    <sheet name="V2009 (g)" sheetId="45" r:id="rId4"/>
    <sheet name="M2007" sheetId="36" r:id="rId5"/>
    <sheet name="M2007 (g)" sheetId="46" r:id="rId6"/>
    <sheet name="V2007" sheetId="37" r:id="rId7"/>
    <sheet name="M2005" sheetId="38" r:id="rId8"/>
    <sheet name="V2005" sheetId="39" r:id="rId9"/>
    <sheet name="M2003+" sheetId="40" r:id="rId10"/>
    <sheet name="V2003+" sheetId="41" r:id="rId11"/>
    <sheet name="M1987+" sheetId="42" r:id="rId12"/>
    <sheet name="V1987+" sheetId="35" r:id="rId13"/>
    <sheet name="Est m" sheetId="48" r:id="rId14"/>
    <sheet name="Est.b." sheetId="47" r:id="rId15"/>
    <sheet name="Est šeimų" sheetId="4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iutfyu" localSheetId="13">#REF!</definedName>
    <definedName name="iutfyu" localSheetId="15">#REF!</definedName>
    <definedName name="iutfyu" localSheetId="14">#REF!</definedName>
    <definedName name="iutfyu" localSheetId="5">#REF!</definedName>
    <definedName name="iutfyu" localSheetId="1">#REF!</definedName>
    <definedName name="iutfyu" localSheetId="3">#REF!</definedName>
    <definedName name="iutfyu">#REF!</definedName>
    <definedName name="k" localSheetId="13">'[3]4x200m'!#REF!</definedName>
    <definedName name="k" localSheetId="15">'[3]4x200m'!#REF!</definedName>
    <definedName name="k" localSheetId="14">'[3]4x200m'!#REF!</definedName>
    <definedName name="k" localSheetId="5">'[3]4x200m'!#REF!</definedName>
    <definedName name="k" localSheetId="1">'[3]4x200m'!#REF!</definedName>
    <definedName name="k" localSheetId="3">'[3]4x200m'!#REF!</definedName>
    <definedName name="k">'[3]4x200m'!#REF!</definedName>
    <definedName name="kal">[2]kalendorius!$A$3:$M$51</definedName>
    <definedName name="klp" localSheetId="13">#REF!</definedName>
    <definedName name="klp" localSheetId="15">#REF!</definedName>
    <definedName name="klp" localSheetId="14">#REF!</definedName>
    <definedName name="klp" localSheetId="5">#REF!</definedName>
    <definedName name="klp" localSheetId="1">#REF!</definedName>
    <definedName name="klp" localSheetId="3">#REF!</definedName>
    <definedName name="klp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 localSheetId="13">'[3]3km sp ėj'!#REF!</definedName>
    <definedName name="kvabs" localSheetId="15">'[3]3km sp ėj'!#REF!</definedName>
    <definedName name="kvabs" localSheetId="14">'[3]3km sp ėj'!#REF!</definedName>
    <definedName name="kvabs" localSheetId="5">'[3]3km sp ėj'!#REF!</definedName>
    <definedName name="kvabs" localSheetId="1">'[3]3km sp ėj'!#REF!</definedName>
    <definedName name="kvabs" localSheetId="3">'[3]3km sp ėj'!#REF!</definedName>
    <definedName name="kvabs">'[3]3km sp ėj'!#REF!</definedName>
    <definedName name="kvall" localSheetId="13">'[3]4x200m'!#REF!</definedName>
    <definedName name="kvall" localSheetId="15">'[3]4x200m'!#REF!</definedName>
    <definedName name="kvall" localSheetId="14">'[3]4x200m'!#REF!</definedName>
    <definedName name="kvall" localSheetId="5">'[3]4x200m'!#REF!</definedName>
    <definedName name="kvall" localSheetId="1">'[3]4x200m'!#REF!</definedName>
    <definedName name="kvall" localSheetId="3">'[3]4x200m'!#REF!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13">#REF!</definedName>
    <definedName name="rzfsdm" localSheetId="15">#REF!</definedName>
    <definedName name="rzfsdm" localSheetId="14">#REF!</definedName>
    <definedName name="rzfsdm" localSheetId="5">#REF!</definedName>
    <definedName name="rzfsdm" localSheetId="1">#REF!</definedName>
    <definedName name="rzfsdm" localSheetId="3">#REF!</definedName>
    <definedName name="rzfsdm">#REF!</definedName>
    <definedName name="rzfsdv" localSheetId="13">#REF!</definedName>
    <definedName name="rzfsdv" localSheetId="15">#REF!</definedName>
    <definedName name="rzfsdv" localSheetId="14">#REF!</definedName>
    <definedName name="rzfsdv" localSheetId="5">#REF!</definedName>
    <definedName name="rzfsdv" localSheetId="1">#REF!</definedName>
    <definedName name="rzfsdv" localSheetId="3">#REF!</definedName>
    <definedName name="rzfsdv">#REF!</definedName>
    <definedName name="rzfsm">'[1]60m bb M'!$U$9:$AK$14</definedName>
    <definedName name="rzfssm" localSheetId="13">#REF!</definedName>
    <definedName name="rzfssm" localSheetId="15">#REF!</definedName>
    <definedName name="rzfssm" localSheetId="14">#REF!</definedName>
    <definedName name="rzfssm" localSheetId="5">#REF!</definedName>
    <definedName name="rzfssm" localSheetId="1">#REF!</definedName>
    <definedName name="rzfssm" localSheetId="3">#REF!</definedName>
    <definedName name="rzfssm">#REF!</definedName>
    <definedName name="rzfsv" localSheetId="13">#REF!</definedName>
    <definedName name="rzfsv" localSheetId="15">#REF!</definedName>
    <definedName name="rzfsv" localSheetId="14">#REF!</definedName>
    <definedName name="rzfsv" localSheetId="5">#REF!</definedName>
    <definedName name="rzfsv" localSheetId="1">#REF!</definedName>
    <definedName name="rzfsv" localSheetId="3">#REF!</definedName>
    <definedName name="rzfsv">#REF!</definedName>
    <definedName name="rzfswm" localSheetId="13">#REF!</definedName>
    <definedName name="rzfswm" localSheetId="15">#REF!</definedName>
    <definedName name="rzfswm" localSheetId="14">#REF!</definedName>
    <definedName name="rzfswm" localSheetId="5">#REF!</definedName>
    <definedName name="rzfswm" localSheetId="1">#REF!</definedName>
    <definedName name="rzfswm" localSheetId="3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3">#REF!</definedName>
    <definedName name="rzim" localSheetId="15">#REF!</definedName>
    <definedName name="rzim" localSheetId="14">#REF!</definedName>
    <definedName name="rzim" localSheetId="5">#REF!</definedName>
    <definedName name="rzim" localSheetId="1">#REF!</definedName>
    <definedName name="rzim" localSheetId="3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13">#REF!</definedName>
    <definedName name="rzsdfam" localSheetId="15">#REF!</definedName>
    <definedName name="rzsdfam" localSheetId="14">#REF!</definedName>
    <definedName name="rzsdfam" localSheetId="5">#REF!</definedName>
    <definedName name="rzsdfam" localSheetId="1">#REF!</definedName>
    <definedName name="rzsdfam" localSheetId="3">#REF!</definedName>
    <definedName name="rzsdfam">#REF!</definedName>
    <definedName name="rzsfam">'[1]60m bb M'!$B$9:$S$89</definedName>
    <definedName name="rzsfav" localSheetId="13">#REF!</definedName>
    <definedName name="rzsfav" localSheetId="15">#REF!</definedName>
    <definedName name="rzsfav" localSheetId="14">#REF!</definedName>
    <definedName name="rzsfav" localSheetId="5">#REF!</definedName>
    <definedName name="rzsfav" localSheetId="1">#REF!</definedName>
    <definedName name="rzsfav" localSheetId="3">#REF!</definedName>
    <definedName name="rzsfav">#REF!</definedName>
    <definedName name="rzsm">'[1]60m M'!$B$8:$R$89</definedName>
    <definedName name="rzssfam" localSheetId="13">#REF!</definedName>
    <definedName name="rzssfam" localSheetId="15">#REF!</definedName>
    <definedName name="rzssfam" localSheetId="14">#REF!</definedName>
    <definedName name="rzssfam" localSheetId="5">#REF!</definedName>
    <definedName name="rzssfam" localSheetId="1">#REF!</definedName>
    <definedName name="rzssfam" localSheetId="3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13">#REF!</definedName>
    <definedName name="rzswfam" localSheetId="15">#REF!</definedName>
    <definedName name="rzswfam" localSheetId="14">#REF!</definedName>
    <definedName name="rzswfam" localSheetId="5">#REF!</definedName>
    <definedName name="rzswfam" localSheetId="1">#REF!</definedName>
    <definedName name="rzswfam" localSheetId="3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13">#REF!</definedName>
    <definedName name="Sektoriu_Tolis_V_List" localSheetId="15">#REF!</definedName>
    <definedName name="Sektoriu_Tolis_V_List" localSheetId="14">#REF!</definedName>
    <definedName name="Sektoriu_Tolis_V_List" localSheetId="5">#REF!</definedName>
    <definedName name="Sektoriu_Tolis_V_List" localSheetId="1">#REF!</definedName>
    <definedName name="Sektoriu_Tolis_V_List" localSheetId="3">#REF!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13">#REF!</definedName>
    <definedName name="tskk" localSheetId="15">#REF!</definedName>
    <definedName name="tskk" localSheetId="14">#REF!</definedName>
    <definedName name="tskk" localSheetId="5">#REF!</definedName>
    <definedName name="tskk" localSheetId="1">#REF!</definedName>
    <definedName name="tskk" localSheetId="3">#REF!</definedName>
    <definedName name="tskk">#REF!</definedName>
    <definedName name="tskkj" localSheetId="13">#REF!</definedName>
    <definedName name="tskkj" localSheetId="15">#REF!</definedName>
    <definedName name="tskkj" localSheetId="14">#REF!</definedName>
    <definedName name="tskkj" localSheetId="5">#REF!</definedName>
    <definedName name="tskkj" localSheetId="1">#REF!</definedName>
    <definedName name="tskkj" localSheetId="3">#REF!</definedName>
    <definedName name="tskkj">#REF!</definedName>
    <definedName name="uzb">[4]startlist!$E$1:$H$28</definedName>
    <definedName name="vt4tk">[2]st4tk!$I$10:$S$81</definedName>
    <definedName name="vtbt">[2]st4tk!$K$10:$S$81</definedName>
    <definedName name="vttb">[2]st6tk!$K$10:$R$81</definedName>
    <definedName name="zlist">[6]List!$E$2:$L$515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37" l="1"/>
  <c r="I21" i="46"/>
  <c r="I13" i="46"/>
  <c r="I12" i="46"/>
  <c r="I11" i="46"/>
  <c r="I10" i="46"/>
  <c r="I9" i="46"/>
  <c r="I8" i="46"/>
  <c r="I7" i="46"/>
  <c r="I6" i="46"/>
  <c r="I24" i="46"/>
  <c r="I23" i="46"/>
  <c r="I22" i="46"/>
  <c r="I20" i="46"/>
  <c r="I19" i="46"/>
  <c r="I18" i="46"/>
  <c r="I17" i="46"/>
  <c r="I16" i="46"/>
  <c r="I15" i="46"/>
  <c r="I14" i="46"/>
  <c r="I19" i="45"/>
  <c r="I17" i="45"/>
  <c r="I15" i="45"/>
  <c r="I14" i="45"/>
  <c r="I13" i="45"/>
  <c r="I12" i="45"/>
  <c r="I9" i="45"/>
  <c r="I8" i="45"/>
  <c r="I7" i="45"/>
  <c r="I6" i="45"/>
  <c r="I24" i="45"/>
  <c r="I23" i="45"/>
  <c r="I22" i="45"/>
  <c r="I21" i="45"/>
  <c r="I20" i="45"/>
  <c r="I18" i="45"/>
  <c r="I16" i="45"/>
  <c r="I11" i="45"/>
  <c r="I10" i="45"/>
  <c r="I25" i="44"/>
  <c r="I18" i="44"/>
  <c r="I16" i="44"/>
  <c r="I15" i="44"/>
  <c r="I14" i="44"/>
  <c r="I11" i="44"/>
  <c r="I10" i="44"/>
  <c r="I9" i="44"/>
  <c r="I8" i="44"/>
  <c r="I7" i="44"/>
  <c r="I6" i="44"/>
  <c r="I27" i="44"/>
  <c r="I26" i="44"/>
  <c r="I24" i="44"/>
  <c r="I23" i="44"/>
  <c r="I22" i="44"/>
  <c r="I21" i="44"/>
  <c r="I20" i="44"/>
  <c r="I19" i="44"/>
  <c r="I17" i="44"/>
  <c r="I13" i="44"/>
  <c r="I12" i="44"/>
  <c r="I12" i="29"/>
  <c r="I11" i="29"/>
  <c r="I6" i="41" l="1"/>
  <c r="I6" i="40"/>
  <c r="I15" i="35" l="1"/>
  <c r="I11" i="35"/>
  <c r="I9" i="35"/>
  <c r="I8" i="35"/>
  <c r="I7" i="35"/>
  <c r="I6" i="35"/>
  <c r="I16" i="35"/>
  <c r="I15" i="41"/>
  <c r="I17" i="41"/>
  <c r="I14" i="41"/>
  <c r="I16" i="41"/>
  <c r="I18" i="41"/>
  <c r="I11" i="39"/>
  <c r="I9" i="39"/>
  <c r="I12" i="39"/>
  <c r="I7" i="39"/>
  <c r="I6" i="39"/>
  <c r="I10" i="39"/>
  <c r="I8" i="39"/>
  <c r="I13" i="39"/>
  <c r="I13" i="37"/>
  <c r="I6" i="37"/>
  <c r="I14" i="37"/>
  <c r="I10" i="37"/>
  <c r="I11" i="37"/>
  <c r="I12" i="37"/>
  <c r="I9" i="37"/>
  <c r="I8" i="37"/>
  <c r="I7" i="37"/>
  <c r="I10" i="33"/>
  <c r="I8" i="33"/>
  <c r="I30" i="33"/>
  <c r="I27" i="33"/>
  <c r="I24" i="33"/>
  <c r="I29" i="33"/>
  <c r="I28" i="33"/>
  <c r="I26" i="33"/>
  <c r="I25" i="33"/>
  <c r="I22" i="33"/>
  <c r="I23" i="33"/>
  <c r="I9" i="33"/>
  <c r="I7" i="42"/>
  <c r="I30" i="36"/>
  <c r="I24" i="36"/>
  <c r="I23" i="36"/>
  <c r="I25" i="36"/>
  <c r="I26" i="36"/>
  <c r="I29" i="36"/>
  <c r="I10" i="36"/>
  <c r="I12" i="36"/>
  <c r="I13" i="36"/>
  <c r="I27" i="36"/>
  <c r="I22" i="36"/>
  <c r="I28" i="36"/>
  <c r="I36" i="29"/>
  <c r="I26" i="29"/>
  <c r="I33" i="29"/>
  <c r="I28" i="29"/>
  <c r="I29" i="29"/>
  <c r="I8" i="29"/>
  <c r="I13" i="29"/>
  <c r="I16" i="29"/>
  <c r="I15" i="29"/>
  <c r="I27" i="29"/>
  <c r="I34" i="29"/>
  <c r="I35" i="29"/>
  <c r="I32" i="29"/>
  <c r="I31" i="29"/>
  <c r="I30" i="29"/>
  <c r="I15" i="40"/>
  <c r="I14" i="40"/>
  <c r="I7" i="40"/>
  <c r="I6" i="38"/>
  <c r="I9" i="38"/>
  <c r="I10" i="38"/>
  <c r="I11" i="38"/>
  <c r="I7" i="38"/>
  <c r="I8" i="38"/>
  <c r="I6" i="36"/>
  <c r="I9" i="36"/>
  <c r="I15" i="36"/>
  <c r="I8" i="36"/>
  <c r="I14" i="36"/>
  <c r="I7" i="36"/>
  <c r="I11" i="36"/>
  <c r="I21" i="33" l="1"/>
  <c r="I7" i="33"/>
  <c r="I13" i="33"/>
  <c r="I12" i="33"/>
  <c r="I11" i="33"/>
  <c r="I14" i="33"/>
  <c r="I6" i="33"/>
  <c r="I14" i="29"/>
  <c r="I6" i="29"/>
  <c r="I9" i="29"/>
  <c r="I10" i="29"/>
  <c r="I7" i="29"/>
</calcChain>
</file>

<file path=xl/sharedStrings.xml><?xml version="1.0" encoding="utf-8"?>
<sst xmlns="http://schemas.openxmlformats.org/spreadsheetml/2006/main" count="1322" uniqueCount="443">
  <si>
    <t>Vardas</t>
  </si>
  <si>
    <t>Pavardė</t>
  </si>
  <si>
    <t>Gim.data</t>
  </si>
  <si>
    <t>Komanda</t>
  </si>
  <si>
    <t>Treneris</t>
  </si>
  <si>
    <t>Matas</t>
  </si>
  <si>
    <t>Kauno "Startas"</t>
  </si>
  <si>
    <t>Kaunas</t>
  </si>
  <si>
    <t>Ieva</t>
  </si>
  <si>
    <t>Ugnė</t>
  </si>
  <si>
    <t>Jokūbas</t>
  </si>
  <si>
    <t>Arminas</t>
  </si>
  <si>
    <t>Emilija</t>
  </si>
  <si>
    <t>Kamilė</t>
  </si>
  <si>
    <t>Kateivaitė</t>
  </si>
  <si>
    <t>2009-01-13</t>
  </si>
  <si>
    <t>Dominykas</t>
  </si>
  <si>
    <t>Gurskas</t>
  </si>
  <si>
    <t>2009-06-21</t>
  </si>
  <si>
    <t>Andrėja</t>
  </si>
  <si>
    <t>D.Jankauskaitė</t>
  </si>
  <si>
    <t>Amelija</t>
  </si>
  <si>
    <t>R.Norkus</t>
  </si>
  <si>
    <t>Urtė</t>
  </si>
  <si>
    <t>Liucija</t>
  </si>
  <si>
    <t>Kasparas</t>
  </si>
  <si>
    <t>Dominyka</t>
  </si>
  <si>
    <t>Dovydas</t>
  </si>
  <si>
    <t>Paulius</t>
  </si>
  <si>
    <t>Mergaitės</t>
  </si>
  <si>
    <t>Berniukai</t>
  </si>
  <si>
    <t>Rez.</t>
  </si>
  <si>
    <t>1000 m</t>
  </si>
  <si>
    <t>R. Ančlauskas</t>
  </si>
  <si>
    <t>Jonas</t>
  </si>
  <si>
    <t>Venckūnas</t>
  </si>
  <si>
    <t>Venckūnaitė</t>
  </si>
  <si>
    <t>Vincentas</t>
  </si>
  <si>
    <t>Austėja</t>
  </si>
  <si>
    <t>Modestas</t>
  </si>
  <si>
    <t>Jasaitis</t>
  </si>
  <si>
    <t>Žilinskas</t>
  </si>
  <si>
    <t>Andrius</t>
  </si>
  <si>
    <t>2010-10-01</t>
  </si>
  <si>
    <t>Marijampolės SC</t>
  </si>
  <si>
    <t>Airidas</t>
  </si>
  <si>
    <t>Povilas</t>
  </si>
  <si>
    <t>Nr</t>
  </si>
  <si>
    <t>Kv.l.</t>
  </si>
  <si>
    <t>Luknė</t>
  </si>
  <si>
    <t>Aistė</t>
  </si>
  <si>
    <t>TRAKŲ DAINIAUS BĖGIMO TAURĖ</t>
  </si>
  <si>
    <t>2022-06-11, Trakai</t>
  </si>
  <si>
    <t>Dainius</t>
  </si>
  <si>
    <t>Stravinskas</t>
  </si>
  <si>
    <t>1975-04-01</t>
  </si>
  <si>
    <t>Č. Kundrotas</t>
  </si>
  <si>
    <t>Alytus, F.O.C.U.S. running</t>
  </si>
  <si>
    <t>Petkevičius</t>
  </si>
  <si>
    <t>2010-06-19</t>
  </si>
  <si>
    <t>Trakai</t>
  </si>
  <si>
    <t>Kvederavičius</t>
  </si>
  <si>
    <t>2012-03-09</t>
  </si>
  <si>
    <t>Stangvilas</t>
  </si>
  <si>
    <t>2004-06-03</t>
  </si>
  <si>
    <t>Aneta</t>
  </si>
  <si>
    <t>Vaškelytė</t>
  </si>
  <si>
    <t>2004-05-07</t>
  </si>
  <si>
    <t>Kornelija</t>
  </si>
  <si>
    <t>Šteinaitė</t>
  </si>
  <si>
    <t>2009-10-26</t>
  </si>
  <si>
    <t>Alekberova</t>
  </si>
  <si>
    <t>2011-04-22</t>
  </si>
  <si>
    <t>Ševeliova</t>
  </si>
  <si>
    <t>2009-06-30</t>
  </si>
  <si>
    <t>Anna</t>
  </si>
  <si>
    <t>Teriaeva</t>
  </si>
  <si>
    <t>2008-06-25</t>
  </si>
  <si>
    <t>Gabrielius</t>
  </si>
  <si>
    <t>2006-05-19</t>
  </si>
  <si>
    <t>Iuliia</t>
  </si>
  <si>
    <t>2013-04-26</t>
  </si>
  <si>
    <t>Rimvydas</t>
  </si>
  <si>
    <t>Sinius</t>
  </si>
  <si>
    <t>2009-09-29</t>
  </si>
  <si>
    <t>Žemyna</t>
  </si>
  <si>
    <t>Lelekauskaitė</t>
  </si>
  <si>
    <t>2008-11-20</t>
  </si>
  <si>
    <t>Jakimauskaitė</t>
  </si>
  <si>
    <t>2008-08-22</t>
  </si>
  <si>
    <t>Trakų RKKSC</t>
  </si>
  <si>
    <t>D.Virbickas</t>
  </si>
  <si>
    <t>Giedrius</t>
  </si>
  <si>
    <t>Šlekys</t>
  </si>
  <si>
    <t>1981-09-16</t>
  </si>
  <si>
    <t>V.Komisaraitis</t>
  </si>
  <si>
    <t>Šlekytė</t>
  </si>
  <si>
    <t>2008-12-10</t>
  </si>
  <si>
    <t>Zigmantaitė</t>
  </si>
  <si>
    <t>2008-01-29</t>
  </si>
  <si>
    <t>1980-05-14</t>
  </si>
  <si>
    <t>Bėgimo klubas</t>
  </si>
  <si>
    <t>Mišelė</t>
  </si>
  <si>
    <t>Korsakaitė</t>
  </si>
  <si>
    <t>2007-11-22</t>
  </si>
  <si>
    <t>Beatričė</t>
  </si>
  <si>
    <t>Burakovaitė</t>
  </si>
  <si>
    <t>2007-06-14</t>
  </si>
  <si>
    <t>Valinčiūtė</t>
  </si>
  <si>
    <t>2008-09-09</t>
  </si>
  <si>
    <t>Samanta</t>
  </si>
  <si>
    <t>Neda</t>
  </si>
  <si>
    <t>Šartutė</t>
  </si>
  <si>
    <t>2008-07-16</t>
  </si>
  <si>
    <t>Jarašiūnas</t>
  </si>
  <si>
    <t>2008-02-27</t>
  </si>
  <si>
    <t>Ramašauskas</t>
  </si>
  <si>
    <t>2007-10-03</t>
  </si>
  <si>
    <t>Maksimas</t>
  </si>
  <si>
    <t>Azanovas</t>
  </si>
  <si>
    <t>2005-06-28</t>
  </si>
  <si>
    <t>Strazdas</t>
  </si>
  <si>
    <t>2006-03-12</t>
  </si>
  <si>
    <t>Kebleris</t>
  </si>
  <si>
    <t xml:space="preserve">Ignas </t>
  </si>
  <si>
    <t>Čiginskas</t>
  </si>
  <si>
    <t>2004-02-25</t>
  </si>
  <si>
    <t>Ana Karilė</t>
  </si>
  <si>
    <t>Surova</t>
  </si>
  <si>
    <t>Žemaitienė</t>
  </si>
  <si>
    <t xml:space="preserve">Jolanta </t>
  </si>
  <si>
    <t>Karolina</t>
  </si>
  <si>
    <t>Mockaitytė</t>
  </si>
  <si>
    <t>Kelmės SC</t>
  </si>
  <si>
    <t>M.Norbutas</t>
  </si>
  <si>
    <t>Gaellė</t>
  </si>
  <si>
    <t>Zilys</t>
  </si>
  <si>
    <t>Klaipėda</t>
  </si>
  <si>
    <t>L.Bružas</t>
  </si>
  <si>
    <t>Artemij</t>
  </si>
  <si>
    <t>Dmitrenko</t>
  </si>
  <si>
    <t>Agnė</t>
  </si>
  <si>
    <t>Gintilaitė</t>
  </si>
  <si>
    <t>Zubavičiūtė</t>
  </si>
  <si>
    <t>M.Krakys</t>
  </si>
  <si>
    <t>Danielius</t>
  </si>
  <si>
    <t>Jurgaitis</t>
  </si>
  <si>
    <t>Rokas</t>
  </si>
  <si>
    <t>Šmaižys</t>
  </si>
  <si>
    <t>Roberta</t>
  </si>
  <si>
    <t>Bliujūtė</t>
  </si>
  <si>
    <t>Milašiūtė</t>
  </si>
  <si>
    <t>Perla</t>
  </si>
  <si>
    <t>Navickė</t>
  </si>
  <si>
    <t>Adriana</t>
  </si>
  <si>
    <t>Zaikutė</t>
  </si>
  <si>
    <t>2010-01-21</t>
  </si>
  <si>
    <t xml:space="preserve">Justas </t>
  </si>
  <si>
    <t>Vikšraitis</t>
  </si>
  <si>
    <t>Lentvaris</t>
  </si>
  <si>
    <t>RSK</t>
  </si>
  <si>
    <t>Duchovskaja</t>
  </si>
  <si>
    <t xml:space="preserve">Ivona </t>
  </si>
  <si>
    <t>Raudonytė</t>
  </si>
  <si>
    <t xml:space="preserve">Nikas </t>
  </si>
  <si>
    <t>Alševskis</t>
  </si>
  <si>
    <t xml:space="preserve">Diana </t>
  </si>
  <si>
    <t xml:space="preserve">Volodko </t>
  </si>
  <si>
    <t xml:space="preserve">Karolina </t>
  </si>
  <si>
    <t>Baliukonytė</t>
  </si>
  <si>
    <t xml:space="preserve">Deividas </t>
  </si>
  <si>
    <t>Osipovas</t>
  </si>
  <si>
    <t>2004-04-05</t>
  </si>
  <si>
    <t>Boborikaitė</t>
  </si>
  <si>
    <t xml:space="preserve">Ludmila </t>
  </si>
  <si>
    <t>Bogdanova</t>
  </si>
  <si>
    <t>Monika</t>
  </si>
  <si>
    <t>Sirvydaitė</t>
  </si>
  <si>
    <t>Našlaitis</t>
  </si>
  <si>
    <t xml:space="preserve">Jokūbas </t>
  </si>
  <si>
    <t>Juška</t>
  </si>
  <si>
    <t>2012-03-05</t>
  </si>
  <si>
    <t>Aksana</t>
  </si>
  <si>
    <t>Jankauskienė</t>
  </si>
  <si>
    <t xml:space="preserve">Aurelija </t>
  </si>
  <si>
    <t>Jankauskaitė</t>
  </si>
  <si>
    <t xml:space="preserve">Alvydas </t>
  </si>
  <si>
    <t>Jankauskas</t>
  </si>
  <si>
    <t>L.Sinkevičienė</t>
  </si>
  <si>
    <t>Vygantė</t>
  </si>
  <si>
    <t>Kručkaitė</t>
  </si>
  <si>
    <t>2010-04-13</t>
  </si>
  <si>
    <t>Donnis</t>
  </si>
  <si>
    <t>Bakanovas</t>
  </si>
  <si>
    <t>2010-06-07</t>
  </si>
  <si>
    <t>Tajus</t>
  </si>
  <si>
    <t>2011-12-01</t>
  </si>
  <si>
    <t xml:space="preserve">Uršulė </t>
  </si>
  <si>
    <t>Kvedaravičiūtė</t>
  </si>
  <si>
    <t>2010-05-05</t>
  </si>
  <si>
    <t>Martynas</t>
  </si>
  <si>
    <t>Kručkas</t>
  </si>
  <si>
    <t>Brigita</t>
  </si>
  <si>
    <t>Čižaitė</t>
  </si>
  <si>
    <t>2006-08-05</t>
  </si>
  <si>
    <t>L.Tichonova</t>
  </si>
  <si>
    <t>Rimas</t>
  </si>
  <si>
    <t>Vilnius</t>
  </si>
  <si>
    <t>T.Petravičius</t>
  </si>
  <si>
    <t>Vainius Pranciškus</t>
  </si>
  <si>
    <t>Uogelė</t>
  </si>
  <si>
    <t>2010-12-28</t>
  </si>
  <si>
    <t xml:space="preserve">Martynas </t>
  </si>
  <si>
    <t>Vilius</t>
  </si>
  <si>
    <t>2010-10-13</t>
  </si>
  <si>
    <t>Mykolas</t>
  </si>
  <si>
    <t>Gindrėnas</t>
  </si>
  <si>
    <t>2011-07-05</t>
  </si>
  <si>
    <t>Vilnius, FULLGAZZ</t>
  </si>
  <si>
    <t xml:space="preserve">Agnieška </t>
  </si>
  <si>
    <t xml:space="preserve">Bačul </t>
  </si>
  <si>
    <t>2007-09-12</t>
  </si>
  <si>
    <t xml:space="preserve">Vilniaus r. </t>
  </si>
  <si>
    <t>Vilniaus r. SM</t>
  </si>
  <si>
    <t xml:space="preserve">V. Gražys </t>
  </si>
  <si>
    <t xml:space="preserve">Patricija </t>
  </si>
  <si>
    <t xml:space="preserve">Lapunaitė </t>
  </si>
  <si>
    <t>2008-11-22</t>
  </si>
  <si>
    <t xml:space="preserve">Evelina </t>
  </si>
  <si>
    <t>2007-11-06</t>
  </si>
  <si>
    <t xml:space="preserve">Leščevskaja </t>
  </si>
  <si>
    <t>2007-11-01</t>
  </si>
  <si>
    <t xml:space="preserve">Paulina </t>
  </si>
  <si>
    <t xml:space="preserve">Šepetytė </t>
  </si>
  <si>
    <t>2008-02-09</t>
  </si>
  <si>
    <t>Elzė</t>
  </si>
  <si>
    <t xml:space="preserve">Odnopolaitė </t>
  </si>
  <si>
    <t>2007-07-24</t>
  </si>
  <si>
    <t xml:space="preserve">Titas </t>
  </si>
  <si>
    <t xml:space="preserve">Bukauskas </t>
  </si>
  <si>
    <t>2007-01-03</t>
  </si>
  <si>
    <t xml:space="preserve">Artiom </t>
  </si>
  <si>
    <t>Iljin</t>
  </si>
  <si>
    <t>2005-11-26</t>
  </si>
  <si>
    <t xml:space="preserve">Rokas </t>
  </si>
  <si>
    <t xml:space="preserve">Sakalauskas </t>
  </si>
  <si>
    <t>2005-01-27</t>
  </si>
  <si>
    <t xml:space="preserve">Tomas </t>
  </si>
  <si>
    <t xml:space="preserve">Juodvalkis </t>
  </si>
  <si>
    <t>2005-10-14</t>
  </si>
  <si>
    <t xml:space="preserve">Bakys </t>
  </si>
  <si>
    <t>2005-02-18</t>
  </si>
  <si>
    <t xml:space="preserve">Daniel </t>
  </si>
  <si>
    <t xml:space="preserve">Bartusevič </t>
  </si>
  <si>
    <t>2004-05-28</t>
  </si>
  <si>
    <t xml:space="preserve">Dariuš </t>
  </si>
  <si>
    <t xml:space="preserve">Černigovskij </t>
  </si>
  <si>
    <t>1998-09-09</t>
  </si>
  <si>
    <t xml:space="preserve">Tatjana </t>
  </si>
  <si>
    <t xml:space="preserve">Sakalauskienė </t>
  </si>
  <si>
    <t>1983-09-01</t>
  </si>
  <si>
    <t>Vetrūnė</t>
  </si>
  <si>
    <t>Adomavičiūtė</t>
  </si>
  <si>
    <t>R. Sausaitis</t>
  </si>
  <si>
    <t>Liepa</t>
  </si>
  <si>
    <t>Juozaitytė</t>
  </si>
  <si>
    <t>Eleonora</t>
  </si>
  <si>
    <t>Višnevskytė</t>
  </si>
  <si>
    <t>Justinas</t>
  </si>
  <si>
    <t>Gudauskas</t>
  </si>
  <si>
    <t>2004-05-25</t>
  </si>
  <si>
    <t>L.Juchnevičienė</t>
  </si>
  <si>
    <t>Rusnė</t>
  </si>
  <si>
    <t>Ponomariovaitė</t>
  </si>
  <si>
    <t>G. Kupstytė</t>
  </si>
  <si>
    <t>Jūratė</t>
  </si>
  <si>
    <t>Nenartavičiūtė</t>
  </si>
  <si>
    <t>Bareikė</t>
  </si>
  <si>
    <t>Rapolas</t>
  </si>
  <si>
    <t>Bieliūnas</t>
  </si>
  <si>
    <t>I. Kratoviak-Tolstika</t>
  </si>
  <si>
    <t>Baltušytė</t>
  </si>
  <si>
    <t>Neli</t>
  </si>
  <si>
    <t>Jurgelevič</t>
  </si>
  <si>
    <t>Emanuelė</t>
  </si>
  <si>
    <t>Balsytė</t>
  </si>
  <si>
    <t>Machankovaitė</t>
  </si>
  <si>
    <t>Akvilė</t>
  </si>
  <si>
    <t>Bučytė</t>
  </si>
  <si>
    <t>Upė</t>
  </si>
  <si>
    <t>Jurkšaitytė</t>
  </si>
  <si>
    <t>Joris</t>
  </si>
  <si>
    <t>Lataitis</t>
  </si>
  <si>
    <t>Kliukaitė</t>
  </si>
  <si>
    <t>Šarūnas</t>
  </si>
  <si>
    <t>Petraitis</t>
  </si>
  <si>
    <t>Gabija</t>
  </si>
  <si>
    <t>Juzėnaitė</t>
  </si>
  <si>
    <t>Miglė</t>
  </si>
  <si>
    <t>Kraujalė</t>
  </si>
  <si>
    <t>Aldas</t>
  </si>
  <si>
    <t>Šimkevičius</t>
  </si>
  <si>
    <t>Starkus</t>
  </si>
  <si>
    <t>Linas</t>
  </si>
  <si>
    <t>Samuolis</t>
  </si>
  <si>
    <t>Aidas</t>
  </si>
  <si>
    <t>Mačionis</t>
  </si>
  <si>
    <t>Oleksandr</t>
  </si>
  <si>
    <t>Gamov</t>
  </si>
  <si>
    <t>Domantas</t>
  </si>
  <si>
    <t>Dastikas</t>
  </si>
  <si>
    <t>Joteikaitė</t>
  </si>
  <si>
    <t>Erika</t>
  </si>
  <si>
    <t>Darulytė</t>
  </si>
  <si>
    <t>J. Strumskytė-Razgūnė</t>
  </si>
  <si>
    <t>Neverdauskaitė</t>
  </si>
  <si>
    <t>Paulina</t>
  </si>
  <si>
    <t>Kasperiūnaitė</t>
  </si>
  <si>
    <t>Kintvilė</t>
  </si>
  <si>
    <t>Vasiliauskaitė</t>
  </si>
  <si>
    <t>2009-12-03</t>
  </si>
  <si>
    <t>Z.Tindžiulienė</t>
  </si>
  <si>
    <t>Gerda</t>
  </si>
  <si>
    <t>Juškaitė</t>
  </si>
  <si>
    <t>2009-02-02</t>
  </si>
  <si>
    <t>Sabonytė</t>
  </si>
  <si>
    <t>2007-07-05</t>
  </si>
  <si>
    <t>Vilnius, Sostinės SC</t>
  </si>
  <si>
    <t>Helmutas</t>
  </si>
  <si>
    <t>Zabarauskas</t>
  </si>
  <si>
    <t>1978-01-03</t>
  </si>
  <si>
    <t>Renata</t>
  </si>
  <si>
    <t>Macijauskienė</t>
  </si>
  <si>
    <t>Arūnas</t>
  </si>
  <si>
    <t>Blaškys</t>
  </si>
  <si>
    <t>Raimondas</t>
  </si>
  <si>
    <t>Paškevičius</t>
  </si>
  <si>
    <t>veteranas</t>
  </si>
  <si>
    <t>"Stajeris"</t>
  </si>
  <si>
    <t>Vladas</t>
  </si>
  <si>
    <t>Navagrudskas</t>
  </si>
  <si>
    <t>"Na, pagauk"</t>
  </si>
  <si>
    <t>Teresė</t>
  </si>
  <si>
    <t>Buklkevičiūtė</t>
  </si>
  <si>
    <t>Aurelija</t>
  </si>
  <si>
    <t>Alvydas</t>
  </si>
  <si>
    <t>Vilčinskas</t>
  </si>
  <si>
    <t>Jonasmaratonas</t>
  </si>
  <si>
    <t>Peleckas</t>
  </si>
  <si>
    <t>Stasys</t>
  </si>
  <si>
    <t>Kiškiūnas</t>
  </si>
  <si>
    <t>Širvintos</t>
  </si>
  <si>
    <t>Stnislovaitytė</t>
  </si>
  <si>
    <t>Stanislovaitienė</t>
  </si>
  <si>
    <t>Sirevičiūtė</t>
  </si>
  <si>
    <t>Smiltė</t>
  </si>
  <si>
    <t>Ronaldas</t>
  </si>
  <si>
    <t>Kondratas</t>
  </si>
  <si>
    <t>Vilniaus r.Inžinerijos bk</t>
  </si>
  <si>
    <t>Petras</t>
  </si>
  <si>
    <t>Pranckūnas</t>
  </si>
  <si>
    <t>Vilnius, Na, pagauk</t>
  </si>
  <si>
    <t xml:space="preserve">Romas </t>
  </si>
  <si>
    <t>Olchovik</t>
  </si>
  <si>
    <t>Capital Runners</t>
  </si>
  <si>
    <t>Gražvydas</t>
  </si>
  <si>
    <t>Jusaitis</t>
  </si>
  <si>
    <t>Alytus</t>
  </si>
  <si>
    <t>(2009-2010)</t>
  </si>
  <si>
    <t>Jaunutės</t>
  </si>
  <si>
    <t>Jaunučiai</t>
  </si>
  <si>
    <t>Jaunės</t>
  </si>
  <si>
    <t>(2005-2006)</t>
  </si>
  <si>
    <t>(2007-2008)</t>
  </si>
  <si>
    <t>Jauniai</t>
  </si>
  <si>
    <t>Moterys</t>
  </si>
  <si>
    <t>bėgimas</t>
  </si>
  <si>
    <t>Vyrai</t>
  </si>
  <si>
    <t>Sirvydis</t>
  </si>
  <si>
    <t>Etapas</t>
  </si>
  <si>
    <t xml:space="preserve">Vardas, pavardė </t>
  </si>
  <si>
    <t>1987+</t>
  </si>
  <si>
    <t>Vieta</t>
  </si>
  <si>
    <t>c</t>
  </si>
  <si>
    <t>Motiejus`</t>
  </si>
  <si>
    <t>Dovilė</t>
  </si>
  <si>
    <t>Veligūraitė</t>
  </si>
  <si>
    <t>DNS</t>
  </si>
  <si>
    <t>R.K.</t>
  </si>
  <si>
    <t>2:49+,7</t>
  </si>
  <si>
    <t>NM</t>
  </si>
  <si>
    <t>Jaunuolės</t>
  </si>
  <si>
    <t>2003-2004</t>
  </si>
  <si>
    <t>Jaunuoliai</t>
  </si>
  <si>
    <t>Jorūnė</t>
  </si>
  <si>
    <t>Meda</t>
  </si>
  <si>
    <t>Karolis</t>
  </si>
  <si>
    <t>Vizbaraitė</t>
  </si>
  <si>
    <t>Estafetė 3X333 m</t>
  </si>
  <si>
    <t>(berniukai)</t>
  </si>
  <si>
    <t>G.data</t>
  </si>
  <si>
    <t>(mergaitės)</t>
  </si>
  <si>
    <t>(šeimos)</t>
  </si>
  <si>
    <t>FULLGAZZ-1</t>
  </si>
  <si>
    <t>Grelgotas</t>
  </si>
  <si>
    <t>Benas</t>
  </si>
  <si>
    <t>Čepulis</t>
  </si>
  <si>
    <t>TRKKSC</t>
  </si>
  <si>
    <t>Sostinės olimpas</t>
  </si>
  <si>
    <t>Ąžuolas</t>
  </si>
  <si>
    <t>Martin</t>
  </si>
  <si>
    <t xml:space="preserve"> Guoda</t>
  </si>
  <si>
    <t>Kvedaravičius</t>
  </si>
  <si>
    <t>FULLGAZZ-2</t>
  </si>
  <si>
    <t>Kristijonas</t>
  </si>
  <si>
    <t>Timas</t>
  </si>
  <si>
    <t>Šidlauskas</t>
  </si>
  <si>
    <t>FULLGAZZ-4</t>
  </si>
  <si>
    <t>Simas</t>
  </si>
  <si>
    <t>Vytautas</t>
  </si>
  <si>
    <t>Vizbaras</t>
  </si>
  <si>
    <t>Herkus</t>
  </si>
  <si>
    <t>Baliūga</t>
  </si>
  <si>
    <t>Rūdiškės</t>
  </si>
  <si>
    <t>FULLGAZZ-3</t>
  </si>
  <si>
    <t>Vaiva</t>
  </si>
  <si>
    <t>Uogelytė</t>
  </si>
  <si>
    <t>Gindrėnaitė</t>
  </si>
  <si>
    <t>Relena</t>
  </si>
  <si>
    <t>"Jonavos žaibas"</t>
  </si>
  <si>
    <t>Venckūnai</t>
  </si>
  <si>
    <t>Tomas</t>
  </si>
  <si>
    <t>1977-</t>
  </si>
  <si>
    <t>"Jonavos žaibai"</t>
  </si>
  <si>
    <t>Jankauskai</t>
  </si>
  <si>
    <t>Butkevičiai</t>
  </si>
  <si>
    <t>Alicija</t>
  </si>
  <si>
    <t>Butkevičienė</t>
  </si>
  <si>
    <t>Juzefas</t>
  </si>
  <si>
    <t>Butkevičius</t>
  </si>
  <si>
    <t>1971-</t>
  </si>
  <si>
    <t>1966-</t>
  </si>
  <si>
    <t>2013-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</si>
</sst>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m:ss.00"/>
    <numFmt numFmtId="166" formatCode="m:ss.0"/>
  </numFmts>
  <fonts count="20" x14ac:knownFonts="1"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"/>
      <name val="Times New Roman"/>
      <family val="1"/>
    </font>
    <font>
      <b/>
      <sz val="2"/>
      <name val="Times New Roman"/>
      <family val="1"/>
    </font>
    <font>
      <i/>
      <sz val="2"/>
      <name val="Times New Roman"/>
      <family val="1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color rgb="FFFF0000"/>
      <name val="Times New Roman"/>
      <family val="1"/>
    </font>
    <font>
      <sz val="10"/>
      <color indexed="8"/>
      <name val="Arial"/>
      <family val="2"/>
      <charset val="186"/>
    </font>
    <font>
      <sz val="14"/>
      <color indexed="8"/>
      <name val="Times New Roman"/>
      <family val="1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4"/>
      <color indexed="8"/>
      <name val="Arial"/>
      <family val="2"/>
      <charset val="186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</cellStyleXfs>
  <cellXfs count="54">
    <xf numFmtId="0" fontId="0" fillId="0" borderId="0" xfId="0"/>
    <xf numFmtId="49" fontId="1" fillId="0" borderId="0" xfId="1" applyNumberFormat="1" applyFont="1"/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right"/>
    </xf>
    <xf numFmtId="49" fontId="6" fillId="0" borderId="0" xfId="1" applyNumberFormat="1" applyFont="1"/>
    <xf numFmtId="49" fontId="7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right"/>
    </xf>
    <xf numFmtId="49" fontId="2" fillId="0" borderId="0" xfId="1" applyNumberFormat="1" applyFont="1"/>
    <xf numFmtId="49" fontId="1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right" vertical="center"/>
    </xf>
    <xf numFmtId="0" fontId="1" fillId="0" borderId="0" xfId="6" applyFont="1"/>
    <xf numFmtId="0" fontId="2" fillId="0" borderId="0" xfId="6" applyFont="1"/>
    <xf numFmtId="0" fontId="2" fillId="0" borderId="0" xfId="6" applyFont="1" applyAlignment="1">
      <alignment horizontal="right" vertical="center"/>
    </xf>
    <xf numFmtId="0" fontId="2" fillId="0" borderId="0" xfId="6" applyFont="1" applyAlignment="1">
      <alignment horizontal="left" vertical="center"/>
    </xf>
    <xf numFmtId="0" fontId="2" fillId="0" borderId="2" xfId="6" applyFont="1" applyBorder="1" applyAlignment="1">
      <alignment horizontal="right" vertical="center"/>
    </xf>
    <xf numFmtId="0" fontId="2" fillId="0" borderId="3" xfId="6" applyFont="1" applyBorder="1"/>
    <xf numFmtId="0" fontId="2" fillId="0" borderId="1" xfId="6" applyFont="1" applyBorder="1"/>
    <xf numFmtId="0" fontId="2" fillId="0" borderId="1" xfId="6" applyFont="1" applyBorder="1" applyAlignment="1">
      <alignment horizontal="center" vertical="center"/>
    </xf>
    <xf numFmtId="0" fontId="1" fillId="0" borderId="1" xfId="6" applyFont="1" applyBorder="1" applyAlignment="1">
      <alignment horizontal="center" vertical="center"/>
    </xf>
    <xf numFmtId="0" fontId="1" fillId="0" borderId="2" xfId="6" applyFont="1" applyBorder="1" applyAlignment="1">
      <alignment horizontal="right" vertical="center"/>
    </xf>
    <xf numFmtId="0" fontId="2" fillId="0" borderId="3" xfId="6" applyFont="1" applyBorder="1" applyAlignment="1">
      <alignment horizontal="left" vertical="center"/>
    </xf>
    <xf numFmtId="164" fontId="1" fillId="0" borderId="1" xfId="6" applyNumberFormat="1" applyFont="1" applyBorder="1" applyAlignment="1">
      <alignment horizontal="center" vertical="center"/>
    </xf>
    <xf numFmtId="0" fontId="1" fillId="0" borderId="1" xfId="6" applyFont="1" applyBorder="1" applyAlignment="1">
      <alignment horizontal="left" vertical="center"/>
    </xf>
    <xf numFmtId="0" fontId="2" fillId="0" borderId="2" xfId="6" applyFont="1" applyBorder="1"/>
    <xf numFmtId="0" fontId="11" fillId="0" borderId="2" xfId="6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right"/>
    </xf>
    <xf numFmtId="164" fontId="1" fillId="0" borderId="0" xfId="6" applyNumberFormat="1" applyFont="1"/>
    <xf numFmtId="164" fontId="2" fillId="0" borderId="1" xfId="6" applyNumberFormat="1" applyFont="1" applyBorder="1"/>
    <xf numFmtId="164" fontId="1" fillId="0" borderId="0" xfId="1" applyNumberFormat="1" applyFont="1"/>
    <xf numFmtId="0" fontId="13" fillId="0" borderId="0" xfId="8" applyNumberFormat="1" applyFont="1" applyFill="1" applyBorder="1" applyAlignment="1" applyProtection="1"/>
    <xf numFmtId="0" fontId="14" fillId="0" borderId="0" xfId="9"/>
    <xf numFmtId="0" fontId="15" fillId="0" borderId="0" xfId="8" applyNumberFormat="1" applyFont="1" applyFill="1" applyBorder="1" applyAlignment="1" applyProtection="1">
      <alignment horizontal="left"/>
    </xf>
    <xf numFmtId="0" fontId="12" fillId="0" borderId="0" xfId="8" applyFont="1"/>
    <xf numFmtId="0" fontId="14" fillId="0" borderId="0" xfId="11"/>
    <xf numFmtId="0" fontId="16" fillId="0" borderId="1" xfId="10" applyNumberFormat="1" applyFont="1" applyFill="1" applyBorder="1" applyAlignment="1" applyProtection="1">
      <alignment horizontal="center" vertical="center"/>
    </xf>
    <xf numFmtId="0" fontId="15" fillId="0" borderId="4" xfId="10" applyNumberFormat="1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13" fillId="3" borderId="2" xfId="8" applyNumberFormat="1" applyFont="1" applyFill="1" applyBorder="1" applyAlignment="1" applyProtection="1"/>
    <xf numFmtId="0" fontId="18" fillId="3" borderId="5" xfId="8" applyFont="1" applyFill="1" applyBorder="1" applyAlignment="1">
      <alignment horizontal="right"/>
    </xf>
    <xf numFmtId="20" fontId="18" fillId="3" borderId="5" xfId="8" applyNumberFormat="1" applyFont="1" applyFill="1" applyBorder="1" applyAlignment="1">
      <alignment horizontal="left"/>
    </xf>
    <xf numFmtId="0" fontId="1" fillId="0" borderId="2" xfId="6" applyFont="1" applyBorder="1" applyAlignment="1">
      <alignment horizontal="right"/>
    </xf>
    <xf numFmtId="0" fontId="2" fillId="0" borderId="3" xfId="6" applyFont="1" applyBorder="1" applyAlignment="1">
      <alignment horizontal="left"/>
    </xf>
    <xf numFmtId="0" fontId="18" fillId="3" borderId="5" xfId="8" applyFont="1" applyFill="1" applyBorder="1" applyAlignment="1">
      <alignment horizontal="left"/>
    </xf>
    <xf numFmtId="165" fontId="15" fillId="3" borderId="1" xfId="10" applyNumberFormat="1" applyFont="1" applyFill="1" applyBorder="1" applyAlignment="1" applyProtection="1">
      <alignment horizontal="center" vertical="center"/>
    </xf>
    <xf numFmtId="20" fontId="19" fillId="3" borderId="5" xfId="8" applyNumberFormat="1" applyFont="1" applyFill="1" applyBorder="1" applyAlignment="1">
      <alignment horizontal="left"/>
    </xf>
    <xf numFmtId="0" fontId="17" fillId="0" borderId="2" xfId="10" applyNumberFormat="1" applyFont="1" applyFill="1" applyBorder="1" applyAlignment="1" applyProtection="1">
      <alignment horizontal="center" vertical="center"/>
    </xf>
    <xf numFmtId="0" fontId="17" fillId="0" borderId="3" xfId="10" applyNumberFormat="1" applyFont="1" applyFill="1" applyBorder="1" applyAlignment="1" applyProtection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/>
    </xf>
    <xf numFmtId="0" fontId="17" fillId="0" borderId="3" xfId="10" applyNumberFormat="1" applyFont="1" applyFill="1" applyBorder="1" applyAlignment="1" applyProtection="1">
      <alignment horizontal="left" vertical="center"/>
    </xf>
  </cellXfs>
  <cellStyles count="12">
    <cellStyle name="Įprastas 2" xfId="1"/>
    <cellStyle name="Įprastas 2 2" xfId="2"/>
    <cellStyle name="Įprastas 3" xfId="3"/>
    <cellStyle name="Įprastas 3 2" xfId="6"/>
    <cellStyle name="Įprastas 4 2" xfId="5"/>
    <cellStyle name="Normal" xfId="0" builtinId="0"/>
    <cellStyle name="Normal 2" xfId="4"/>
    <cellStyle name="Normal_RaseiniaiM" xfId="11"/>
    <cellStyle name="Normal_RaseiniaiV" xfId="9"/>
    <cellStyle name="Paprastas 2_RaseiniaiM" xfId="10"/>
    <cellStyle name="Paprastas 2_RaseiniaiV" xfId="8"/>
    <cellStyle name="Paprastas_Lapas1" xfId="7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tis\Desktop\Kroso%20taur&#279;\2019\Kroso%20taur&#279;\2015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 refreshError="1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 refreshError="1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 refreshError="1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 refreshError="1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 refreshError="1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 refreshError="1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 refreshError="1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 refreshError="1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 refreshError="1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 refreshError="1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 refreshError="1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 refreshError="1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 refreshError="1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 refreshError="1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 refreshError="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/>
  <dimension ref="A1:M37"/>
  <sheetViews>
    <sheetView showZeros="0" tabSelected="1" topLeftCell="A10" zoomScaleNormal="100" workbookViewId="0">
      <selection activeCell="D43" sqref="D43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6.44140625" style="1" bestFit="1" customWidth="1"/>
    <col min="7" max="7" width="25.88671875" style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29</v>
      </c>
      <c r="F3" s="14" t="s">
        <v>368</v>
      </c>
      <c r="G3" s="15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>
        <v>1</v>
      </c>
      <c r="E4" s="12" t="s">
        <v>376</v>
      </c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x14ac:dyDescent="0.25">
      <c r="A6" s="20">
        <v>1</v>
      </c>
      <c r="B6" s="26">
        <v>22</v>
      </c>
      <c r="C6" s="21" t="s">
        <v>12</v>
      </c>
      <c r="D6" s="22" t="s">
        <v>293</v>
      </c>
      <c r="E6" s="23">
        <v>40461</v>
      </c>
      <c r="F6" s="24" t="s">
        <v>327</v>
      </c>
      <c r="G6" s="24"/>
      <c r="H6" s="28">
        <v>2.476736111111111E-3</v>
      </c>
      <c r="I6" s="27" t="str">
        <f t="shared" ref="I6:I16" si="0">IF(ISBLANK(H6),"",IF(H6&lt;=0.00202546296296296,"KSM",IF(H6&lt;=0.00216435185185185,"I A",IF(H6&lt;=0.00233796296296296,"II A",IF(H6&lt;=0.00256944444444444,"III A",IF(H6&lt;=0.00280092592592593,"I JA",IF(H6&lt;=0.00303240740740741,"II JA",IF(H6&lt;=0.00320601851851852,"III JA"))))))))</f>
        <v>III A</v>
      </c>
    </row>
    <row r="7" spans="1:13" x14ac:dyDescent="0.25">
      <c r="A7" s="20">
        <v>2</v>
      </c>
      <c r="B7" s="26">
        <v>15</v>
      </c>
      <c r="C7" s="21" t="s">
        <v>9</v>
      </c>
      <c r="D7" s="22" t="s">
        <v>281</v>
      </c>
      <c r="E7" s="23">
        <v>40435</v>
      </c>
      <c r="F7" s="24" t="s">
        <v>327</v>
      </c>
      <c r="G7" s="24" t="s">
        <v>280</v>
      </c>
      <c r="H7" s="28">
        <v>2.4849537037037036E-3</v>
      </c>
      <c r="I7" s="27" t="str">
        <f t="shared" si="0"/>
        <v>III A</v>
      </c>
    </row>
    <row r="8" spans="1:13" x14ac:dyDescent="0.25">
      <c r="A8" s="20">
        <v>3</v>
      </c>
      <c r="B8" s="26">
        <v>12</v>
      </c>
      <c r="C8" s="21" t="s">
        <v>275</v>
      </c>
      <c r="D8" s="22" t="s">
        <v>276</v>
      </c>
      <c r="E8" s="23">
        <v>40495</v>
      </c>
      <c r="F8" s="24" t="s">
        <v>327</v>
      </c>
      <c r="G8" s="24" t="s">
        <v>274</v>
      </c>
      <c r="H8" s="28">
        <v>2.5854166666666669E-3</v>
      </c>
      <c r="I8" s="27" t="str">
        <f t="shared" si="0"/>
        <v>I JA</v>
      </c>
    </row>
    <row r="9" spans="1:13" x14ac:dyDescent="0.25">
      <c r="A9" s="20">
        <v>4</v>
      </c>
      <c r="B9" s="26">
        <v>16</v>
      </c>
      <c r="C9" s="21" t="s">
        <v>282</v>
      </c>
      <c r="D9" s="22" t="s">
        <v>283</v>
      </c>
      <c r="E9" s="23">
        <v>40223</v>
      </c>
      <c r="F9" s="24" t="s">
        <v>327</v>
      </c>
      <c r="G9" s="24" t="s">
        <v>280</v>
      </c>
      <c r="H9" s="28">
        <v>2.7107638888888893E-3</v>
      </c>
      <c r="I9" s="27" t="str">
        <f t="shared" si="0"/>
        <v>I JA</v>
      </c>
    </row>
    <row r="10" spans="1:13" x14ac:dyDescent="0.25">
      <c r="A10" s="20">
        <v>5</v>
      </c>
      <c r="B10" s="26">
        <v>13</v>
      </c>
      <c r="C10" s="21" t="s">
        <v>111</v>
      </c>
      <c r="D10" s="22" t="s">
        <v>277</v>
      </c>
      <c r="E10" s="23">
        <v>40539</v>
      </c>
      <c r="F10" s="24" t="s">
        <v>327</v>
      </c>
      <c r="G10" s="24" t="s">
        <v>274</v>
      </c>
      <c r="H10" s="28">
        <v>2.7395833333333335E-3</v>
      </c>
      <c r="I10" s="27" t="str">
        <f t="shared" si="0"/>
        <v>I JA</v>
      </c>
    </row>
    <row r="11" spans="1:13" x14ac:dyDescent="0.25">
      <c r="A11" s="20">
        <v>6</v>
      </c>
      <c r="B11" s="26">
        <v>89</v>
      </c>
      <c r="C11" s="21" t="s">
        <v>50</v>
      </c>
      <c r="D11" s="22" t="s">
        <v>163</v>
      </c>
      <c r="E11" s="23">
        <v>40987</v>
      </c>
      <c r="F11" s="24" t="s">
        <v>90</v>
      </c>
      <c r="G11" s="24" t="s">
        <v>188</v>
      </c>
      <c r="H11" s="28">
        <v>2.8761574074074071E-3</v>
      </c>
      <c r="I11" s="27" t="str">
        <f t="shared" si="0"/>
        <v>II JA</v>
      </c>
    </row>
    <row r="12" spans="1:13" x14ac:dyDescent="0.25">
      <c r="A12" s="20">
        <v>7</v>
      </c>
      <c r="B12" s="26">
        <v>97</v>
      </c>
      <c r="C12" s="21" t="s">
        <v>9</v>
      </c>
      <c r="D12" s="22" t="s">
        <v>71</v>
      </c>
      <c r="E12" s="23" t="s">
        <v>72</v>
      </c>
      <c r="F12" s="24" t="s">
        <v>90</v>
      </c>
      <c r="G12" s="24" t="s">
        <v>91</v>
      </c>
      <c r="H12" s="28">
        <v>2.9103009259259256E-3</v>
      </c>
      <c r="I12" s="27" t="str">
        <f t="shared" si="0"/>
        <v>II JA</v>
      </c>
    </row>
    <row r="13" spans="1:13" x14ac:dyDescent="0.25">
      <c r="A13" s="20">
        <v>8</v>
      </c>
      <c r="B13" s="26">
        <v>85</v>
      </c>
      <c r="C13" s="21" t="s">
        <v>162</v>
      </c>
      <c r="D13" s="22" t="s">
        <v>163</v>
      </c>
      <c r="E13" s="23">
        <v>40419</v>
      </c>
      <c r="F13" s="24" t="s">
        <v>159</v>
      </c>
      <c r="G13" s="24" t="s">
        <v>188</v>
      </c>
      <c r="H13" s="28">
        <v>2.9148148148148145E-3</v>
      </c>
      <c r="I13" s="27" t="str">
        <f t="shared" si="0"/>
        <v>II JA</v>
      </c>
    </row>
    <row r="14" spans="1:13" x14ac:dyDescent="0.25">
      <c r="A14" s="20">
        <v>9</v>
      </c>
      <c r="B14" s="26">
        <v>105</v>
      </c>
      <c r="C14" s="21" t="s">
        <v>189</v>
      </c>
      <c r="D14" s="22" t="s">
        <v>190</v>
      </c>
      <c r="E14" s="23" t="s">
        <v>191</v>
      </c>
      <c r="F14" s="24" t="s">
        <v>90</v>
      </c>
      <c r="G14" s="24" t="s">
        <v>205</v>
      </c>
      <c r="H14" s="28">
        <v>2.9438657407407404E-3</v>
      </c>
      <c r="I14" s="27" t="str">
        <f t="shared" si="0"/>
        <v>II JA</v>
      </c>
    </row>
    <row r="15" spans="1:13" x14ac:dyDescent="0.25">
      <c r="A15" s="20">
        <v>10</v>
      </c>
      <c r="B15" s="26">
        <v>44</v>
      </c>
      <c r="C15" s="21" t="s">
        <v>24</v>
      </c>
      <c r="D15" s="22" t="s">
        <v>36</v>
      </c>
      <c r="E15" s="23">
        <v>41827</v>
      </c>
      <c r="F15" s="24" t="s">
        <v>6</v>
      </c>
      <c r="G15" s="24" t="s">
        <v>33</v>
      </c>
      <c r="H15" s="28">
        <v>3.0475694444444443E-3</v>
      </c>
      <c r="I15" s="27" t="str">
        <f t="shared" si="0"/>
        <v>III JA</v>
      </c>
    </row>
    <row r="16" spans="1:13" x14ac:dyDescent="0.25">
      <c r="A16" s="20">
        <v>11</v>
      </c>
      <c r="B16" s="26">
        <v>101</v>
      </c>
      <c r="C16" s="21" t="s">
        <v>80</v>
      </c>
      <c r="D16" s="22" t="s">
        <v>76</v>
      </c>
      <c r="E16" s="23" t="s">
        <v>81</v>
      </c>
      <c r="F16" s="24" t="s">
        <v>90</v>
      </c>
      <c r="G16" s="24" t="s">
        <v>91</v>
      </c>
      <c r="H16" s="28">
        <v>3.0682870370370365E-3</v>
      </c>
      <c r="I16" s="27" t="str">
        <f t="shared" si="0"/>
        <v>III JA</v>
      </c>
    </row>
    <row r="17" spans="1:13" x14ac:dyDescent="0.25">
      <c r="A17" s="20">
        <v>12</v>
      </c>
      <c r="B17" s="26">
        <v>108</v>
      </c>
      <c r="C17" s="21" t="s">
        <v>197</v>
      </c>
      <c r="D17" s="22" t="s">
        <v>198</v>
      </c>
      <c r="E17" s="23" t="s">
        <v>199</v>
      </c>
      <c r="F17" s="24" t="s">
        <v>90</v>
      </c>
      <c r="G17" s="24" t="s">
        <v>205</v>
      </c>
      <c r="H17" s="28">
        <v>3.2184027777777779E-3</v>
      </c>
      <c r="I17" s="27"/>
    </row>
    <row r="18" spans="1:13" x14ac:dyDescent="0.25">
      <c r="A18" s="20">
        <v>13</v>
      </c>
      <c r="B18" s="26">
        <v>152</v>
      </c>
      <c r="C18" s="21" t="s">
        <v>385</v>
      </c>
      <c r="D18" s="22" t="s">
        <v>386</v>
      </c>
      <c r="E18" s="23">
        <v>40561</v>
      </c>
      <c r="F18" s="24" t="s">
        <v>90</v>
      </c>
      <c r="G18" s="24" t="s">
        <v>91</v>
      </c>
      <c r="H18" s="28">
        <v>3.8849537037037034E-3</v>
      </c>
      <c r="I18" s="27"/>
    </row>
    <row r="19" spans="1:13" x14ac:dyDescent="0.25">
      <c r="A19" s="20"/>
      <c r="B19" s="26">
        <v>3</v>
      </c>
      <c r="C19" s="21" t="s">
        <v>298</v>
      </c>
      <c r="D19" s="22" t="s">
        <v>299</v>
      </c>
      <c r="E19" s="23">
        <v>40157</v>
      </c>
      <c r="F19" s="24" t="s">
        <v>327</v>
      </c>
      <c r="G19" s="24" t="s">
        <v>56</v>
      </c>
      <c r="H19" s="28" t="s">
        <v>387</v>
      </c>
      <c r="I19" s="27"/>
    </row>
    <row r="20" spans="1:13" x14ac:dyDescent="0.25">
      <c r="A20" s="20"/>
      <c r="B20" s="26">
        <v>74</v>
      </c>
      <c r="C20" s="21" t="s">
        <v>154</v>
      </c>
      <c r="D20" s="22" t="s">
        <v>155</v>
      </c>
      <c r="E20" s="23" t="s">
        <v>156</v>
      </c>
      <c r="F20" s="24" t="s">
        <v>137</v>
      </c>
      <c r="G20" s="24" t="s">
        <v>144</v>
      </c>
      <c r="H20" s="28" t="s">
        <v>387</v>
      </c>
      <c r="I20" s="27"/>
    </row>
    <row r="21" spans="1:13" x14ac:dyDescent="0.25">
      <c r="A21" s="20"/>
      <c r="B21" s="26">
        <v>145</v>
      </c>
      <c r="C21" s="21" t="s">
        <v>344</v>
      </c>
      <c r="D21" s="22" t="s">
        <v>185</v>
      </c>
      <c r="E21" s="23">
        <v>42149</v>
      </c>
      <c r="F21" s="24"/>
      <c r="G21" s="24"/>
      <c r="H21" s="28" t="s">
        <v>387</v>
      </c>
      <c r="I21" s="27"/>
    </row>
    <row r="22" spans="1:13" s="5" customFormat="1" ht="4.2" x14ac:dyDescent="0.15">
      <c r="C22" s="6"/>
      <c r="F22" s="7"/>
    </row>
    <row r="23" spans="1:13" s="8" customFormat="1" x14ac:dyDescent="0.25">
      <c r="A23" s="12"/>
      <c r="B23" s="12"/>
      <c r="C23" s="13" t="s">
        <v>32</v>
      </c>
      <c r="D23" s="13"/>
      <c r="E23" s="13" t="s">
        <v>29</v>
      </c>
      <c r="F23" s="14" t="s">
        <v>368</v>
      </c>
      <c r="G23" s="15"/>
      <c r="H23" s="12"/>
      <c r="I23" s="9"/>
      <c r="J23" s="9"/>
      <c r="K23" s="9"/>
      <c r="M23" s="1"/>
    </row>
    <row r="24" spans="1:13" s="8" customFormat="1" x14ac:dyDescent="0.25">
      <c r="A24" s="12"/>
      <c r="B24" s="12"/>
      <c r="C24" s="12"/>
      <c r="D24" s="12">
        <v>2</v>
      </c>
      <c r="E24" s="12" t="s">
        <v>376</v>
      </c>
      <c r="F24" s="14"/>
      <c r="G24" s="15"/>
      <c r="H24" s="12"/>
      <c r="I24" s="9"/>
      <c r="J24" s="9"/>
      <c r="K24" s="9"/>
      <c r="M24" s="1"/>
    </row>
    <row r="25" spans="1:13" s="8" customFormat="1" x14ac:dyDescent="0.25">
      <c r="A25" s="18" t="s">
        <v>382</v>
      </c>
      <c r="B25" s="25" t="s">
        <v>47</v>
      </c>
      <c r="C25" s="16" t="s">
        <v>0</v>
      </c>
      <c r="D25" s="17" t="s">
        <v>1</v>
      </c>
      <c r="E25" s="18" t="s">
        <v>2</v>
      </c>
      <c r="F25" s="18" t="s">
        <v>3</v>
      </c>
      <c r="G25" s="18" t="s">
        <v>4</v>
      </c>
      <c r="H25" s="19" t="s">
        <v>31</v>
      </c>
      <c r="I25" s="19" t="s">
        <v>48</v>
      </c>
      <c r="J25" s="9"/>
      <c r="K25" s="9"/>
      <c r="M25" s="1"/>
    </row>
    <row r="26" spans="1:13" x14ac:dyDescent="0.25">
      <c r="A26" s="20">
        <v>1</v>
      </c>
      <c r="B26" s="26">
        <v>28</v>
      </c>
      <c r="C26" s="21" t="s">
        <v>261</v>
      </c>
      <c r="D26" s="22" t="s">
        <v>262</v>
      </c>
      <c r="E26" s="23">
        <v>40025</v>
      </c>
      <c r="F26" s="24" t="s">
        <v>327</v>
      </c>
      <c r="G26" s="24" t="s">
        <v>263</v>
      </c>
      <c r="H26" s="28">
        <v>2.1640046296296294E-3</v>
      </c>
      <c r="I26" s="27" t="str">
        <f t="shared" ref="I26:I36" si="1">IF(ISBLANK(H26),"",IF(H26&lt;=0.00202546296296296,"KSM",IF(H26&lt;=0.00216435185185185,"I A",IF(H26&lt;=0.00233796296296296,"II A",IF(H26&lt;=0.00256944444444444,"III A",IF(H26&lt;=0.00280092592592593,"I JA",IF(H26&lt;=0.00303240740740741,"II JA",IF(H26&lt;=0.00320601851851852,"III JA"))))))))</f>
        <v>I A</v>
      </c>
    </row>
    <row r="27" spans="1:13" x14ac:dyDescent="0.25">
      <c r="A27" s="20">
        <v>2</v>
      </c>
      <c r="B27" s="26">
        <v>42</v>
      </c>
      <c r="C27" s="21" t="s">
        <v>13</v>
      </c>
      <c r="D27" s="22" t="s">
        <v>14</v>
      </c>
      <c r="E27" s="23" t="s">
        <v>15</v>
      </c>
      <c r="F27" s="24" t="s">
        <v>6</v>
      </c>
      <c r="G27" s="24" t="s">
        <v>20</v>
      </c>
      <c r="H27" s="28">
        <v>2.169560185185185E-3</v>
      </c>
      <c r="I27" s="27" t="str">
        <f t="shared" si="1"/>
        <v>II A</v>
      </c>
    </row>
    <row r="28" spans="1:13" x14ac:dyDescent="0.25">
      <c r="A28" s="20">
        <v>3</v>
      </c>
      <c r="B28" s="26">
        <v>65</v>
      </c>
      <c r="C28" s="21" t="s">
        <v>135</v>
      </c>
      <c r="D28" s="22" t="s">
        <v>136</v>
      </c>
      <c r="E28" s="23">
        <v>39900</v>
      </c>
      <c r="F28" s="24" t="s">
        <v>137</v>
      </c>
      <c r="G28" s="24" t="s">
        <v>138</v>
      </c>
      <c r="H28" s="28">
        <v>2.1793981481481482E-3</v>
      </c>
      <c r="I28" s="27" t="str">
        <f t="shared" si="1"/>
        <v>II A</v>
      </c>
    </row>
    <row r="29" spans="1:13" x14ac:dyDescent="0.25">
      <c r="A29" s="20">
        <v>4</v>
      </c>
      <c r="B29" s="26">
        <v>18</v>
      </c>
      <c r="C29" s="21" t="s">
        <v>110</v>
      </c>
      <c r="D29" s="22" t="s">
        <v>286</v>
      </c>
      <c r="E29" s="23">
        <v>39988</v>
      </c>
      <c r="F29" s="24" t="s">
        <v>327</v>
      </c>
      <c r="G29" s="24" t="s">
        <v>280</v>
      </c>
      <c r="H29" s="28">
        <v>2.4063657407407406E-3</v>
      </c>
      <c r="I29" s="27" t="str">
        <f t="shared" si="1"/>
        <v>III A</v>
      </c>
    </row>
    <row r="30" spans="1:13" x14ac:dyDescent="0.25">
      <c r="A30" s="20">
        <v>5</v>
      </c>
      <c r="B30" s="26">
        <v>10</v>
      </c>
      <c r="C30" s="21" t="s">
        <v>141</v>
      </c>
      <c r="D30" s="22" t="s">
        <v>311</v>
      </c>
      <c r="E30" s="23">
        <v>40396</v>
      </c>
      <c r="F30" s="24" t="s">
        <v>327</v>
      </c>
      <c r="G30" s="24" t="s">
        <v>56</v>
      </c>
      <c r="H30" s="28">
        <v>2.4271990740740742E-3</v>
      </c>
      <c r="I30" s="27" t="str">
        <f t="shared" si="1"/>
        <v>III A</v>
      </c>
    </row>
    <row r="31" spans="1:13" x14ac:dyDescent="0.25">
      <c r="A31" s="20">
        <v>6</v>
      </c>
      <c r="B31" s="26">
        <v>68</v>
      </c>
      <c r="C31" s="21" t="s">
        <v>8</v>
      </c>
      <c r="D31" s="22" t="s">
        <v>143</v>
      </c>
      <c r="E31" s="23">
        <v>40131</v>
      </c>
      <c r="F31" s="24" t="s">
        <v>137</v>
      </c>
      <c r="G31" s="24" t="s">
        <v>144</v>
      </c>
      <c r="H31" s="28">
        <v>2.4763888888888887E-3</v>
      </c>
      <c r="I31" s="27" t="str">
        <f t="shared" si="1"/>
        <v>III A</v>
      </c>
    </row>
    <row r="32" spans="1:13" x14ac:dyDescent="0.25">
      <c r="A32" s="20">
        <v>7</v>
      </c>
      <c r="B32" s="26">
        <v>32</v>
      </c>
      <c r="C32" s="21" t="s">
        <v>318</v>
      </c>
      <c r="D32" s="22" t="s">
        <v>319</v>
      </c>
      <c r="E32" s="23" t="s">
        <v>320</v>
      </c>
      <c r="F32" s="24" t="s">
        <v>327</v>
      </c>
      <c r="G32" s="24" t="s">
        <v>321</v>
      </c>
      <c r="H32" s="28">
        <v>2.5189814814814819E-3</v>
      </c>
      <c r="I32" s="27" t="str">
        <f t="shared" si="1"/>
        <v>III A</v>
      </c>
    </row>
    <row r="33" spans="1:9" x14ac:dyDescent="0.25">
      <c r="A33" s="20">
        <v>8</v>
      </c>
      <c r="B33" s="26">
        <v>2</v>
      </c>
      <c r="C33" s="21" t="s">
        <v>296</v>
      </c>
      <c r="D33" s="22" t="s">
        <v>297</v>
      </c>
      <c r="E33" s="23">
        <v>40080</v>
      </c>
      <c r="F33" s="24" t="s">
        <v>327</v>
      </c>
      <c r="G33" s="24" t="s">
        <v>56</v>
      </c>
      <c r="H33" s="28">
        <v>2.524074074074074E-3</v>
      </c>
      <c r="I33" s="27" t="str">
        <f t="shared" si="1"/>
        <v>III A</v>
      </c>
    </row>
    <row r="34" spans="1:9" x14ac:dyDescent="0.25">
      <c r="A34" s="20">
        <v>9</v>
      </c>
      <c r="B34" s="26">
        <v>33</v>
      </c>
      <c r="C34" s="21" t="s">
        <v>322</v>
      </c>
      <c r="D34" s="22" t="s">
        <v>323</v>
      </c>
      <c r="E34" s="23" t="s">
        <v>324</v>
      </c>
      <c r="F34" s="24" t="s">
        <v>327</v>
      </c>
      <c r="G34" s="24" t="s">
        <v>321</v>
      </c>
      <c r="H34" s="28">
        <v>2.5456018518518518E-3</v>
      </c>
      <c r="I34" s="27" t="str">
        <f t="shared" si="1"/>
        <v>III A</v>
      </c>
    </row>
    <row r="35" spans="1:9" x14ac:dyDescent="0.25">
      <c r="A35" s="20">
        <v>10</v>
      </c>
      <c r="B35" s="26">
        <v>98</v>
      </c>
      <c r="C35" s="21" t="s">
        <v>12</v>
      </c>
      <c r="D35" s="22" t="s">
        <v>73</v>
      </c>
      <c r="E35" s="23" t="s">
        <v>74</v>
      </c>
      <c r="F35" s="24" t="s">
        <v>90</v>
      </c>
      <c r="G35" s="24" t="s">
        <v>91</v>
      </c>
      <c r="H35" s="28">
        <v>2.6491898148148147E-3</v>
      </c>
      <c r="I35" s="27" t="str">
        <f t="shared" si="1"/>
        <v>I JA</v>
      </c>
    </row>
    <row r="36" spans="1:9" x14ac:dyDescent="0.25">
      <c r="A36" s="20">
        <v>11</v>
      </c>
      <c r="B36" s="26">
        <v>91</v>
      </c>
      <c r="C36" s="21" t="s">
        <v>26</v>
      </c>
      <c r="D36" s="22" t="s">
        <v>161</v>
      </c>
      <c r="E36" s="23">
        <v>40047</v>
      </c>
      <c r="F36" s="24" t="s">
        <v>160</v>
      </c>
      <c r="G36" s="24" t="s">
        <v>188</v>
      </c>
      <c r="H36" s="28">
        <v>2.9763888888888882E-3</v>
      </c>
      <c r="I36" s="27" t="str">
        <f t="shared" si="1"/>
        <v>II JA</v>
      </c>
    </row>
    <row r="37" spans="1:9" x14ac:dyDescent="0.25">
      <c r="A37" s="20"/>
      <c r="B37" s="26">
        <v>96</v>
      </c>
      <c r="C37" s="21" t="s">
        <v>68</v>
      </c>
      <c r="D37" s="22" t="s">
        <v>69</v>
      </c>
      <c r="E37" s="23" t="s">
        <v>70</v>
      </c>
      <c r="F37" s="24" t="s">
        <v>90</v>
      </c>
      <c r="G37" s="24" t="s">
        <v>91</v>
      </c>
      <c r="H37" s="28" t="s">
        <v>387</v>
      </c>
      <c r="I37" s="27"/>
    </row>
  </sheetData>
  <sortState ref="A26:M37">
    <sortCondition ref="A26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/>
  <dimension ref="A1:M16"/>
  <sheetViews>
    <sheetView showZeros="0" zoomScaleNormal="100" workbookViewId="0">
      <selection activeCell="K14" sqref="K14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25.88671875" style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375</v>
      </c>
      <c r="G3" s="14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/>
      <c r="E4" s="12"/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s="9" customFormat="1" x14ac:dyDescent="0.25">
      <c r="A6" s="20">
        <v>1</v>
      </c>
      <c r="B6" s="26">
        <v>136</v>
      </c>
      <c r="C6" s="21" t="s">
        <v>131</v>
      </c>
      <c r="D6" s="22" t="s">
        <v>132</v>
      </c>
      <c r="E6" s="23">
        <v>35400</v>
      </c>
      <c r="F6" s="24" t="s">
        <v>133</v>
      </c>
      <c r="G6" s="24" t="s">
        <v>134</v>
      </c>
      <c r="H6" s="28">
        <v>2.044328703703704E-3</v>
      </c>
      <c r="I6" s="27" t="str">
        <f>IF(ISBLANK(H6),"",IF(H6&lt;=0.00202546296296296,"KSM",IF(H6&lt;=0.00216435185185185,"I A",IF(H6&lt;=0.00233796296296296,"II A",IF(H6&lt;=0.00256944444444444,"III A",IF(H6&lt;=0.00280092592592593,"I JA",IF(H6&lt;=0.00303240740740741,"II JA",IF(H6&lt;=0.00320601851851852,"III JA"))))))))</f>
        <v>I A</v>
      </c>
      <c r="L6" s="8"/>
      <c r="M6" s="1"/>
    </row>
    <row r="7" spans="1:13" x14ac:dyDescent="0.25">
      <c r="A7" s="20">
        <v>2</v>
      </c>
      <c r="B7" s="26">
        <v>60</v>
      </c>
      <c r="C7" s="21" t="s">
        <v>127</v>
      </c>
      <c r="D7" s="22" t="s">
        <v>128</v>
      </c>
      <c r="E7" s="23">
        <v>37259</v>
      </c>
      <c r="F7" s="24" t="s">
        <v>6</v>
      </c>
      <c r="G7" s="24" t="s">
        <v>22</v>
      </c>
      <c r="H7" s="28">
        <v>2.3812500000000001E-3</v>
      </c>
      <c r="I7" s="27" t="str">
        <f>IF(ISBLANK(H7),"",IF(H7&lt;=0.00202546296296296,"KSM",IF(H7&lt;=0.00216435185185185,"I A",IF(H7&lt;=0.00233796296296296,"II A",IF(H7&lt;=0.00256944444444444,"III A",IF(H7&lt;=0.00280092592592593,"I JA",IF(H7&lt;=0.00303240740740741,"II JA",IF(H7&lt;=0.00320601851851852,"III JA"))))))))</f>
        <v>III A</v>
      </c>
    </row>
    <row r="8" spans="1:13" x14ac:dyDescent="0.25">
      <c r="A8" s="20">
        <v>3</v>
      </c>
      <c r="B8" s="26">
        <v>76</v>
      </c>
      <c r="C8" s="21" t="s">
        <v>166</v>
      </c>
      <c r="D8" s="22" t="s">
        <v>167</v>
      </c>
      <c r="E8" s="23">
        <v>34939</v>
      </c>
      <c r="F8" s="24" t="s">
        <v>159</v>
      </c>
      <c r="G8" s="24" t="s">
        <v>188</v>
      </c>
      <c r="H8" s="28">
        <v>2.877546296296296E-3</v>
      </c>
      <c r="I8" s="27"/>
    </row>
    <row r="9" spans="1:13" x14ac:dyDescent="0.25">
      <c r="A9" s="20"/>
      <c r="B9" s="26">
        <v>79</v>
      </c>
      <c r="C9" s="21" t="s">
        <v>131</v>
      </c>
      <c r="D9" s="22" t="s">
        <v>173</v>
      </c>
      <c r="E9" s="23">
        <v>37259</v>
      </c>
      <c r="F9" s="24" t="s">
        <v>159</v>
      </c>
      <c r="G9" s="24" t="s">
        <v>188</v>
      </c>
      <c r="H9" s="28" t="s">
        <v>387</v>
      </c>
      <c r="I9" s="27"/>
    </row>
    <row r="10" spans="1:13" s="5" customFormat="1" ht="4.2" x14ac:dyDescent="0.15">
      <c r="C10" s="6"/>
      <c r="F10" s="7"/>
    </row>
    <row r="11" spans="1:13" s="8" customFormat="1" x14ac:dyDescent="0.25">
      <c r="A11" s="12"/>
      <c r="B11" s="12"/>
      <c r="C11" s="13" t="s">
        <v>32</v>
      </c>
      <c r="D11" s="13"/>
      <c r="E11" s="13" t="s">
        <v>391</v>
      </c>
      <c r="G11" s="14" t="s">
        <v>392</v>
      </c>
      <c r="H11" s="12"/>
      <c r="I11" s="9"/>
      <c r="J11" s="9"/>
      <c r="K11" s="9"/>
      <c r="M11" s="1"/>
    </row>
    <row r="12" spans="1:13" s="8" customFormat="1" x14ac:dyDescent="0.25">
      <c r="A12" s="12"/>
      <c r="B12" s="12"/>
      <c r="C12" s="12"/>
      <c r="D12" s="12"/>
      <c r="E12" s="12"/>
      <c r="F12" s="14"/>
      <c r="G12" s="15"/>
      <c r="H12" s="12"/>
      <c r="I12" s="9"/>
      <c r="J12" s="9"/>
      <c r="K12" s="9"/>
      <c r="M12" s="1"/>
    </row>
    <row r="13" spans="1:13" s="8" customFormat="1" x14ac:dyDescent="0.25">
      <c r="A13" s="18" t="s">
        <v>382</v>
      </c>
      <c r="B13" s="25" t="s">
        <v>47</v>
      </c>
      <c r="C13" s="16" t="s">
        <v>0</v>
      </c>
      <c r="D13" s="17" t="s">
        <v>1</v>
      </c>
      <c r="E13" s="18" t="s">
        <v>2</v>
      </c>
      <c r="F13" s="18" t="s">
        <v>3</v>
      </c>
      <c r="G13" s="18" t="s">
        <v>4</v>
      </c>
      <c r="H13" s="19" t="s">
        <v>31</v>
      </c>
      <c r="I13" s="19" t="s">
        <v>48</v>
      </c>
      <c r="J13" s="9"/>
      <c r="K13" s="9"/>
      <c r="M13" s="1"/>
    </row>
    <row r="14" spans="1:13" x14ac:dyDescent="0.25">
      <c r="A14" s="20">
        <v>1</v>
      </c>
      <c r="B14" s="26">
        <v>31</v>
      </c>
      <c r="C14" s="21" t="s">
        <v>131</v>
      </c>
      <c r="D14" s="22" t="s">
        <v>150</v>
      </c>
      <c r="E14" s="23">
        <v>38021</v>
      </c>
      <c r="F14" s="24" t="s">
        <v>327</v>
      </c>
      <c r="G14" s="24" t="s">
        <v>263</v>
      </c>
      <c r="H14" s="28">
        <v>2.2274305555555558E-3</v>
      </c>
      <c r="I14" s="27" t="str">
        <f>IF(ISBLANK(H14),"",IF(H14&lt;=0.00202546296296296,"KSM",IF(H14&lt;=0.00216435185185185,"I A",IF(H14&lt;=0.00233796296296296,"II A",IF(H14&lt;=0.00256944444444444,"III A",IF(H14&lt;=0.00280092592592593,"I JA",IF(H14&lt;=0.00303240740740741,"II JA",IF(H14&lt;=0.00320601851851852,"III JA"))))))))</f>
        <v>II A</v>
      </c>
    </row>
    <row r="15" spans="1:13" x14ac:dyDescent="0.25">
      <c r="A15" s="20">
        <v>2</v>
      </c>
      <c r="B15" s="26">
        <v>95</v>
      </c>
      <c r="C15" s="21" t="s">
        <v>65</v>
      </c>
      <c r="D15" s="22" t="s">
        <v>66</v>
      </c>
      <c r="E15" s="23" t="s">
        <v>67</v>
      </c>
      <c r="F15" s="24" t="s">
        <v>90</v>
      </c>
      <c r="G15" s="24" t="s">
        <v>91</v>
      </c>
      <c r="H15" s="28">
        <v>2.3319444444444446E-3</v>
      </c>
      <c r="I15" s="27" t="str">
        <f>IF(ISBLANK(H15),"",IF(H15&lt;=0.00202546296296296,"KSM",IF(H15&lt;=0.00216435185185185,"I A",IF(H15&lt;=0.00233796296296296,"II A",IF(H15&lt;=0.00256944444444444,"III A",IF(H15&lt;=0.00280092592592593,"I JA",IF(H15&lt;=0.00303240740740741,"II JA",IF(H15&lt;=0.00320601851851852,"III JA"))))))))</f>
        <v>II A</v>
      </c>
    </row>
    <row r="16" spans="1:13" x14ac:dyDescent="0.25">
      <c r="A16" s="20"/>
      <c r="B16" s="26">
        <v>77</v>
      </c>
      <c r="C16" s="21" t="s">
        <v>168</v>
      </c>
      <c r="D16" s="22" t="s">
        <v>169</v>
      </c>
      <c r="E16" s="23">
        <v>37834</v>
      </c>
      <c r="F16" s="24" t="s">
        <v>159</v>
      </c>
      <c r="G16" s="24" t="s">
        <v>188</v>
      </c>
      <c r="H16" s="28" t="s">
        <v>387</v>
      </c>
      <c r="I16" s="27"/>
    </row>
  </sheetData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/>
  <dimension ref="A1:M19"/>
  <sheetViews>
    <sheetView showZeros="0" zoomScaleNormal="100" workbookViewId="0">
      <selection activeCell="Q18" sqref="P18:Q18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13.44140625" style="1" bestFit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377</v>
      </c>
      <c r="G3" s="14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/>
      <c r="E4" s="12"/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x14ac:dyDescent="0.25">
      <c r="A6" s="20">
        <v>1</v>
      </c>
      <c r="B6" s="26">
        <v>126</v>
      </c>
      <c r="C6" s="21" t="s">
        <v>255</v>
      </c>
      <c r="D6" s="22" t="s">
        <v>256</v>
      </c>
      <c r="E6" s="23" t="s">
        <v>257</v>
      </c>
      <c r="F6" s="24" t="s">
        <v>222</v>
      </c>
      <c r="G6" s="24" t="s">
        <v>224</v>
      </c>
      <c r="H6" s="28">
        <v>1.8733796296296296E-3</v>
      </c>
      <c r="I6" s="27" t="str">
        <f>IF(ISBLANK(H6),"",IF(H6&lt;=0.00171296296296296,"KSM",IF(H6&lt;=0.0018287037037037,"I A",IF(H6&lt;=0.00200393518518519,"II A",IF(H6&lt;=0.00230486111111111,"III A",IF(H6&lt;=0.00258263888888889,"I JA",IF(H6&lt;=0.00282569444444444,"II JA",IF(H6&lt;=0.00301087962962963,"III JA"))))))))</f>
        <v>II A</v>
      </c>
    </row>
    <row r="7" spans="1:13" x14ac:dyDescent="0.25">
      <c r="A7" s="20">
        <v>2</v>
      </c>
      <c r="B7" s="26">
        <v>134</v>
      </c>
      <c r="C7" s="21" t="s">
        <v>362</v>
      </c>
      <c r="D7" s="22" t="s">
        <v>363</v>
      </c>
      <c r="E7" s="23">
        <v>33382</v>
      </c>
      <c r="F7" s="24" t="s">
        <v>364</v>
      </c>
      <c r="G7" s="24"/>
      <c r="H7" s="28">
        <v>2.3769675925925924E-3</v>
      </c>
      <c r="I7" s="27"/>
    </row>
    <row r="8" spans="1:13" x14ac:dyDescent="0.25">
      <c r="A8" s="20">
        <v>3</v>
      </c>
      <c r="B8" s="26">
        <v>36</v>
      </c>
      <c r="C8" s="21" t="s">
        <v>238</v>
      </c>
      <c r="D8" s="22" t="s">
        <v>348</v>
      </c>
      <c r="E8" s="23">
        <v>34222</v>
      </c>
      <c r="F8" s="24" t="s">
        <v>207</v>
      </c>
      <c r="G8" s="24"/>
      <c r="H8" s="28">
        <v>2.4204861111111111E-3</v>
      </c>
      <c r="I8" s="27"/>
    </row>
    <row r="9" spans="1:13" x14ac:dyDescent="0.25">
      <c r="A9" s="20">
        <v>4</v>
      </c>
      <c r="B9" s="26">
        <v>137</v>
      </c>
      <c r="C9" s="21" t="s">
        <v>349</v>
      </c>
      <c r="D9" s="22" t="s">
        <v>350</v>
      </c>
      <c r="E9" s="23">
        <v>32377</v>
      </c>
      <c r="F9" s="24" t="s">
        <v>351</v>
      </c>
      <c r="G9" s="24"/>
      <c r="H9" s="28">
        <v>3.0930555555555555E-3</v>
      </c>
      <c r="I9" s="27"/>
    </row>
    <row r="10" spans="1:13" s="5" customFormat="1" ht="4.2" x14ac:dyDescent="0.15">
      <c r="C10" s="6"/>
      <c r="F10" s="7"/>
    </row>
    <row r="11" spans="1:13" s="8" customFormat="1" x14ac:dyDescent="0.25">
      <c r="A11" s="12"/>
      <c r="B11" s="12"/>
      <c r="C11" s="13" t="s">
        <v>32</v>
      </c>
      <c r="D11" s="13"/>
      <c r="E11" s="13" t="s">
        <v>393</v>
      </c>
      <c r="G11" s="14" t="s">
        <v>392</v>
      </c>
      <c r="H11" s="12"/>
      <c r="I11" s="9"/>
      <c r="J11" s="9"/>
      <c r="K11" s="9"/>
      <c r="M11" s="1"/>
    </row>
    <row r="12" spans="1:13" s="8" customFormat="1" x14ac:dyDescent="0.25">
      <c r="A12" s="12"/>
      <c r="B12" s="12"/>
      <c r="C12" s="12"/>
      <c r="D12" s="12"/>
      <c r="E12" s="12"/>
      <c r="F12" s="14"/>
      <c r="G12" s="15"/>
      <c r="H12" s="12"/>
      <c r="I12" s="9"/>
      <c r="J12" s="9"/>
      <c r="K12" s="9"/>
      <c r="M12" s="1"/>
    </row>
    <row r="13" spans="1:13" s="8" customFormat="1" x14ac:dyDescent="0.25">
      <c r="A13" s="18" t="s">
        <v>382</v>
      </c>
      <c r="B13" s="25" t="s">
        <v>47</v>
      </c>
      <c r="C13" s="16" t="s">
        <v>0</v>
      </c>
      <c r="D13" s="17" t="s">
        <v>1</v>
      </c>
      <c r="E13" s="18" t="s">
        <v>2</v>
      </c>
      <c r="F13" s="18" t="s">
        <v>3</v>
      </c>
      <c r="G13" s="18" t="s">
        <v>4</v>
      </c>
      <c r="H13" s="19" t="s">
        <v>31</v>
      </c>
      <c r="I13" s="19" t="s">
        <v>48</v>
      </c>
      <c r="J13" s="9"/>
      <c r="K13" s="9"/>
      <c r="M13" s="1"/>
    </row>
    <row r="14" spans="1:13" x14ac:dyDescent="0.25">
      <c r="A14" s="20">
        <v>1</v>
      </c>
      <c r="B14" s="26">
        <v>125</v>
      </c>
      <c r="C14" s="21" t="s">
        <v>252</v>
      </c>
      <c r="D14" s="22" t="s">
        <v>253</v>
      </c>
      <c r="E14" s="23" t="s">
        <v>254</v>
      </c>
      <c r="F14" s="24" t="s">
        <v>223</v>
      </c>
      <c r="G14" s="24" t="s">
        <v>224</v>
      </c>
      <c r="H14" s="28">
        <v>1.8943287037037036E-3</v>
      </c>
      <c r="I14" s="27" t="str">
        <f>IF(ISBLANK(H14),"",IF(H14&lt;=0.00171296296296296,"KSM",IF(H14&lt;=0.0018287037037037,"I A",IF(H14&lt;=0.00200393518518519,"II A",IF(H14&lt;=0.00230486111111111,"III A",IF(H14&lt;=0.00258263888888889,"I JA",IF(H14&lt;=0.00282569444444444,"II JA",IF(H14&lt;=0.00301087962962963,"III JA"))))))))</f>
        <v>II A</v>
      </c>
    </row>
    <row r="15" spans="1:13" x14ac:dyDescent="0.25">
      <c r="A15" s="20">
        <v>2</v>
      </c>
      <c r="B15" s="26">
        <v>70</v>
      </c>
      <c r="C15" s="21" t="s">
        <v>147</v>
      </c>
      <c r="D15" s="22" t="s">
        <v>148</v>
      </c>
      <c r="E15" s="23">
        <v>38232</v>
      </c>
      <c r="F15" s="24" t="s">
        <v>137</v>
      </c>
      <c r="G15" s="24" t="s">
        <v>144</v>
      </c>
      <c r="H15" s="28">
        <v>1.8979166666666667E-3</v>
      </c>
      <c r="I15" s="27" t="str">
        <f>IF(ISBLANK(H15),"",IF(H15&lt;=0.00171296296296296,"KSM",IF(H15&lt;=0.0018287037037037,"I A",IF(H15&lt;=0.00200393518518519,"II A",IF(H15&lt;=0.00230486111111111,"III A",IF(H15&lt;=0.00258263888888889,"I JA",IF(H15&lt;=0.00282569444444444,"II JA",IF(H15&lt;=0.00301087962962963,"III JA"))))))))</f>
        <v>II A</v>
      </c>
    </row>
    <row r="16" spans="1:13" s="9" customFormat="1" x14ac:dyDescent="0.25">
      <c r="A16" s="20">
        <v>3</v>
      </c>
      <c r="B16" s="26">
        <v>27</v>
      </c>
      <c r="C16" s="21" t="s">
        <v>268</v>
      </c>
      <c r="D16" s="22" t="s">
        <v>269</v>
      </c>
      <c r="E16" s="23" t="s">
        <v>270</v>
      </c>
      <c r="F16" s="24" t="s">
        <v>327</v>
      </c>
      <c r="G16" s="24" t="s">
        <v>271</v>
      </c>
      <c r="H16" s="28">
        <v>1.9101851851851851E-3</v>
      </c>
      <c r="I16" s="27" t="str">
        <f>IF(ISBLANK(H16),"",IF(H16&lt;=0.00171296296296296,"KSM",IF(H16&lt;=0.0018287037037037,"I A",IF(H16&lt;=0.00200393518518519,"II A",IF(H16&lt;=0.00230486111111111,"III A",IF(H16&lt;=0.00258263888888889,"I JA",IF(H16&lt;=0.00282569444444444,"II JA",IF(H16&lt;=0.00301087962962963,"III JA"))))))))</f>
        <v>II A</v>
      </c>
      <c r="L16" s="8"/>
      <c r="M16" s="1"/>
    </row>
    <row r="17" spans="1:9" x14ac:dyDescent="0.25">
      <c r="A17" s="20">
        <v>4</v>
      </c>
      <c r="B17" s="26">
        <v>94</v>
      </c>
      <c r="C17" s="21" t="s">
        <v>27</v>
      </c>
      <c r="D17" s="22" t="s">
        <v>63</v>
      </c>
      <c r="E17" s="23" t="s">
        <v>64</v>
      </c>
      <c r="F17" s="24" t="s">
        <v>90</v>
      </c>
      <c r="G17" s="24" t="s">
        <v>91</v>
      </c>
      <c r="H17" s="28">
        <v>1.9696759259259259E-3</v>
      </c>
      <c r="I17" s="27" t="str">
        <f>IF(ISBLANK(H17),"",IF(H17&lt;=0.00171296296296296,"KSM",IF(H17&lt;=0.0018287037037037,"I A",IF(H17&lt;=0.00200393518518519,"II A",IF(H17&lt;=0.00230486111111111,"III A",IF(H17&lt;=0.00258263888888889,"I JA",IF(H17&lt;=0.00282569444444444,"II JA",IF(H17&lt;=0.00301087962962963,"III JA"))))))))</f>
        <v>II A</v>
      </c>
    </row>
    <row r="18" spans="1:9" x14ac:dyDescent="0.25">
      <c r="A18" s="20">
        <v>5</v>
      </c>
      <c r="B18" s="26">
        <v>59</v>
      </c>
      <c r="C18" s="21" t="s">
        <v>124</v>
      </c>
      <c r="D18" s="22" t="s">
        <v>125</v>
      </c>
      <c r="E18" s="23" t="s">
        <v>126</v>
      </c>
      <c r="F18" s="24" t="s">
        <v>6</v>
      </c>
      <c r="G18" s="24" t="s">
        <v>22</v>
      </c>
      <c r="H18" s="28">
        <v>2.0425925925925924E-3</v>
      </c>
      <c r="I18" s="27" t="str">
        <f>IF(ISBLANK(H18),"",IF(H18&lt;=0.00171296296296296,"KSM",IF(H18&lt;=0.0018287037037037,"I A",IF(H18&lt;=0.00200393518518519,"II A",IF(H18&lt;=0.00230486111111111,"III A",IF(H18&lt;=0.00258263888888889,"I JA",IF(H18&lt;=0.00282569444444444,"II JA",IF(H18&lt;=0.00301087962962963,"III JA"))))))))</f>
        <v>III A</v>
      </c>
    </row>
    <row r="19" spans="1:9" x14ac:dyDescent="0.25">
      <c r="A19" s="20"/>
      <c r="B19" s="26">
        <v>78</v>
      </c>
      <c r="C19" s="21" t="s">
        <v>170</v>
      </c>
      <c r="D19" s="22" t="s">
        <v>171</v>
      </c>
      <c r="E19" s="23" t="s">
        <v>172</v>
      </c>
      <c r="F19" s="24" t="s">
        <v>159</v>
      </c>
      <c r="G19" s="24" t="s">
        <v>188</v>
      </c>
      <c r="H19" s="28" t="s">
        <v>387</v>
      </c>
      <c r="I19" s="27"/>
    </row>
  </sheetData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/>
  <dimension ref="A1:M13"/>
  <sheetViews>
    <sheetView showZeros="0" zoomScaleNormal="100" workbookViewId="0">
      <selection activeCell="J5" sqref="J5:J7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25.88671875" style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375</v>
      </c>
      <c r="F3" s="14" t="s">
        <v>381</v>
      </c>
      <c r="G3" s="15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/>
      <c r="E4" s="12"/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19" t="s">
        <v>388</v>
      </c>
      <c r="K5" s="9"/>
      <c r="M5" s="1"/>
    </row>
    <row r="6" spans="1:13" x14ac:dyDescent="0.25">
      <c r="A6" s="20">
        <v>1</v>
      </c>
      <c r="B6" s="26">
        <v>130</v>
      </c>
      <c r="C6" s="21" t="s">
        <v>342</v>
      </c>
      <c r="D6" s="22" t="s">
        <v>343</v>
      </c>
      <c r="E6" s="23">
        <v>20730</v>
      </c>
      <c r="F6" s="24" t="s">
        <v>341</v>
      </c>
      <c r="G6" s="24"/>
      <c r="H6" s="28">
        <v>3.201388888888889E-3</v>
      </c>
      <c r="I6" s="27"/>
      <c r="J6" s="41">
        <v>2.0833333333333333E-3</v>
      </c>
    </row>
    <row r="7" spans="1:13" s="9" customFormat="1" x14ac:dyDescent="0.25">
      <c r="A7" s="20">
        <v>2</v>
      </c>
      <c r="B7" s="26">
        <v>127</v>
      </c>
      <c r="C7" s="21" t="s">
        <v>258</v>
      </c>
      <c r="D7" s="22" t="s">
        <v>259</v>
      </c>
      <c r="E7" s="23" t="s">
        <v>260</v>
      </c>
      <c r="F7" s="24" t="s">
        <v>222</v>
      </c>
      <c r="G7" s="24"/>
      <c r="H7" s="28">
        <v>2.2344907407407409E-3</v>
      </c>
      <c r="I7" s="27" t="str">
        <f>IF(ISBLANK(H7),"",IF(H7&lt;=0.00202546296296296,"KSM",IF(H7&lt;=0.00216435185185185,"I A",IF(H7&lt;=0.00233796296296296,"II A",IF(H7&lt;=0.00256944444444444,"III A",IF(H7&lt;=0.00280092592592593,"I JA",IF(H7&lt;=0.00303240740740741,"II JA",IF(H7&lt;=0.00320601851851852,"III JA"))))))))</f>
        <v>II A</v>
      </c>
      <c r="J7" s="41">
        <v>2.1956018518518518E-3</v>
      </c>
      <c r="L7" s="8"/>
      <c r="M7" s="1"/>
    </row>
    <row r="8" spans="1:13" x14ac:dyDescent="0.25">
      <c r="A8" s="20">
        <v>3</v>
      </c>
      <c r="B8" s="26">
        <v>141</v>
      </c>
      <c r="C8" s="21" t="s">
        <v>331</v>
      </c>
      <c r="D8" s="22" t="s">
        <v>332</v>
      </c>
      <c r="E8" s="23">
        <v>24980</v>
      </c>
      <c r="F8" s="24"/>
      <c r="G8" s="24"/>
      <c r="H8" s="28">
        <v>2.8244212962962967E-3</v>
      </c>
      <c r="I8" s="27"/>
      <c r="J8" s="41">
        <v>2.3518518518518519E-3</v>
      </c>
    </row>
    <row r="9" spans="1:13" x14ac:dyDescent="0.25">
      <c r="A9" s="20">
        <v>4</v>
      </c>
      <c r="B9" s="26">
        <v>133</v>
      </c>
      <c r="C9" s="21" t="s">
        <v>130</v>
      </c>
      <c r="D9" s="22" t="s">
        <v>129</v>
      </c>
      <c r="E9" s="23" t="s">
        <v>100</v>
      </c>
      <c r="F9" s="24" t="s">
        <v>101</v>
      </c>
      <c r="G9" s="24"/>
      <c r="H9" s="28">
        <v>3.0706018518518521E-3</v>
      </c>
      <c r="I9" s="27"/>
      <c r="J9" s="41">
        <v>2.9039351851851852E-3</v>
      </c>
    </row>
    <row r="13" spans="1:13" x14ac:dyDescent="0.25">
      <c r="D13" s="1" t="s">
        <v>383</v>
      </c>
    </row>
  </sheetData>
  <sortState ref="A6:M9">
    <sortCondition ref="J6:J9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/>
  <dimension ref="A1:L17"/>
  <sheetViews>
    <sheetView showZeros="0" zoomScaleNormal="100" workbookViewId="0">
      <selection sqref="A1:XFD3"/>
    </sheetView>
  </sheetViews>
  <sheetFormatPr defaultRowHeight="13.2" x14ac:dyDescent="0.25"/>
  <cols>
    <col min="1" max="1" width="5.44140625" style="1" customWidth="1"/>
    <col min="2" max="2" width="4.6640625" style="1" customWidth="1"/>
    <col min="3" max="3" width="9.88671875" style="1" customWidth="1"/>
    <col min="4" max="4" width="15.5546875" style="1" customWidth="1"/>
    <col min="5" max="5" width="10.109375" style="33" customWidth="1"/>
    <col min="6" max="6" width="21.5546875" style="1" customWidth="1"/>
    <col min="7" max="7" width="14.6640625" style="9" bestFit="1" customWidth="1"/>
    <col min="8" max="8" width="9.109375" style="9" customWidth="1"/>
    <col min="9" max="10" width="7" style="9" customWidth="1"/>
    <col min="11" max="11" width="7.5546875" style="8" customWidth="1"/>
    <col min="12" max="256" width="9.109375" style="1"/>
    <col min="257" max="257" width="5.44140625" style="1" customWidth="1"/>
    <col min="258" max="258" width="9.44140625" style="1" customWidth="1"/>
    <col min="259" max="259" width="13.5546875" style="1" customWidth="1"/>
    <col min="260" max="260" width="10.88671875" style="1" customWidth="1"/>
    <col min="261" max="261" width="13.88671875" style="1" bestFit="1" customWidth="1"/>
    <col min="262" max="262" width="25.88671875" style="1" customWidth="1"/>
    <col min="263" max="263" width="8" style="1" bestFit="1" customWidth="1"/>
    <col min="264" max="266" width="7" style="1" customWidth="1"/>
    <col min="267" max="267" width="7.5546875" style="1" customWidth="1"/>
    <col min="268" max="512" width="9.109375" style="1"/>
    <col min="513" max="513" width="5.44140625" style="1" customWidth="1"/>
    <col min="514" max="514" width="9.44140625" style="1" customWidth="1"/>
    <col min="515" max="515" width="13.5546875" style="1" customWidth="1"/>
    <col min="516" max="516" width="10.88671875" style="1" customWidth="1"/>
    <col min="517" max="517" width="13.88671875" style="1" bestFit="1" customWidth="1"/>
    <col min="518" max="518" width="25.88671875" style="1" customWidth="1"/>
    <col min="519" max="519" width="8" style="1" bestFit="1" customWidth="1"/>
    <col min="520" max="522" width="7" style="1" customWidth="1"/>
    <col min="523" max="523" width="7.5546875" style="1" customWidth="1"/>
    <col min="524" max="768" width="9.109375" style="1"/>
    <col min="769" max="769" width="5.44140625" style="1" customWidth="1"/>
    <col min="770" max="770" width="9.44140625" style="1" customWidth="1"/>
    <col min="771" max="771" width="13.5546875" style="1" customWidth="1"/>
    <col min="772" max="772" width="10.88671875" style="1" customWidth="1"/>
    <col min="773" max="773" width="13.88671875" style="1" bestFit="1" customWidth="1"/>
    <col min="774" max="774" width="25.88671875" style="1" customWidth="1"/>
    <col min="775" max="775" width="8" style="1" bestFit="1" customWidth="1"/>
    <col min="776" max="778" width="7" style="1" customWidth="1"/>
    <col min="779" max="779" width="7.5546875" style="1" customWidth="1"/>
    <col min="780" max="1024" width="9.109375" style="1"/>
    <col min="1025" max="1025" width="5.44140625" style="1" customWidth="1"/>
    <col min="1026" max="1026" width="9.44140625" style="1" customWidth="1"/>
    <col min="1027" max="1027" width="13.5546875" style="1" customWidth="1"/>
    <col min="1028" max="1028" width="10.88671875" style="1" customWidth="1"/>
    <col min="1029" max="1029" width="13.88671875" style="1" bestFit="1" customWidth="1"/>
    <col min="1030" max="1030" width="25.88671875" style="1" customWidth="1"/>
    <col min="1031" max="1031" width="8" style="1" bestFit="1" customWidth="1"/>
    <col min="1032" max="1034" width="7" style="1" customWidth="1"/>
    <col min="1035" max="1035" width="7.5546875" style="1" customWidth="1"/>
    <col min="1036" max="1280" width="9.109375" style="1"/>
    <col min="1281" max="1281" width="5.44140625" style="1" customWidth="1"/>
    <col min="1282" max="1282" width="9.44140625" style="1" customWidth="1"/>
    <col min="1283" max="1283" width="13.5546875" style="1" customWidth="1"/>
    <col min="1284" max="1284" width="10.88671875" style="1" customWidth="1"/>
    <col min="1285" max="1285" width="13.88671875" style="1" bestFit="1" customWidth="1"/>
    <col min="1286" max="1286" width="25.88671875" style="1" customWidth="1"/>
    <col min="1287" max="1287" width="8" style="1" bestFit="1" customWidth="1"/>
    <col min="1288" max="1290" width="7" style="1" customWidth="1"/>
    <col min="1291" max="1291" width="7.5546875" style="1" customWidth="1"/>
    <col min="1292" max="1536" width="9.109375" style="1"/>
    <col min="1537" max="1537" width="5.44140625" style="1" customWidth="1"/>
    <col min="1538" max="1538" width="9.44140625" style="1" customWidth="1"/>
    <col min="1539" max="1539" width="13.5546875" style="1" customWidth="1"/>
    <col min="1540" max="1540" width="10.88671875" style="1" customWidth="1"/>
    <col min="1541" max="1541" width="13.88671875" style="1" bestFit="1" customWidth="1"/>
    <col min="1542" max="1542" width="25.88671875" style="1" customWidth="1"/>
    <col min="1543" max="1543" width="8" style="1" bestFit="1" customWidth="1"/>
    <col min="1544" max="1546" width="7" style="1" customWidth="1"/>
    <col min="1547" max="1547" width="7.5546875" style="1" customWidth="1"/>
    <col min="1548" max="1792" width="9.109375" style="1"/>
    <col min="1793" max="1793" width="5.44140625" style="1" customWidth="1"/>
    <col min="1794" max="1794" width="9.44140625" style="1" customWidth="1"/>
    <col min="1795" max="1795" width="13.5546875" style="1" customWidth="1"/>
    <col min="1796" max="1796" width="10.88671875" style="1" customWidth="1"/>
    <col min="1797" max="1797" width="13.88671875" style="1" bestFit="1" customWidth="1"/>
    <col min="1798" max="1798" width="25.88671875" style="1" customWidth="1"/>
    <col min="1799" max="1799" width="8" style="1" bestFit="1" customWidth="1"/>
    <col min="1800" max="1802" width="7" style="1" customWidth="1"/>
    <col min="1803" max="1803" width="7.5546875" style="1" customWidth="1"/>
    <col min="1804" max="2048" width="9.109375" style="1"/>
    <col min="2049" max="2049" width="5.44140625" style="1" customWidth="1"/>
    <col min="2050" max="2050" width="9.44140625" style="1" customWidth="1"/>
    <col min="2051" max="2051" width="13.5546875" style="1" customWidth="1"/>
    <col min="2052" max="2052" width="10.88671875" style="1" customWidth="1"/>
    <col min="2053" max="2053" width="13.88671875" style="1" bestFit="1" customWidth="1"/>
    <col min="2054" max="2054" width="25.88671875" style="1" customWidth="1"/>
    <col min="2055" max="2055" width="8" style="1" bestFit="1" customWidth="1"/>
    <col min="2056" max="2058" width="7" style="1" customWidth="1"/>
    <col min="2059" max="2059" width="7.5546875" style="1" customWidth="1"/>
    <col min="2060" max="2304" width="9.109375" style="1"/>
    <col min="2305" max="2305" width="5.44140625" style="1" customWidth="1"/>
    <col min="2306" max="2306" width="9.44140625" style="1" customWidth="1"/>
    <col min="2307" max="2307" width="13.5546875" style="1" customWidth="1"/>
    <col min="2308" max="2308" width="10.88671875" style="1" customWidth="1"/>
    <col min="2309" max="2309" width="13.88671875" style="1" bestFit="1" customWidth="1"/>
    <col min="2310" max="2310" width="25.88671875" style="1" customWidth="1"/>
    <col min="2311" max="2311" width="8" style="1" bestFit="1" customWidth="1"/>
    <col min="2312" max="2314" width="7" style="1" customWidth="1"/>
    <col min="2315" max="2315" width="7.5546875" style="1" customWidth="1"/>
    <col min="2316" max="2560" width="9.109375" style="1"/>
    <col min="2561" max="2561" width="5.44140625" style="1" customWidth="1"/>
    <col min="2562" max="2562" width="9.44140625" style="1" customWidth="1"/>
    <col min="2563" max="2563" width="13.5546875" style="1" customWidth="1"/>
    <col min="2564" max="2564" width="10.88671875" style="1" customWidth="1"/>
    <col min="2565" max="2565" width="13.88671875" style="1" bestFit="1" customWidth="1"/>
    <col min="2566" max="2566" width="25.88671875" style="1" customWidth="1"/>
    <col min="2567" max="2567" width="8" style="1" bestFit="1" customWidth="1"/>
    <col min="2568" max="2570" width="7" style="1" customWidth="1"/>
    <col min="2571" max="2571" width="7.5546875" style="1" customWidth="1"/>
    <col min="2572" max="2816" width="9.109375" style="1"/>
    <col min="2817" max="2817" width="5.44140625" style="1" customWidth="1"/>
    <col min="2818" max="2818" width="9.44140625" style="1" customWidth="1"/>
    <col min="2819" max="2819" width="13.5546875" style="1" customWidth="1"/>
    <col min="2820" max="2820" width="10.88671875" style="1" customWidth="1"/>
    <col min="2821" max="2821" width="13.88671875" style="1" bestFit="1" customWidth="1"/>
    <col min="2822" max="2822" width="25.88671875" style="1" customWidth="1"/>
    <col min="2823" max="2823" width="8" style="1" bestFit="1" customWidth="1"/>
    <col min="2824" max="2826" width="7" style="1" customWidth="1"/>
    <col min="2827" max="2827" width="7.5546875" style="1" customWidth="1"/>
    <col min="2828" max="3072" width="9.109375" style="1"/>
    <col min="3073" max="3073" width="5.44140625" style="1" customWidth="1"/>
    <col min="3074" max="3074" width="9.44140625" style="1" customWidth="1"/>
    <col min="3075" max="3075" width="13.5546875" style="1" customWidth="1"/>
    <col min="3076" max="3076" width="10.88671875" style="1" customWidth="1"/>
    <col min="3077" max="3077" width="13.88671875" style="1" bestFit="1" customWidth="1"/>
    <col min="3078" max="3078" width="25.88671875" style="1" customWidth="1"/>
    <col min="3079" max="3079" width="8" style="1" bestFit="1" customWidth="1"/>
    <col min="3080" max="3082" width="7" style="1" customWidth="1"/>
    <col min="3083" max="3083" width="7.5546875" style="1" customWidth="1"/>
    <col min="3084" max="3328" width="9.109375" style="1"/>
    <col min="3329" max="3329" width="5.44140625" style="1" customWidth="1"/>
    <col min="3330" max="3330" width="9.44140625" style="1" customWidth="1"/>
    <col min="3331" max="3331" width="13.5546875" style="1" customWidth="1"/>
    <col min="3332" max="3332" width="10.88671875" style="1" customWidth="1"/>
    <col min="3333" max="3333" width="13.88671875" style="1" bestFit="1" customWidth="1"/>
    <col min="3334" max="3334" width="25.88671875" style="1" customWidth="1"/>
    <col min="3335" max="3335" width="8" style="1" bestFit="1" customWidth="1"/>
    <col min="3336" max="3338" width="7" style="1" customWidth="1"/>
    <col min="3339" max="3339" width="7.5546875" style="1" customWidth="1"/>
    <col min="3340" max="3584" width="9.109375" style="1"/>
    <col min="3585" max="3585" width="5.44140625" style="1" customWidth="1"/>
    <col min="3586" max="3586" width="9.44140625" style="1" customWidth="1"/>
    <col min="3587" max="3587" width="13.5546875" style="1" customWidth="1"/>
    <col min="3588" max="3588" width="10.88671875" style="1" customWidth="1"/>
    <col min="3589" max="3589" width="13.88671875" style="1" bestFit="1" customWidth="1"/>
    <col min="3590" max="3590" width="25.88671875" style="1" customWidth="1"/>
    <col min="3591" max="3591" width="8" style="1" bestFit="1" customWidth="1"/>
    <col min="3592" max="3594" width="7" style="1" customWidth="1"/>
    <col min="3595" max="3595" width="7.5546875" style="1" customWidth="1"/>
    <col min="3596" max="3840" width="9.109375" style="1"/>
    <col min="3841" max="3841" width="5.44140625" style="1" customWidth="1"/>
    <col min="3842" max="3842" width="9.44140625" style="1" customWidth="1"/>
    <col min="3843" max="3843" width="13.5546875" style="1" customWidth="1"/>
    <col min="3844" max="3844" width="10.88671875" style="1" customWidth="1"/>
    <col min="3845" max="3845" width="13.88671875" style="1" bestFit="1" customWidth="1"/>
    <col min="3846" max="3846" width="25.88671875" style="1" customWidth="1"/>
    <col min="3847" max="3847" width="8" style="1" bestFit="1" customWidth="1"/>
    <col min="3848" max="3850" width="7" style="1" customWidth="1"/>
    <col min="3851" max="3851" width="7.5546875" style="1" customWidth="1"/>
    <col min="3852" max="4096" width="9.109375" style="1"/>
    <col min="4097" max="4097" width="5.44140625" style="1" customWidth="1"/>
    <col min="4098" max="4098" width="9.44140625" style="1" customWidth="1"/>
    <col min="4099" max="4099" width="13.5546875" style="1" customWidth="1"/>
    <col min="4100" max="4100" width="10.88671875" style="1" customWidth="1"/>
    <col min="4101" max="4101" width="13.88671875" style="1" bestFit="1" customWidth="1"/>
    <col min="4102" max="4102" width="25.88671875" style="1" customWidth="1"/>
    <col min="4103" max="4103" width="8" style="1" bestFit="1" customWidth="1"/>
    <col min="4104" max="4106" width="7" style="1" customWidth="1"/>
    <col min="4107" max="4107" width="7.5546875" style="1" customWidth="1"/>
    <col min="4108" max="4352" width="9.109375" style="1"/>
    <col min="4353" max="4353" width="5.44140625" style="1" customWidth="1"/>
    <col min="4354" max="4354" width="9.44140625" style="1" customWidth="1"/>
    <col min="4355" max="4355" width="13.5546875" style="1" customWidth="1"/>
    <col min="4356" max="4356" width="10.88671875" style="1" customWidth="1"/>
    <col min="4357" max="4357" width="13.88671875" style="1" bestFit="1" customWidth="1"/>
    <col min="4358" max="4358" width="25.88671875" style="1" customWidth="1"/>
    <col min="4359" max="4359" width="8" style="1" bestFit="1" customWidth="1"/>
    <col min="4360" max="4362" width="7" style="1" customWidth="1"/>
    <col min="4363" max="4363" width="7.5546875" style="1" customWidth="1"/>
    <col min="4364" max="4608" width="9.109375" style="1"/>
    <col min="4609" max="4609" width="5.44140625" style="1" customWidth="1"/>
    <col min="4610" max="4610" width="9.44140625" style="1" customWidth="1"/>
    <col min="4611" max="4611" width="13.5546875" style="1" customWidth="1"/>
    <col min="4612" max="4612" width="10.88671875" style="1" customWidth="1"/>
    <col min="4613" max="4613" width="13.88671875" style="1" bestFit="1" customWidth="1"/>
    <col min="4614" max="4614" width="25.88671875" style="1" customWidth="1"/>
    <col min="4615" max="4615" width="8" style="1" bestFit="1" customWidth="1"/>
    <col min="4616" max="4618" width="7" style="1" customWidth="1"/>
    <col min="4619" max="4619" width="7.5546875" style="1" customWidth="1"/>
    <col min="4620" max="4864" width="9.109375" style="1"/>
    <col min="4865" max="4865" width="5.44140625" style="1" customWidth="1"/>
    <col min="4866" max="4866" width="9.44140625" style="1" customWidth="1"/>
    <col min="4867" max="4867" width="13.5546875" style="1" customWidth="1"/>
    <col min="4868" max="4868" width="10.88671875" style="1" customWidth="1"/>
    <col min="4869" max="4869" width="13.88671875" style="1" bestFit="1" customWidth="1"/>
    <col min="4870" max="4870" width="25.88671875" style="1" customWidth="1"/>
    <col min="4871" max="4871" width="8" style="1" bestFit="1" customWidth="1"/>
    <col min="4872" max="4874" width="7" style="1" customWidth="1"/>
    <col min="4875" max="4875" width="7.5546875" style="1" customWidth="1"/>
    <col min="4876" max="5120" width="9.109375" style="1"/>
    <col min="5121" max="5121" width="5.44140625" style="1" customWidth="1"/>
    <col min="5122" max="5122" width="9.44140625" style="1" customWidth="1"/>
    <col min="5123" max="5123" width="13.5546875" style="1" customWidth="1"/>
    <col min="5124" max="5124" width="10.88671875" style="1" customWidth="1"/>
    <col min="5125" max="5125" width="13.88671875" style="1" bestFit="1" customWidth="1"/>
    <col min="5126" max="5126" width="25.88671875" style="1" customWidth="1"/>
    <col min="5127" max="5127" width="8" style="1" bestFit="1" customWidth="1"/>
    <col min="5128" max="5130" width="7" style="1" customWidth="1"/>
    <col min="5131" max="5131" width="7.5546875" style="1" customWidth="1"/>
    <col min="5132" max="5376" width="9.109375" style="1"/>
    <col min="5377" max="5377" width="5.44140625" style="1" customWidth="1"/>
    <col min="5378" max="5378" width="9.44140625" style="1" customWidth="1"/>
    <col min="5379" max="5379" width="13.5546875" style="1" customWidth="1"/>
    <col min="5380" max="5380" width="10.88671875" style="1" customWidth="1"/>
    <col min="5381" max="5381" width="13.88671875" style="1" bestFit="1" customWidth="1"/>
    <col min="5382" max="5382" width="25.88671875" style="1" customWidth="1"/>
    <col min="5383" max="5383" width="8" style="1" bestFit="1" customWidth="1"/>
    <col min="5384" max="5386" width="7" style="1" customWidth="1"/>
    <col min="5387" max="5387" width="7.5546875" style="1" customWidth="1"/>
    <col min="5388" max="5632" width="9.109375" style="1"/>
    <col min="5633" max="5633" width="5.44140625" style="1" customWidth="1"/>
    <col min="5634" max="5634" width="9.44140625" style="1" customWidth="1"/>
    <col min="5635" max="5635" width="13.5546875" style="1" customWidth="1"/>
    <col min="5636" max="5636" width="10.88671875" style="1" customWidth="1"/>
    <col min="5637" max="5637" width="13.88671875" style="1" bestFit="1" customWidth="1"/>
    <col min="5638" max="5638" width="25.88671875" style="1" customWidth="1"/>
    <col min="5639" max="5639" width="8" style="1" bestFit="1" customWidth="1"/>
    <col min="5640" max="5642" width="7" style="1" customWidth="1"/>
    <col min="5643" max="5643" width="7.5546875" style="1" customWidth="1"/>
    <col min="5644" max="5888" width="9.109375" style="1"/>
    <col min="5889" max="5889" width="5.44140625" style="1" customWidth="1"/>
    <col min="5890" max="5890" width="9.44140625" style="1" customWidth="1"/>
    <col min="5891" max="5891" width="13.5546875" style="1" customWidth="1"/>
    <col min="5892" max="5892" width="10.88671875" style="1" customWidth="1"/>
    <col min="5893" max="5893" width="13.88671875" style="1" bestFit="1" customWidth="1"/>
    <col min="5894" max="5894" width="25.88671875" style="1" customWidth="1"/>
    <col min="5895" max="5895" width="8" style="1" bestFit="1" customWidth="1"/>
    <col min="5896" max="5898" width="7" style="1" customWidth="1"/>
    <col min="5899" max="5899" width="7.5546875" style="1" customWidth="1"/>
    <col min="5900" max="6144" width="9.109375" style="1"/>
    <col min="6145" max="6145" width="5.44140625" style="1" customWidth="1"/>
    <col min="6146" max="6146" width="9.44140625" style="1" customWidth="1"/>
    <col min="6147" max="6147" width="13.5546875" style="1" customWidth="1"/>
    <col min="6148" max="6148" width="10.88671875" style="1" customWidth="1"/>
    <col min="6149" max="6149" width="13.88671875" style="1" bestFit="1" customWidth="1"/>
    <col min="6150" max="6150" width="25.88671875" style="1" customWidth="1"/>
    <col min="6151" max="6151" width="8" style="1" bestFit="1" customWidth="1"/>
    <col min="6152" max="6154" width="7" style="1" customWidth="1"/>
    <col min="6155" max="6155" width="7.5546875" style="1" customWidth="1"/>
    <col min="6156" max="6400" width="9.109375" style="1"/>
    <col min="6401" max="6401" width="5.44140625" style="1" customWidth="1"/>
    <col min="6402" max="6402" width="9.44140625" style="1" customWidth="1"/>
    <col min="6403" max="6403" width="13.5546875" style="1" customWidth="1"/>
    <col min="6404" max="6404" width="10.88671875" style="1" customWidth="1"/>
    <col min="6405" max="6405" width="13.88671875" style="1" bestFit="1" customWidth="1"/>
    <col min="6406" max="6406" width="25.88671875" style="1" customWidth="1"/>
    <col min="6407" max="6407" width="8" style="1" bestFit="1" customWidth="1"/>
    <col min="6408" max="6410" width="7" style="1" customWidth="1"/>
    <col min="6411" max="6411" width="7.5546875" style="1" customWidth="1"/>
    <col min="6412" max="6656" width="9.109375" style="1"/>
    <col min="6657" max="6657" width="5.44140625" style="1" customWidth="1"/>
    <col min="6658" max="6658" width="9.44140625" style="1" customWidth="1"/>
    <col min="6659" max="6659" width="13.5546875" style="1" customWidth="1"/>
    <col min="6660" max="6660" width="10.88671875" style="1" customWidth="1"/>
    <col min="6661" max="6661" width="13.88671875" style="1" bestFit="1" customWidth="1"/>
    <col min="6662" max="6662" width="25.88671875" style="1" customWidth="1"/>
    <col min="6663" max="6663" width="8" style="1" bestFit="1" customWidth="1"/>
    <col min="6664" max="6666" width="7" style="1" customWidth="1"/>
    <col min="6667" max="6667" width="7.5546875" style="1" customWidth="1"/>
    <col min="6668" max="6912" width="9.109375" style="1"/>
    <col min="6913" max="6913" width="5.44140625" style="1" customWidth="1"/>
    <col min="6914" max="6914" width="9.44140625" style="1" customWidth="1"/>
    <col min="6915" max="6915" width="13.5546875" style="1" customWidth="1"/>
    <col min="6916" max="6916" width="10.88671875" style="1" customWidth="1"/>
    <col min="6917" max="6917" width="13.88671875" style="1" bestFit="1" customWidth="1"/>
    <col min="6918" max="6918" width="25.88671875" style="1" customWidth="1"/>
    <col min="6919" max="6919" width="8" style="1" bestFit="1" customWidth="1"/>
    <col min="6920" max="6922" width="7" style="1" customWidth="1"/>
    <col min="6923" max="6923" width="7.5546875" style="1" customWidth="1"/>
    <col min="6924" max="7168" width="9.109375" style="1"/>
    <col min="7169" max="7169" width="5.44140625" style="1" customWidth="1"/>
    <col min="7170" max="7170" width="9.44140625" style="1" customWidth="1"/>
    <col min="7171" max="7171" width="13.5546875" style="1" customWidth="1"/>
    <col min="7172" max="7172" width="10.88671875" style="1" customWidth="1"/>
    <col min="7173" max="7173" width="13.88671875" style="1" bestFit="1" customWidth="1"/>
    <col min="7174" max="7174" width="25.88671875" style="1" customWidth="1"/>
    <col min="7175" max="7175" width="8" style="1" bestFit="1" customWidth="1"/>
    <col min="7176" max="7178" width="7" style="1" customWidth="1"/>
    <col min="7179" max="7179" width="7.5546875" style="1" customWidth="1"/>
    <col min="7180" max="7424" width="9.109375" style="1"/>
    <col min="7425" max="7425" width="5.44140625" style="1" customWidth="1"/>
    <col min="7426" max="7426" width="9.44140625" style="1" customWidth="1"/>
    <col min="7427" max="7427" width="13.5546875" style="1" customWidth="1"/>
    <col min="7428" max="7428" width="10.88671875" style="1" customWidth="1"/>
    <col min="7429" max="7429" width="13.88671875" style="1" bestFit="1" customWidth="1"/>
    <col min="7430" max="7430" width="25.88671875" style="1" customWidth="1"/>
    <col min="7431" max="7431" width="8" style="1" bestFit="1" customWidth="1"/>
    <col min="7432" max="7434" width="7" style="1" customWidth="1"/>
    <col min="7435" max="7435" width="7.5546875" style="1" customWidth="1"/>
    <col min="7436" max="7680" width="9.109375" style="1"/>
    <col min="7681" max="7681" width="5.44140625" style="1" customWidth="1"/>
    <col min="7682" max="7682" width="9.44140625" style="1" customWidth="1"/>
    <col min="7683" max="7683" width="13.5546875" style="1" customWidth="1"/>
    <col min="7684" max="7684" width="10.88671875" style="1" customWidth="1"/>
    <col min="7685" max="7685" width="13.88671875" style="1" bestFit="1" customWidth="1"/>
    <col min="7686" max="7686" width="25.88671875" style="1" customWidth="1"/>
    <col min="7687" max="7687" width="8" style="1" bestFit="1" customWidth="1"/>
    <col min="7688" max="7690" width="7" style="1" customWidth="1"/>
    <col min="7691" max="7691" width="7.5546875" style="1" customWidth="1"/>
    <col min="7692" max="7936" width="9.109375" style="1"/>
    <col min="7937" max="7937" width="5.44140625" style="1" customWidth="1"/>
    <col min="7938" max="7938" width="9.44140625" style="1" customWidth="1"/>
    <col min="7939" max="7939" width="13.5546875" style="1" customWidth="1"/>
    <col min="7940" max="7940" width="10.88671875" style="1" customWidth="1"/>
    <col min="7941" max="7941" width="13.88671875" style="1" bestFit="1" customWidth="1"/>
    <col min="7942" max="7942" width="25.88671875" style="1" customWidth="1"/>
    <col min="7943" max="7943" width="8" style="1" bestFit="1" customWidth="1"/>
    <col min="7944" max="7946" width="7" style="1" customWidth="1"/>
    <col min="7947" max="7947" width="7.5546875" style="1" customWidth="1"/>
    <col min="7948" max="8192" width="9.109375" style="1"/>
    <col min="8193" max="8193" width="5.44140625" style="1" customWidth="1"/>
    <col min="8194" max="8194" width="9.44140625" style="1" customWidth="1"/>
    <col min="8195" max="8195" width="13.5546875" style="1" customWidth="1"/>
    <col min="8196" max="8196" width="10.88671875" style="1" customWidth="1"/>
    <col min="8197" max="8197" width="13.88671875" style="1" bestFit="1" customWidth="1"/>
    <col min="8198" max="8198" width="25.88671875" style="1" customWidth="1"/>
    <col min="8199" max="8199" width="8" style="1" bestFit="1" customWidth="1"/>
    <col min="8200" max="8202" width="7" style="1" customWidth="1"/>
    <col min="8203" max="8203" width="7.5546875" style="1" customWidth="1"/>
    <col min="8204" max="8448" width="9.109375" style="1"/>
    <col min="8449" max="8449" width="5.44140625" style="1" customWidth="1"/>
    <col min="8450" max="8450" width="9.44140625" style="1" customWidth="1"/>
    <col min="8451" max="8451" width="13.5546875" style="1" customWidth="1"/>
    <col min="8452" max="8452" width="10.88671875" style="1" customWidth="1"/>
    <col min="8453" max="8453" width="13.88671875" style="1" bestFit="1" customWidth="1"/>
    <col min="8454" max="8454" width="25.88671875" style="1" customWidth="1"/>
    <col min="8455" max="8455" width="8" style="1" bestFit="1" customWidth="1"/>
    <col min="8456" max="8458" width="7" style="1" customWidth="1"/>
    <col min="8459" max="8459" width="7.5546875" style="1" customWidth="1"/>
    <col min="8460" max="8704" width="9.109375" style="1"/>
    <col min="8705" max="8705" width="5.44140625" style="1" customWidth="1"/>
    <col min="8706" max="8706" width="9.44140625" style="1" customWidth="1"/>
    <col min="8707" max="8707" width="13.5546875" style="1" customWidth="1"/>
    <col min="8708" max="8708" width="10.88671875" style="1" customWidth="1"/>
    <col min="8709" max="8709" width="13.88671875" style="1" bestFit="1" customWidth="1"/>
    <col min="8710" max="8710" width="25.88671875" style="1" customWidth="1"/>
    <col min="8711" max="8711" width="8" style="1" bestFit="1" customWidth="1"/>
    <col min="8712" max="8714" width="7" style="1" customWidth="1"/>
    <col min="8715" max="8715" width="7.5546875" style="1" customWidth="1"/>
    <col min="8716" max="8960" width="9.109375" style="1"/>
    <col min="8961" max="8961" width="5.44140625" style="1" customWidth="1"/>
    <col min="8962" max="8962" width="9.44140625" style="1" customWidth="1"/>
    <col min="8963" max="8963" width="13.5546875" style="1" customWidth="1"/>
    <col min="8964" max="8964" width="10.88671875" style="1" customWidth="1"/>
    <col min="8965" max="8965" width="13.88671875" style="1" bestFit="1" customWidth="1"/>
    <col min="8966" max="8966" width="25.88671875" style="1" customWidth="1"/>
    <col min="8967" max="8967" width="8" style="1" bestFit="1" customWidth="1"/>
    <col min="8968" max="8970" width="7" style="1" customWidth="1"/>
    <col min="8971" max="8971" width="7.5546875" style="1" customWidth="1"/>
    <col min="8972" max="9216" width="9.109375" style="1"/>
    <col min="9217" max="9217" width="5.44140625" style="1" customWidth="1"/>
    <col min="9218" max="9218" width="9.44140625" style="1" customWidth="1"/>
    <col min="9219" max="9219" width="13.5546875" style="1" customWidth="1"/>
    <col min="9220" max="9220" width="10.88671875" style="1" customWidth="1"/>
    <col min="9221" max="9221" width="13.88671875" style="1" bestFit="1" customWidth="1"/>
    <col min="9222" max="9222" width="25.88671875" style="1" customWidth="1"/>
    <col min="9223" max="9223" width="8" style="1" bestFit="1" customWidth="1"/>
    <col min="9224" max="9226" width="7" style="1" customWidth="1"/>
    <col min="9227" max="9227" width="7.5546875" style="1" customWidth="1"/>
    <col min="9228" max="9472" width="9.109375" style="1"/>
    <col min="9473" max="9473" width="5.44140625" style="1" customWidth="1"/>
    <col min="9474" max="9474" width="9.44140625" style="1" customWidth="1"/>
    <col min="9475" max="9475" width="13.5546875" style="1" customWidth="1"/>
    <col min="9476" max="9476" width="10.88671875" style="1" customWidth="1"/>
    <col min="9477" max="9477" width="13.88671875" style="1" bestFit="1" customWidth="1"/>
    <col min="9478" max="9478" width="25.88671875" style="1" customWidth="1"/>
    <col min="9479" max="9479" width="8" style="1" bestFit="1" customWidth="1"/>
    <col min="9480" max="9482" width="7" style="1" customWidth="1"/>
    <col min="9483" max="9483" width="7.5546875" style="1" customWidth="1"/>
    <col min="9484" max="9728" width="9.109375" style="1"/>
    <col min="9729" max="9729" width="5.44140625" style="1" customWidth="1"/>
    <col min="9730" max="9730" width="9.44140625" style="1" customWidth="1"/>
    <col min="9731" max="9731" width="13.5546875" style="1" customWidth="1"/>
    <col min="9732" max="9732" width="10.88671875" style="1" customWidth="1"/>
    <col min="9733" max="9733" width="13.88671875" style="1" bestFit="1" customWidth="1"/>
    <col min="9734" max="9734" width="25.88671875" style="1" customWidth="1"/>
    <col min="9735" max="9735" width="8" style="1" bestFit="1" customWidth="1"/>
    <col min="9736" max="9738" width="7" style="1" customWidth="1"/>
    <col min="9739" max="9739" width="7.5546875" style="1" customWidth="1"/>
    <col min="9740" max="9984" width="9.109375" style="1"/>
    <col min="9985" max="9985" width="5.44140625" style="1" customWidth="1"/>
    <col min="9986" max="9986" width="9.44140625" style="1" customWidth="1"/>
    <col min="9987" max="9987" width="13.5546875" style="1" customWidth="1"/>
    <col min="9988" max="9988" width="10.88671875" style="1" customWidth="1"/>
    <col min="9989" max="9989" width="13.88671875" style="1" bestFit="1" customWidth="1"/>
    <col min="9990" max="9990" width="25.88671875" style="1" customWidth="1"/>
    <col min="9991" max="9991" width="8" style="1" bestFit="1" customWidth="1"/>
    <col min="9992" max="9994" width="7" style="1" customWidth="1"/>
    <col min="9995" max="9995" width="7.5546875" style="1" customWidth="1"/>
    <col min="9996" max="10240" width="9.109375" style="1"/>
    <col min="10241" max="10241" width="5.44140625" style="1" customWidth="1"/>
    <col min="10242" max="10242" width="9.44140625" style="1" customWidth="1"/>
    <col min="10243" max="10243" width="13.5546875" style="1" customWidth="1"/>
    <col min="10244" max="10244" width="10.88671875" style="1" customWidth="1"/>
    <col min="10245" max="10245" width="13.88671875" style="1" bestFit="1" customWidth="1"/>
    <col min="10246" max="10246" width="25.88671875" style="1" customWidth="1"/>
    <col min="10247" max="10247" width="8" style="1" bestFit="1" customWidth="1"/>
    <col min="10248" max="10250" width="7" style="1" customWidth="1"/>
    <col min="10251" max="10251" width="7.5546875" style="1" customWidth="1"/>
    <col min="10252" max="10496" width="9.109375" style="1"/>
    <col min="10497" max="10497" width="5.44140625" style="1" customWidth="1"/>
    <col min="10498" max="10498" width="9.44140625" style="1" customWidth="1"/>
    <col min="10499" max="10499" width="13.5546875" style="1" customWidth="1"/>
    <col min="10500" max="10500" width="10.88671875" style="1" customWidth="1"/>
    <col min="10501" max="10501" width="13.88671875" style="1" bestFit="1" customWidth="1"/>
    <col min="10502" max="10502" width="25.88671875" style="1" customWidth="1"/>
    <col min="10503" max="10503" width="8" style="1" bestFit="1" customWidth="1"/>
    <col min="10504" max="10506" width="7" style="1" customWidth="1"/>
    <col min="10507" max="10507" width="7.5546875" style="1" customWidth="1"/>
    <col min="10508" max="10752" width="9.109375" style="1"/>
    <col min="10753" max="10753" width="5.44140625" style="1" customWidth="1"/>
    <col min="10754" max="10754" width="9.44140625" style="1" customWidth="1"/>
    <col min="10755" max="10755" width="13.5546875" style="1" customWidth="1"/>
    <col min="10756" max="10756" width="10.88671875" style="1" customWidth="1"/>
    <col min="10757" max="10757" width="13.88671875" style="1" bestFit="1" customWidth="1"/>
    <col min="10758" max="10758" width="25.88671875" style="1" customWidth="1"/>
    <col min="10759" max="10759" width="8" style="1" bestFit="1" customWidth="1"/>
    <col min="10760" max="10762" width="7" style="1" customWidth="1"/>
    <col min="10763" max="10763" width="7.5546875" style="1" customWidth="1"/>
    <col min="10764" max="11008" width="9.109375" style="1"/>
    <col min="11009" max="11009" width="5.44140625" style="1" customWidth="1"/>
    <col min="11010" max="11010" width="9.44140625" style="1" customWidth="1"/>
    <col min="11011" max="11011" width="13.5546875" style="1" customWidth="1"/>
    <col min="11012" max="11012" width="10.88671875" style="1" customWidth="1"/>
    <col min="11013" max="11013" width="13.88671875" style="1" bestFit="1" customWidth="1"/>
    <col min="11014" max="11014" width="25.88671875" style="1" customWidth="1"/>
    <col min="11015" max="11015" width="8" style="1" bestFit="1" customWidth="1"/>
    <col min="11016" max="11018" width="7" style="1" customWidth="1"/>
    <col min="11019" max="11019" width="7.5546875" style="1" customWidth="1"/>
    <col min="11020" max="11264" width="9.109375" style="1"/>
    <col min="11265" max="11265" width="5.44140625" style="1" customWidth="1"/>
    <col min="11266" max="11266" width="9.44140625" style="1" customWidth="1"/>
    <col min="11267" max="11267" width="13.5546875" style="1" customWidth="1"/>
    <col min="11268" max="11268" width="10.88671875" style="1" customWidth="1"/>
    <col min="11269" max="11269" width="13.88671875" style="1" bestFit="1" customWidth="1"/>
    <col min="11270" max="11270" width="25.88671875" style="1" customWidth="1"/>
    <col min="11271" max="11271" width="8" style="1" bestFit="1" customWidth="1"/>
    <col min="11272" max="11274" width="7" style="1" customWidth="1"/>
    <col min="11275" max="11275" width="7.5546875" style="1" customWidth="1"/>
    <col min="11276" max="11520" width="9.109375" style="1"/>
    <col min="11521" max="11521" width="5.44140625" style="1" customWidth="1"/>
    <col min="11522" max="11522" width="9.44140625" style="1" customWidth="1"/>
    <col min="11523" max="11523" width="13.5546875" style="1" customWidth="1"/>
    <col min="11524" max="11524" width="10.88671875" style="1" customWidth="1"/>
    <col min="11525" max="11525" width="13.88671875" style="1" bestFit="1" customWidth="1"/>
    <col min="11526" max="11526" width="25.88671875" style="1" customWidth="1"/>
    <col min="11527" max="11527" width="8" style="1" bestFit="1" customWidth="1"/>
    <col min="11528" max="11530" width="7" style="1" customWidth="1"/>
    <col min="11531" max="11531" width="7.5546875" style="1" customWidth="1"/>
    <col min="11532" max="11776" width="9.109375" style="1"/>
    <col min="11777" max="11777" width="5.44140625" style="1" customWidth="1"/>
    <col min="11778" max="11778" width="9.44140625" style="1" customWidth="1"/>
    <col min="11779" max="11779" width="13.5546875" style="1" customWidth="1"/>
    <col min="11780" max="11780" width="10.88671875" style="1" customWidth="1"/>
    <col min="11781" max="11781" width="13.88671875" style="1" bestFit="1" customWidth="1"/>
    <col min="11782" max="11782" width="25.88671875" style="1" customWidth="1"/>
    <col min="11783" max="11783" width="8" style="1" bestFit="1" customWidth="1"/>
    <col min="11784" max="11786" width="7" style="1" customWidth="1"/>
    <col min="11787" max="11787" width="7.5546875" style="1" customWidth="1"/>
    <col min="11788" max="12032" width="9.109375" style="1"/>
    <col min="12033" max="12033" width="5.44140625" style="1" customWidth="1"/>
    <col min="12034" max="12034" width="9.44140625" style="1" customWidth="1"/>
    <col min="12035" max="12035" width="13.5546875" style="1" customWidth="1"/>
    <col min="12036" max="12036" width="10.88671875" style="1" customWidth="1"/>
    <col min="12037" max="12037" width="13.88671875" style="1" bestFit="1" customWidth="1"/>
    <col min="12038" max="12038" width="25.88671875" style="1" customWidth="1"/>
    <col min="12039" max="12039" width="8" style="1" bestFit="1" customWidth="1"/>
    <col min="12040" max="12042" width="7" style="1" customWidth="1"/>
    <col min="12043" max="12043" width="7.5546875" style="1" customWidth="1"/>
    <col min="12044" max="12288" width="9.109375" style="1"/>
    <col min="12289" max="12289" width="5.44140625" style="1" customWidth="1"/>
    <col min="12290" max="12290" width="9.44140625" style="1" customWidth="1"/>
    <col min="12291" max="12291" width="13.5546875" style="1" customWidth="1"/>
    <col min="12292" max="12292" width="10.88671875" style="1" customWidth="1"/>
    <col min="12293" max="12293" width="13.88671875" style="1" bestFit="1" customWidth="1"/>
    <col min="12294" max="12294" width="25.88671875" style="1" customWidth="1"/>
    <col min="12295" max="12295" width="8" style="1" bestFit="1" customWidth="1"/>
    <col min="12296" max="12298" width="7" style="1" customWidth="1"/>
    <col min="12299" max="12299" width="7.5546875" style="1" customWidth="1"/>
    <col min="12300" max="12544" width="9.109375" style="1"/>
    <col min="12545" max="12545" width="5.44140625" style="1" customWidth="1"/>
    <col min="12546" max="12546" width="9.44140625" style="1" customWidth="1"/>
    <col min="12547" max="12547" width="13.5546875" style="1" customWidth="1"/>
    <col min="12548" max="12548" width="10.88671875" style="1" customWidth="1"/>
    <col min="12549" max="12549" width="13.88671875" style="1" bestFit="1" customWidth="1"/>
    <col min="12550" max="12550" width="25.88671875" style="1" customWidth="1"/>
    <col min="12551" max="12551" width="8" style="1" bestFit="1" customWidth="1"/>
    <col min="12552" max="12554" width="7" style="1" customWidth="1"/>
    <col min="12555" max="12555" width="7.5546875" style="1" customWidth="1"/>
    <col min="12556" max="12800" width="9.109375" style="1"/>
    <col min="12801" max="12801" width="5.44140625" style="1" customWidth="1"/>
    <col min="12802" max="12802" width="9.44140625" style="1" customWidth="1"/>
    <col min="12803" max="12803" width="13.5546875" style="1" customWidth="1"/>
    <col min="12804" max="12804" width="10.88671875" style="1" customWidth="1"/>
    <col min="12805" max="12805" width="13.88671875" style="1" bestFit="1" customWidth="1"/>
    <col min="12806" max="12806" width="25.88671875" style="1" customWidth="1"/>
    <col min="12807" max="12807" width="8" style="1" bestFit="1" customWidth="1"/>
    <col min="12808" max="12810" width="7" style="1" customWidth="1"/>
    <col min="12811" max="12811" width="7.5546875" style="1" customWidth="1"/>
    <col min="12812" max="13056" width="9.109375" style="1"/>
    <col min="13057" max="13057" width="5.44140625" style="1" customWidth="1"/>
    <col min="13058" max="13058" width="9.44140625" style="1" customWidth="1"/>
    <col min="13059" max="13059" width="13.5546875" style="1" customWidth="1"/>
    <col min="13060" max="13060" width="10.88671875" style="1" customWidth="1"/>
    <col min="13061" max="13061" width="13.88671875" style="1" bestFit="1" customWidth="1"/>
    <col min="13062" max="13062" width="25.88671875" style="1" customWidth="1"/>
    <col min="13063" max="13063" width="8" style="1" bestFit="1" customWidth="1"/>
    <col min="13064" max="13066" width="7" style="1" customWidth="1"/>
    <col min="13067" max="13067" width="7.5546875" style="1" customWidth="1"/>
    <col min="13068" max="13312" width="9.109375" style="1"/>
    <col min="13313" max="13313" width="5.44140625" style="1" customWidth="1"/>
    <col min="13314" max="13314" width="9.44140625" style="1" customWidth="1"/>
    <col min="13315" max="13315" width="13.5546875" style="1" customWidth="1"/>
    <col min="13316" max="13316" width="10.88671875" style="1" customWidth="1"/>
    <col min="13317" max="13317" width="13.88671875" style="1" bestFit="1" customWidth="1"/>
    <col min="13318" max="13318" width="25.88671875" style="1" customWidth="1"/>
    <col min="13319" max="13319" width="8" style="1" bestFit="1" customWidth="1"/>
    <col min="13320" max="13322" width="7" style="1" customWidth="1"/>
    <col min="13323" max="13323" width="7.5546875" style="1" customWidth="1"/>
    <col min="13324" max="13568" width="9.109375" style="1"/>
    <col min="13569" max="13569" width="5.44140625" style="1" customWidth="1"/>
    <col min="13570" max="13570" width="9.44140625" style="1" customWidth="1"/>
    <col min="13571" max="13571" width="13.5546875" style="1" customWidth="1"/>
    <col min="13572" max="13572" width="10.88671875" style="1" customWidth="1"/>
    <col min="13573" max="13573" width="13.88671875" style="1" bestFit="1" customWidth="1"/>
    <col min="13574" max="13574" width="25.88671875" style="1" customWidth="1"/>
    <col min="13575" max="13575" width="8" style="1" bestFit="1" customWidth="1"/>
    <col min="13576" max="13578" width="7" style="1" customWidth="1"/>
    <col min="13579" max="13579" width="7.5546875" style="1" customWidth="1"/>
    <col min="13580" max="13824" width="9.109375" style="1"/>
    <col min="13825" max="13825" width="5.44140625" style="1" customWidth="1"/>
    <col min="13826" max="13826" width="9.44140625" style="1" customWidth="1"/>
    <col min="13827" max="13827" width="13.5546875" style="1" customWidth="1"/>
    <col min="13828" max="13828" width="10.88671875" style="1" customWidth="1"/>
    <col min="13829" max="13829" width="13.88671875" style="1" bestFit="1" customWidth="1"/>
    <col min="13830" max="13830" width="25.88671875" style="1" customWidth="1"/>
    <col min="13831" max="13831" width="8" style="1" bestFit="1" customWidth="1"/>
    <col min="13832" max="13834" width="7" style="1" customWidth="1"/>
    <col min="13835" max="13835" width="7.5546875" style="1" customWidth="1"/>
    <col min="13836" max="14080" width="9.109375" style="1"/>
    <col min="14081" max="14081" width="5.44140625" style="1" customWidth="1"/>
    <col min="14082" max="14082" width="9.44140625" style="1" customWidth="1"/>
    <col min="14083" max="14083" width="13.5546875" style="1" customWidth="1"/>
    <col min="14084" max="14084" width="10.88671875" style="1" customWidth="1"/>
    <col min="14085" max="14085" width="13.88671875" style="1" bestFit="1" customWidth="1"/>
    <col min="14086" max="14086" width="25.88671875" style="1" customWidth="1"/>
    <col min="14087" max="14087" width="8" style="1" bestFit="1" customWidth="1"/>
    <col min="14088" max="14090" width="7" style="1" customWidth="1"/>
    <col min="14091" max="14091" width="7.5546875" style="1" customWidth="1"/>
    <col min="14092" max="14336" width="9.109375" style="1"/>
    <col min="14337" max="14337" width="5.44140625" style="1" customWidth="1"/>
    <col min="14338" max="14338" width="9.44140625" style="1" customWidth="1"/>
    <col min="14339" max="14339" width="13.5546875" style="1" customWidth="1"/>
    <col min="14340" max="14340" width="10.88671875" style="1" customWidth="1"/>
    <col min="14341" max="14341" width="13.88671875" style="1" bestFit="1" customWidth="1"/>
    <col min="14342" max="14342" width="25.88671875" style="1" customWidth="1"/>
    <col min="14343" max="14343" width="8" style="1" bestFit="1" customWidth="1"/>
    <col min="14344" max="14346" width="7" style="1" customWidth="1"/>
    <col min="14347" max="14347" width="7.5546875" style="1" customWidth="1"/>
    <col min="14348" max="14592" width="9.109375" style="1"/>
    <col min="14593" max="14593" width="5.44140625" style="1" customWidth="1"/>
    <col min="14594" max="14594" width="9.44140625" style="1" customWidth="1"/>
    <col min="14595" max="14595" width="13.5546875" style="1" customWidth="1"/>
    <col min="14596" max="14596" width="10.88671875" style="1" customWidth="1"/>
    <col min="14597" max="14597" width="13.88671875" style="1" bestFit="1" customWidth="1"/>
    <col min="14598" max="14598" width="25.88671875" style="1" customWidth="1"/>
    <col min="14599" max="14599" width="8" style="1" bestFit="1" customWidth="1"/>
    <col min="14600" max="14602" width="7" style="1" customWidth="1"/>
    <col min="14603" max="14603" width="7.5546875" style="1" customWidth="1"/>
    <col min="14604" max="14848" width="9.109375" style="1"/>
    <col min="14849" max="14849" width="5.44140625" style="1" customWidth="1"/>
    <col min="14850" max="14850" width="9.44140625" style="1" customWidth="1"/>
    <col min="14851" max="14851" width="13.5546875" style="1" customWidth="1"/>
    <col min="14852" max="14852" width="10.88671875" style="1" customWidth="1"/>
    <col min="14853" max="14853" width="13.88671875" style="1" bestFit="1" customWidth="1"/>
    <col min="14854" max="14854" width="25.88671875" style="1" customWidth="1"/>
    <col min="14855" max="14855" width="8" style="1" bestFit="1" customWidth="1"/>
    <col min="14856" max="14858" width="7" style="1" customWidth="1"/>
    <col min="14859" max="14859" width="7.5546875" style="1" customWidth="1"/>
    <col min="14860" max="15104" width="9.109375" style="1"/>
    <col min="15105" max="15105" width="5.44140625" style="1" customWidth="1"/>
    <col min="15106" max="15106" width="9.44140625" style="1" customWidth="1"/>
    <col min="15107" max="15107" width="13.5546875" style="1" customWidth="1"/>
    <col min="15108" max="15108" width="10.88671875" style="1" customWidth="1"/>
    <col min="15109" max="15109" width="13.88671875" style="1" bestFit="1" customWidth="1"/>
    <col min="15110" max="15110" width="25.88671875" style="1" customWidth="1"/>
    <col min="15111" max="15111" width="8" style="1" bestFit="1" customWidth="1"/>
    <col min="15112" max="15114" width="7" style="1" customWidth="1"/>
    <col min="15115" max="15115" width="7.5546875" style="1" customWidth="1"/>
    <col min="15116" max="15360" width="9.109375" style="1"/>
    <col min="15361" max="15361" width="5.44140625" style="1" customWidth="1"/>
    <col min="15362" max="15362" width="9.44140625" style="1" customWidth="1"/>
    <col min="15363" max="15363" width="13.5546875" style="1" customWidth="1"/>
    <col min="15364" max="15364" width="10.88671875" style="1" customWidth="1"/>
    <col min="15365" max="15365" width="13.88671875" style="1" bestFit="1" customWidth="1"/>
    <col min="15366" max="15366" width="25.88671875" style="1" customWidth="1"/>
    <col min="15367" max="15367" width="8" style="1" bestFit="1" customWidth="1"/>
    <col min="15368" max="15370" width="7" style="1" customWidth="1"/>
    <col min="15371" max="15371" width="7.5546875" style="1" customWidth="1"/>
    <col min="15372" max="15616" width="9.109375" style="1"/>
    <col min="15617" max="15617" width="5.44140625" style="1" customWidth="1"/>
    <col min="15618" max="15618" width="9.44140625" style="1" customWidth="1"/>
    <col min="15619" max="15619" width="13.5546875" style="1" customWidth="1"/>
    <col min="15620" max="15620" width="10.88671875" style="1" customWidth="1"/>
    <col min="15621" max="15621" width="13.88671875" style="1" bestFit="1" customWidth="1"/>
    <col min="15622" max="15622" width="25.88671875" style="1" customWidth="1"/>
    <col min="15623" max="15623" width="8" style="1" bestFit="1" customWidth="1"/>
    <col min="15624" max="15626" width="7" style="1" customWidth="1"/>
    <col min="15627" max="15627" width="7.5546875" style="1" customWidth="1"/>
    <col min="15628" max="15872" width="9.109375" style="1"/>
    <col min="15873" max="15873" width="5.44140625" style="1" customWidth="1"/>
    <col min="15874" max="15874" width="9.44140625" style="1" customWidth="1"/>
    <col min="15875" max="15875" width="13.5546875" style="1" customWidth="1"/>
    <col min="15876" max="15876" width="10.88671875" style="1" customWidth="1"/>
    <col min="15877" max="15877" width="13.88671875" style="1" bestFit="1" customWidth="1"/>
    <col min="15878" max="15878" width="25.88671875" style="1" customWidth="1"/>
    <col min="15879" max="15879" width="8" style="1" bestFit="1" customWidth="1"/>
    <col min="15880" max="15882" width="7" style="1" customWidth="1"/>
    <col min="15883" max="15883" width="7.5546875" style="1" customWidth="1"/>
    <col min="15884" max="16128" width="9.109375" style="1"/>
    <col min="16129" max="16129" width="5.44140625" style="1" customWidth="1"/>
    <col min="16130" max="16130" width="9.44140625" style="1" customWidth="1"/>
    <col min="16131" max="16131" width="13.5546875" style="1" customWidth="1"/>
    <col min="16132" max="16132" width="10.88671875" style="1" customWidth="1"/>
    <col min="16133" max="16133" width="13.88671875" style="1" bestFit="1" customWidth="1"/>
    <col min="16134" max="16134" width="25.88671875" style="1" customWidth="1"/>
    <col min="16135" max="16135" width="8" style="1" bestFit="1" customWidth="1"/>
    <col min="16136" max="16138" width="7" style="1" customWidth="1"/>
    <col min="16139" max="16139" width="7.5546875" style="1" customWidth="1"/>
    <col min="16140" max="16384" width="9.109375" style="1"/>
  </cols>
  <sheetData>
    <row r="1" spans="1:12" ht="17.399999999999999" x14ac:dyDescent="0.3">
      <c r="A1" s="10" t="s">
        <v>51</v>
      </c>
      <c r="B1" s="2"/>
      <c r="E1" s="29"/>
      <c r="F1" s="3"/>
      <c r="G1" s="11" t="s">
        <v>52</v>
      </c>
      <c r="H1" s="4"/>
      <c r="I1" s="1"/>
      <c r="J1" s="1"/>
      <c r="K1" s="1"/>
    </row>
    <row r="2" spans="1:12" s="5" customFormat="1" ht="4.2" x14ac:dyDescent="0.15">
      <c r="B2" s="6"/>
      <c r="E2" s="30"/>
    </row>
    <row r="3" spans="1:12" s="8" customFormat="1" x14ac:dyDescent="0.25">
      <c r="A3" s="12"/>
      <c r="B3" s="12"/>
      <c r="C3" s="13" t="s">
        <v>32</v>
      </c>
      <c r="D3" s="13"/>
      <c r="E3" s="13" t="s">
        <v>377</v>
      </c>
      <c r="F3" s="15" t="s">
        <v>381</v>
      </c>
      <c r="G3" s="15"/>
      <c r="H3" s="12"/>
      <c r="I3" s="9"/>
      <c r="J3" s="9"/>
      <c r="L3" s="1"/>
    </row>
    <row r="4" spans="1:12" s="8" customFormat="1" x14ac:dyDescent="0.25">
      <c r="A4" s="12"/>
      <c r="B4" s="12"/>
      <c r="C4" s="12"/>
      <c r="D4" s="12"/>
      <c r="E4" s="31"/>
      <c r="F4" s="14"/>
      <c r="G4" s="15"/>
      <c r="H4" s="12"/>
      <c r="I4" s="9"/>
      <c r="J4" s="9"/>
      <c r="L4" s="1"/>
    </row>
    <row r="5" spans="1:12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32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19" t="s">
        <v>388</v>
      </c>
      <c r="L5" s="1"/>
    </row>
    <row r="6" spans="1:12" x14ac:dyDescent="0.25">
      <c r="A6" s="20">
        <v>1</v>
      </c>
      <c r="B6" s="26">
        <v>129</v>
      </c>
      <c r="C6" s="21" t="s">
        <v>339</v>
      </c>
      <c r="D6" s="22" t="s">
        <v>340</v>
      </c>
      <c r="E6" s="23">
        <v>24334</v>
      </c>
      <c r="F6" s="24" t="s">
        <v>341</v>
      </c>
      <c r="G6" s="24"/>
      <c r="H6" s="28">
        <v>2.1046296296296295E-3</v>
      </c>
      <c r="I6" s="27" t="str">
        <f>IF(ISBLANK(H6),"",IF(H6&lt;=0.00171296296296296,"KSM",IF(H6&lt;=0.0018287037037037,"I A",IF(H6&lt;=0.00200393518518519,"II A",IF(H6&lt;=0.00230486111111111,"III A",IF(H6&lt;=0.00258263888888889,"I JA",IF(H6&lt;=0.00282569444444444,"II JA",IF(H6&lt;=0.00301087962962963,"III JA"))))))))</f>
        <v>III A</v>
      </c>
      <c r="J6" s="41">
        <v>1.7314814814814814E-3</v>
      </c>
    </row>
    <row r="7" spans="1:12" x14ac:dyDescent="0.25">
      <c r="A7" s="20">
        <v>2</v>
      </c>
      <c r="B7" s="26">
        <v>128</v>
      </c>
      <c r="C7" s="21" t="s">
        <v>359</v>
      </c>
      <c r="D7" s="22" t="s">
        <v>360</v>
      </c>
      <c r="E7" s="23">
        <v>25452</v>
      </c>
      <c r="F7" s="24" t="s">
        <v>361</v>
      </c>
      <c r="G7" s="24"/>
      <c r="H7" s="28">
        <v>2.087037037037037E-3</v>
      </c>
      <c r="I7" s="27" t="str">
        <f>IF(ISBLANK(H7),"",IF(H7&lt;=0.00171296296296296,"KSM",IF(H7&lt;=0.0018287037037037,"I A",IF(H7&lt;=0.00200393518518519,"II A",IF(H7&lt;=0.00230486111111111,"III A",IF(H7&lt;=0.00258263888888889,"I JA",IF(H7&lt;=0.00282569444444444,"II JA",IF(H7&lt;=0.00301087962962963,"III JA"))))))))</f>
        <v>III A</v>
      </c>
      <c r="J7" s="41">
        <v>1.767361111111111E-3</v>
      </c>
    </row>
    <row r="8" spans="1:12" x14ac:dyDescent="0.25">
      <c r="A8" s="20">
        <v>3</v>
      </c>
      <c r="B8" s="26">
        <v>149</v>
      </c>
      <c r="C8" s="21" t="s">
        <v>53</v>
      </c>
      <c r="D8" s="22" t="s">
        <v>54</v>
      </c>
      <c r="E8" s="23" t="s">
        <v>55</v>
      </c>
      <c r="F8" s="24" t="s">
        <v>57</v>
      </c>
      <c r="G8" s="24" t="s">
        <v>56</v>
      </c>
      <c r="H8" s="28">
        <v>2.0445601851851853E-3</v>
      </c>
      <c r="I8" s="27" t="str">
        <f>IF(ISBLANK(H8),"",IF(H8&lt;=0.00171296296296296,"KSM",IF(H8&lt;=0.0018287037037037,"I A",IF(H8&lt;=0.00200393518518519,"II A",IF(H8&lt;=0.00230486111111111,"III A",IF(H8&lt;=0.00258263888888889,"I JA",IF(H8&lt;=0.00282569444444444,"II JA",IF(H8&lt;=0.00301087962962963,"III JA"))))))))</f>
        <v>III A</v>
      </c>
      <c r="J8" s="41">
        <v>1.8055555555555557E-3</v>
      </c>
    </row>
    <row r="9" spans="1:12" x14ac:dyDescent="0.25">
      <c r="A9" s="20">
        <v>4</v>
      </c>
      <c r="B9" s="26">
        <v>132</v>
      </c>
      <c r="C9" s="21" t="s">
        <v>365</v>
      </c>
      <c r="D9" s="22" t="s">
        <v>366</v>
      </c>
      <c r="E9" s="23">
        <v>28910</v>
      </c>
      <c r="F9" s="24" t="s">
        <v>367</v>
      </c>
      <c r="G9" s="24"/>
      <c r="H9" s="28">
        <v>2.0119212962962964E-3</v>
      </c>
      <c r="I9" s="27" t="str">
        <f>IF(ISBLANK(H9),"",IF(H9&lt;=0.00171296296296296,"KSM",IF(H9&lt;=0.0018287037037037,"I A",IF(H9&lt;=0.00200393518518519,"II A",IF(H9&lt;=0.00230486111111111,"III A",IF(H9&lt;=0.00258263888888889,"I JA",IF(H9&lt;=0.00282569444444444,"II JA",IF(H9&lt;=0.00301087962962963,"III JA"))))))))</f>
        <v>III A</v>
      </c>
      <c r="J9" s="41">
        <v>1.8402777777777777E-3</v>
      </c>
    </row>
    <row r="10" spans="1:12" x14ac:dyDescent="0.25">
      <c r="A10" s="20">
        <v>5</v>
      </c>
      <c r="B10" s="26">
        <v>35</v>
      </c>
      <c r="C10" s="21" t="s">
        <v>356</v>
      </c>
      <c r="D10" s="22" t="s">
        <v>357</v>
      </c>
      <c r="E10" s="23">
        <v>16685</v>
      </c>
      <c r="F10" s="24" t="s">
        <v>358</v>
      </c>
      <c r="G10" s="24"/>
      <c r="H10" s="28">
        <v>2.8124999999999995E-3</v>
      </c>
      <c r="I10" s="27"/>
      <c r="J10" s="41">
        <v>1.8622685185185185E-3</v>
      </c>
    </row>
    <row r="11" spans="1:12" x14ac:dyDescent="0.25">
      <c r="A11" s="20">
        <v>6</v>
      </c>
      <c r="B11" s="26">
        <v>111</v>
      </c>
      <c r="C11" s="21" t="s">
        <v>92</v>
      </c>
      <c r="D11" s="22" t="s">
        <v>93</v>
      </c>
      <c r="E11" s="23" t="s">
        <v>94</v>
      </c>
      <c r="F11" s="24" t="s">
        <v>44</v>
      </c>
      <c r="G11" s="24" t="s">
        <v>95</v>
      </c>
      <c r="H11" s="28">
        <v>2.1373842592592594E-3</v>
      </c>
      <c r="I11" s="27" t="str">
        <f>IF(ISBLANK(H11),"",IF(H11&lt;=0.00171296296296296,"KSM",IF(H11&lt;=0.0018287037037037,"I A",IF(H11&lt;=0.00200393518518519,"II A",IF(H11&lt;=0.00230486111111111,"III A",IF(H11&lt;=0.00258263888888889,"I JA",IF(H11&lt;=0.00282569444444444,"II JA",IF(H11&lt;=0.00301087962962963,"III JA"))))))))</f>
        <v>III A</v>
      </c>
      <c r="J11" s="41">
        <v>2.0127314814814817E-3</v>
      </c>
    </row>
    <row r="12" spans="1:12" x14ac:dyDescent="0.25">
      <c r="A12" s="20">
        <v>7</v>
      </c>
      <c r="B12" s="26">
        <v>1</v>
      </c>
      <c r="C12" s="21" t="s">
        <v>34</v>
      </c>
      <c r="D12" s="22" t="s">
        <v>346</v>
      </c>
      <c r="E12" s="23">
        <v>14547</v>
      </c>
      <c r="F12" s="24" t="s">
        <v>347</v>
      </c>
      <c r="G12" s="24"/>
      <c r="H12" s="28">
        <v>3.4332175925925923E-3</v>
      </c>
      <c r="I12" s="27"/>
      <c r="J12" s="41">
        <v>2.0219907407407404E-3</v>
      </c>
    </row>
    <row r="13" spans="1:12" x14ac:dyDescent="0.25">
      <c r="A13" s="20">
        <v>8</v>
      </c>
      <c r="B13" s="26">
        <v>139</v>
      </c>
      <c r="C13" s="21" t="s">
        <v>328</v>
      </c>
      <c r="D13" s="22" t="s">
        <v>329</v>
      </c>
      <c r="E13" s="23" t="s">
        <v>330</v>
      </c>
      <c r="F13" s="24"/>
      <c r="G13" s="24"/>
      <c r="H13" s="28">
        <v>2.3049768518518519E-3</v>
      </c>
      <c r="I13" s="27"/>
      <c r="J13" s="41">
        <v>2.0972222222222221E-3</v>
      </c>
    </row>
    <row r="14" spans="1:12" x14ac:dyDescent="0.25">
      <c r="A14" s="20">
        <v>9</v>
      </c>
      <c r="B14" s="26">
        <v>142</v>
      </c>
      <c r="C14" s="21" t="s">
        <v>333</v>
      </c>
      <c r="D14" s="22" t="s">
        <v>334</v>
      </c>
      <c r="E14" s="23">
        <v>28194</v>
      </c>
      <c r="F14" s="24"/>
      <c r="G14" s="24"/>
      <c r="H14" s="28">
        <v>2.5193287037037037E-3</v>
      </c>
      <c r="I14" s="27"/>
      <c r="J14" s="41">
        <v>2.2650462962962963E-3</v>
      </c>
    </row>
    <row r="15" spans="1:12" x14ac:dyDescent="0.25">
      <c r="A15" s="20">
        <v>10</v>
      </c>
      <c r="B15" s="26">
        <v>75</v>
      </c>
      <c r="C15" s="21" t="s">
        <v>164</v>
      </c>
      <c r="D15" s="22" t="s">
        <v>165</v>
      </c>
      <c r="E15" s="23">
        <v>31834</v>
      </c>
      <c r="F15" s="24" t="s">
        <v>159</v>
      </c>
      <c r="G15" s="24" t="s">
        <v>188</v>
      </c>
      <c r="H15" s="28">
        <v>1.9804398148148146E-3</v>
      </c>
      <c r="I15" s="27" t="str">
        <f>IF(ISBLANK(H15),"",IF(H15&lt;=0.00171296296296296,"KSM",IF(H15&lt;=0.0018287037037037,"I A",IF(H15&lt;=0.00200393518518519,"II A",IF(H15&lt;=0.00230486111111111,"III A",IF(H15&lt;=0.00258263888888889,"I JA",IF(H15&lt;=0.00282569444444444,"II JA",IF(H15&lt;=0.00301087962962963,"III JA"))))))))</f>
        <v>II A</v>
      </c>
      <c r="J15" s="41" t="s">
        <v>389</v>
      </c>
    </row>
    <row r="16" spans="1:12" x14ac:dyDescent="0.25">
      <c r="A16" s="20">
        <v>11</v>
      </c>
      <c r="B16" s="26">
        <v>131</v>
      </c>
      <c r="C16" s="21" t="s">
        <v>335</v>
      </c>
      <c r="D16" s="22" t="s">
        <v>336</v>
      </c>
      <c r="E16" s="23" t="s">
        <v>337</v>
      </c>
      <c r="F16" s="24" t="s">
        <v>338</v>
      </c>
      <c r="G16" s="24"/>
      <c r="H16" s="28">
        <v>2.2090277777777781E-3</v>
      </c>
      <c r="I16" s="27" t="str">
        <f>IF(ISBLANK(H16),"",IF(H16&lt;=0.00171296296296296,"KSM",IF(H16&lt;=0.0018287037037037,"I A",IF(H16&lt;=0.00200393518518519,"II A",IF(H16&lt;=0.00230486111111111,"III A",IF(H16&lt;=0.00258263888888889,"I JA",IF(H16&lt;=0.00282569444444444,"II JA",IF(H16&lt;=0.00301087962962963,"III JA"))))))))</f>
        <v>III A</v>
      </c>
      <c r="J16" s="41" t="s">
        <v>390</v>
      </c>
    </row>
    <row r="17" spans="1:10" x14ac:dyDescent="0.25">
      <c r="A17" s="20"/>
      <c r="B17" s="26">
        <v>144</v>
      </c>
      <c r="C17" s="21" t="s">
        <v>345</v>
      </c>
      <c r="D17" s="22" t="s">
        <v>187</v>
      </c>
      <c r="E17" s="23">
        <v>30290</v>
      </c>
      <c r="F17" s="24"/>
      <c r="G17" s="24"/>
      <c r="H17" s="28" t="s">
        <v>387</v>
      </c>
      <c r="I17" s="27"/>
      <c r="J17" s="41"/>
    </row>
  </sheetData>
  <sortState ref="A6:L16">
    <sortCondition ref="J6:J16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10" workbookViewId="0">
      <selection activeCell="G31" sqref="G30:G31"/>
    </sheetView>
  </sheetViews>
  <sheetFormatPr defaultRowHeight="14.4" x14ac:dyDescent="0.3"/>
  <cols>
    <col min="1" max="1" width="7.109375" style="38" customWidth="1"/>
    <col min="2" max="2" width="20.33203125" style="38" customWidth="1"/>
    <col min="3" max="3" width="20.88671875" style="38" customWidth="1"/>
    <col min="4" max="4" width="10.6640625" style="38" customWidth="1"/>
    <col min="5" max="5" width="9.44140625" style="38" bestFit="1" customWidth="1"/>
    <col min="6" max="6" width="9" style="38" bestFit="1" customWidth="1"/>
    <col min="7" max="7" width="8.5546875" style="38" bestFit="1" customWidth="1"/>
    <col min="8" max="256" width="9.109375" style="38"/>
    <col min="257" max="257" width="7.109375" style="38" customWidth="1"/>
    <col min="258" max="258" width="20.33203125" style="38" customWidth="1"/>
    <col min="259" max="259" width="20.88671875" style="38" customWidth="1"/>
    <col min="260" max="260" width="10.6640625" style="38" customWidth="1"/>
    <col min="261" max="261" width="9.44140625" style="38" bestFit="1" customWidth="1"/>
    <col min="262" max="262" width="9" style="38" bestFit="1" customWidth="1"/>
    <col min="263" max="263" width="8.5546875" style="38" bestFit="1" customWidth="1"/>
    <col min="264" max="512" width="9.109375" style="38"/>
    <col min="513" max="513" width="7.109375" style="38" customWidth="1"/>
    <col min="514" max="514" width="20.33203125" style="38" customWidth="1"/>
    <col min="515" max="515" width="20.88671875" style="38" customWidth="1"/>
    <col min="516" max="516" width="10.6640625" style="38" customWidth="1"/>
    <col min="517" max="517" width="9.44140625" style="38" bestFit="1" customWidth="1"/>
    <col min="518" max="518" width="9" style="38" bestFit="1" customWidth="1"/>
    <col min="519" max="519" width="8.5546875" style="38" bestFit="1" customWidth="1"/>
    <col min="520" max="768" width="9.109375" style="38"/>
    <col min="769" max="769" width="7.109375" style="38" customWidth="1"/>
    <col min="770" max="770" width="20.33203125" style="38" customWidth="1"/>
    <col min="771" max="771" width="20.88671875" style="38" customWidth="1"/>
    <col min="772" max="772" width="10.6640625" style="38" customWidth="1"/>
    <col min="773" max="773" width="9.44140625" style="38" bestFit="1" customWidth="1"/>
    <col min="774" max="774" width="9" style="38" bestFit="1" customWidth="1"/>
    <col min="775" max="775" width="8.5546875" style="38" bestFit="1" customWidth="1"/>
    <col min="776" max="1024" width="9.109375" style="38"/>
    <col min="1025" max="1025" width="7.109375" style="38" customWidth="1"/>
    <col min="1026" max="1026" width="20.33203125" style="38" customWidth="1"/>
    <col min="1027" max="1027" width="20.88671875" style="38" customWidth="1"/>
    <col min="1028" max="1028" width="10.6640625" style="38" customWidth="1"/>
    <col min="1029" max="1029" width="9.44140625" style="38" bestFit="1" customWidth="1"/>
    <col min="1030" max="1030" width="9" style="38" bestFit="1" customWidth="1"/>
    <col min="1031" max="1031" width="8.5546875" style="38" bestFit="1" customWidth="1"/>
    <col min="1032" max="1280" width="9.109375" style="38"/>
    <col min="1281" max="1281" width="7.109375" style="38" customWidth="1"/>
    <col min="1282" max="1282" width="20.33203125" style="38" customWidth="1"/>
    <col min="1283" max="1283" width="20.88671875" style="38" customWidth="1"/>
    <col min="1284" max="1284" width="10.6640625" style="38" customWidth="1"/>
    <col min="1285" max="1285" width="9.44140625" style="38" bestFit="1" customWidth="1"/>
    <col min="1286" max="1286" width="9" style="38" bestFit="1" customWidth="1"/>
    <col min="1287" max="1287" width="8.5546875" style="38" bestFit="1" customWidth="1"/>
    <col min="1288" max="1536" width="9.109375" style="38"/>
    <col min="1537" max="1537" width="7.109375" style="38" customWidth="1"/>
    <col min="1538" max="1538" width="20.33203125" style="38" customWidth="1"/>
    <col min="1539" max="1539" width="20.88671875" style="38" customWidth="1"/>
    <col min="1540" max="1540" width="10.6640625" style="38" customWidth="1"/>
    <col min="1541" max="1541" width="9.44140625" style="38" bestFit="1" customWidth="1"/>
    <col min="1542" max="1542" width="9" style="38" bestFit="1" customWidth="1"/>
    <col min="1543" max="1543" width="8.5546875" style="38" bestFit="1" customWidth="1"/>
    <col min="1544" max="1792" width="9.109375" style="38"/>
    <col min="1793" max="1793" width="7.109375" style="38" customWidth="1"/>
    <col min="1794" max="1794" width="20.33203125" style="38" customWidth="1"/>
    <col min="1795" max="1795" width="20.88671875" style="38" customWidth="1"/>
    <col min="1796" max="1796" width="10.6640625" style="38" customWidth="1"/>
    <col min="1797" max="1797" width="9.44140625" style="38" bestFit="1" customWidth="1"/>
    <col min="1798" max="1798" width="9" style="38" bestFit="1" customWidth="1"/>
    <col min="1799" max="1799" width="8.5546875" style="38" bestFit="1" customWidth="1"/>
    <col min="1800" max="2048" width="9.109375" style="38"/>
    <col min="2049" max="2049" width="7.109375" style="38" customWidth="1"/>
    <col min="2050" max="2050" width="20.33203125" style="38" customWidth="1"/>
    <col min="2051" max="2051" width="20.88671875" style="38" customWidth="1"/>
    <col min="2052" max="2052" width="10.6640625" style="38" customWidth="1"/>
    <col min="2053" max="2053" width="9.44140625" style="38" bestFit="1" customWidth="1"/>
    <col min="2054" max="2054" width="9" style="38" bestFit="1" customWidth="1"/>
    <col min="2055" max="2055" width="8.5546875" style="38" bestFit="1" customWidth="1"/>
    <col min="2056" max="2304" width="9.109375" style="38"/>
    <col min="2305" max="2305" width="7.109375" style="38" customWidth="1"/>
    <col min="2306" max="2306" width="20.33203125" style="38" customWidth="1"/>
    <col min="2307" max="2307" width="20.88671875" style="38" customWidth="1"/>
    <col min="2308" max="2308" width="10.6640625" style="38" customWidth="1"/>
    <col min="2309" max="2309" width="9.44140625" style="38" bestFit="1" customWidth="1"/>
    <col min="2310" max="2310" width="9" style="38" bestFit="1" customWidth="1"/>
    <col min="2311" max="2311" width="8.5546875" style="38" bestFit="1" customWidth="1"/>
    <col min="2312" max="2560" width="9.109375" style="38"/>
    <col min="2561" max="2561" width="7.109375" style="38" customWidth="1"/>
    <col min="2562" max="2562" width="20.33203125" style="38" customWidth="1"/>
    <col min="2563" max="2563" width="20.88671875" style="38" customWidth="1"/>
    <col min="2564" max="2564" width="10.6640625" style="38" customWidth="1"/>
    <col min="2565" max="2565" width="9.44140625" style="38" bestFit="1" customWidth="1"/>
    <col min="2566" max="2566" width="9" style="38" bestFit="1" customWidth="1"/>
    <col min="2567" max="2567" width="8.5546875" style="38" bestFit="1" customWidth="1"/>
    <col min="2568" max="2816" width="9.109375" style="38"/>
    <col min="2817" max="2817" width="7.109375" style="38" customWidth="1"/>
    <col min="2818" max="2818" width="20.33203125" style="38" customWidth="1"/>
    <col min="2819" max="2819" width="20.88671875" style="38" customWidth="1"/>
    <col min="2820" max="2820" width="10.6640625" style="38" customWidth="1"/>
    <col min="2821" max="2821" width="9.44140625" style="38" bestFit="1" customWidth="1"/>
    <col min="2822" max="2822" width="9" style="38" bestFit="1" customWidth="1"/>
    <col min="2823" max="2823" width="8.5546875" style="38" bestFit="1" customWidth="1"/>
    <col min="2824" max="3072" width="9.109375" style="38"/>
    <col min="3073" max="3073" width="7.109375" style="38" customWidth="1"/>
    <col min="3074" max="3074" width="20.33203125" style="38" customWidth="1"/>
    <col min="3075" max="3075" width="20.88671875" style="38" customWidth="1"/>
    <col min="3076" max="3076" width="10.6640625" style="38" customWidth="1"/>
    <col min="3077" max="3077" width="9.44140625" style="38" bestFit="1" customWidth="1"/>
    <col min="3078" max="3078" width="9" style="38" bestFit="1" customWidth="1"/>
    <col min="3079" max="3079" width="8.5546875" style="38" bestFit="1" customWidth="1"/>
    <col min="3080" max="3328" width="9.109375" style="38"/>
    <col min="3329" max="3329" width="7.109375" style="38" customWidth="1"/>
    <col min="3330" max="3330" width="20.33203125" style="38" customWidth="1"/>
    <col min="3331" max="3331" width="20.88671875" style="38" customWidth="1"/>
    <col min="3332" max="3332" width="10.6640625" style="38" customWidth="1"/>
    <col min="3333" max="3333" width="9.44140625" style="38" bestFit="1" customWidth="1"/>
    <col min="3334" max="3334" width="9" style="38" bestFit="1" customWidth="1"/>
    <col min="3335" max="3335" width="8.5546875" style="38" bestFit="1" customWidth="1"/>
    <col min="3336" max="3584" width="9.109375" style="38"/>
    <col min="3585" max="3585" width="7.109375" style="38" customWidth="1"/>
    <col min="3586" max="3586" width="20.33203125" style="38" customWidth="1"/>
    <col min="3587" max="3587" width="20.88671875" style="38" customWidth="1"/>
    <col min="3588" max="3588" width="10.6640625" style="38" customWidth="1"/>
    <col min="3589" max="3589" width="9.44140625" style="38" bestFit="1" customWidth="1"/>
    <col min="3590" max="3590" width="9" style="38" bestFit="1" customWidth="1"/>
    <col min="3591" max="3591" width="8.5546875" style="38" bestFit="1" customWidth="1"/>
    <col min="3592" max="3840" width="9.109375" style="38"/>
    <col min="3841" max="3841" width="7.109375" style="38" customWidth="1"/>
    <col min="3842" max="3842" width="20.33203125" style="38" customWidth="1"/>
    <col min="3843" max="3843" width="20.88671875" style="38" customWidth="1"/>
    <col min="3844" max="3844" width="10.6640625" style="38" customWidth="1"/>
    <col min="3845" max="3845" width="9.44140625" style="38" bestFit="1" customWidth="1"/>
    <col min="3846" max="3846" width="9" style="38" bestFit="1" customWidth="1"/>
    <col min="3847" max="3847" width="8.5546875" style="38" bestFit="1" customWidth="1"/>
    <col min="3848" max="4096" width="9.109375" style="38"/>
    <col min="4097" max="4097" width="7.109375" style="38" customWidth="1"/>
    <col min="4098" max="4098" width="20.33203125" style="38" customWidth="1"/>
    <col min="4099" max="4099" width="20.88671875" style="38" customWidth="1"/>
    <col min="4100" max="4100" width="10.6640625" style="38" customWidth="1"/>
    <col min="4101" max="4101" width="9.44140625" style="38" bestFit="1" customWidth="1"/>
    <col min="4102" max="4102" width="9" style="38" bestFit="1" customWidth="1"/>
    <col min="4103" max="4103" width="8.5546875" style="38" bestFit="1" customWidth="1"/>
    <col min="4104" max="4352" width="9.109375" style="38"/>
    <col min="4353" max="4353" width="7.109375" style="38" customWidth="1"/>
    <col min="4354" max="4354" width="20.33203125" style="38" customWidth="1"/>
    <col min="4355" max="4355" width="20.88671875" style="38" customWidth="1"/>
    <col min="4356" max="4356" width="10.6640625" style="38" customWidth="1"/>
    <col min="4357" max="4357" width="9.44140625" style="38" bestFit="1" customWidth="1"/>
    <col min="4358" max="4358" width="9" style="38" bestFit="1" customWidth="1"/>
    <col min="4359" max="4359" width="8.5546875" style="38" bestFit="1" customWidth="1"/>
    <col min="4360" max="4608" width="9.109375" style="38"/>
    <col min="4609" max="4609" width="7.109375" style="38" customWidth="1"/>
    <col min="4610" max="4610" width="20.33203125" style="38" customWidth="1"/>
    <col min="4611" max="4611" width="20.88671875" style="38" customWidth="1"/>
    <col min="4612" max="4612" width="10.6640625" style="38" customWidth="1"/>
    <col min="4613" max="4613" width="9.44140625" style="38" bestFit="1" customWidth="1"/>
    <col min="4614" max="4614" width="9" style="38" bestFit="1" customWidth="1"/>
    <col min="4615" max="4615" width="8.5546875" style="38" bestFit="1" customWidth="1"/>
    <col min="4616" max="4864" width="9.109375" style="38"/>
    <col min="4865" max="4865" width="7.109375" style="38" customWidth="1"/>
    <col min="4866" max="4866" width="20.33203125" style="38" customWidth="1"/>
    <col min="4867" max="4867" width="20.88671875" style="38" customWidth="1"/>
    <col min="4868" max="4868" width="10.6640625" style="38" customWidth="1"/>
    <col min="4869" max="4869" width="9.44140625" style="38" bestFit="1" customWidth="1"/>
    <col min="4870" max="4870" width="9" style="38" bestFit="1" customWidth="1"/>
    <col min="4871" max="4871" width="8.5546875" style="38" bestFit="1" customWidth="1"/>
    <col min="4872" max="5120" width="9.109375" style="38"/>
    <col min="5121" max="5121" width="7.109375" style="38" customWidth="1"/>
    <col min="5122" max="5122" width="20.33203125" style="38" customWidth="1"/>
    <col min="5123" max="5123" width="20.88671875" style="38" customWidth="1"/>
    <col min="5124" max="5124" width="10.6640625" style="38" customWidth="1"/>
    <col min="5125" max="5125" width="9.44140625" style="38" bestFit="1" customWidth="1"/>
    <col min="5126" max="5126" width="9" style="38" bestFit="1" customWidth="1"/>
    <col min="5127" max="5127" width="8.5546875" style="38" bestFit="1" customWidth="1"/>
    <col min="5128" max="5376" width="9.109375" style="38"/>
    <col min="5377" max="5377" width="7.109375" style="38" customWidth="1"/>
    <col min="5378" max="5378" width="20.33203125" style="38" customWidth="1"/>
    <col min="5379" max="5379" width="20.88671875" style="38" customWidth="1"/>
    <col min="5380" max="5380" width="10.6640625" style="38" customWidth="1"/>
    <col min="5381" max="5381" width="9.44140625" style="38" bestFit="1" customWidth="1"/>
    <col min="5382" max="5382" width="9" style="38" bestFit="1" customWidth="1"/>
    <col min="5383" max="5383" width="8.5546875" style="38" bestFit="1" customWidth="1"/>
    <col min="5384" max="5632" width="9.109375" style="38"/>
    <col min="5633" max="5633" width="7.109375" style="38" customWidth="1"/>
    <col min="5634" max="5634" width="20.33203125" style="38" customWidth="1"/>
    <col min="5635" max="5635" width="20.88671875" style="38" customWidth="1"/>
    <col min="5636" max="5636" width="10.6640625" style="38" customWidth="1"/>
    <col min="5637" max="5637" width="9.44140625" style="38" bestFit="1" customWidth="1"/>
    <col min="5638" max="5638" width="9" style="38" bestFit="1" customWidth="1"/>
    <col min="5639" max="5639" width="8.5546875" style="38" bestFit="1" customWidth="1"/>
    <col min="5640" max="5888" width="9.109375" style="38"/>
    <col min="5889" max="5889" width="7.109375" style="38" customWidth="1"/>
    <col min="5890" max="5890" width="20.33203125" style="38" customWidth="1"/>
    <col min="5891" max="5891" width="20.88671875" style="38" customWidth="1"/>
    <col min="5892" max="5892" width="10.6640625" style="38" customWidth="1"/>
    <col min="5893" max="5893" width="9.44140625" style="38" bestFit="1" customWidth="1"/>
    <col min="5894" max="5894" width="9" style="38" bestFit="1" customWidth="1"/>
    <col min="5895" max="5895" width="8.5546875" style="38" bestFit="1" customWidth="1"/>
    <col min="5896" max="6144" width="9.109375" style="38"/>
    <col min="6145" max="6145" width="7.109375" style="38" customWidth="1"/>
    <col min="6146" max="6146" width="20.33203125" style="38" customWidth="1"/>
    <col min="6147" max="6147" width="20.88671875" style="38" customWidth="1"/>
    <col min="6148" max="6148" width="10.6640625" style="38" customWidth="1"/>
    <col min="6149" max="6149" width="9.44140625" style="38" bestFit="1" customWidth="1"/>
    <col min="6150" max="6150" width="9" style="38" bestFit="1" customWidth="1"/>
    <col min="6151" max="6151" width="8.5546875" style="38" bestFit="1" customWidth="1"/>
    <col min="6152" max="6400" width="9.109375" style="38"/>
    <col min="6401" max="6401" width="7.109375" style="38" customWidth="1"/>
    <col min="6402" max="6402" width="20.33203125" style="38" customWidth="1"/>
    <col min="6403" max="6403" width="20.88671875" style="38" customWidth="1"/>
    <col min="6404" max="6404" width="10.6640625" style="38" customWidth="1"/>
    <col min="6405" max="6405" width="9.44140625" style="38" bestFit="1" customWidth="1"/>
    <col min="6406" max="6406" width="9" style="38" bestFit="1" customWidth="1"/>
    <col min="6407" max="6407" width="8.5546875" style="38" bestFit="1" customWidth="1"/>
    <col min="6408" max="6656" width="9.109375" style="38"/>
    <col min="6657" max="6657" width="7.109375" style="38" customWidth="1"/>
    <col min="6658" max="6658" width="20.33203125" style="38" customWidth="1"/>
    <col min="6659" max="6659" width="20.88671875" style="38" customWidth="1"/>
    <col min="6660" max="6660" width="10.6640625" style="38" customWidth="1"/>
    <col min="6661" max="6661" width="9.44140625" style="38" bestFit="1" customWidth="1"/>
    <col min="6662" max="6662" width="9" style="38" bestFit="1" customWidth="1"/>
    <col min="6663" max="6663" width="8.5546875" style="38" bestFit="1" customWidth="1"/>
    <col min="6664" max="6912" width="9.109375" style="38"/>
    <col min="6913" max="6913" width="7.109375" style="38" customWidth="1"/>
    <col min="6914" max="6914" width="20.33203125" style="38" customWidth="1"/>
    <col min="6915" max="6915" width="20.88671875" style="38" customWidth="1"/>
    <col min="6916" max="6916" width="10.6640625" style="38" customWidth="1"/>
    <col min="6917" max="6917" width="9.44140625" style="38" bestFit="1" customWidth="1"/>
    <col min="6918" max="6918" width="9" style="38" bestFit="1" customWidth="1"/>
    <col min="6919" max="6919" width="8.5546875" style="38" bestFit="1" customWidth="1"/>
    <col min="6920" max="7168" width="9.109375" style="38"/>
    <col min="7169" max="7169" width="7.109375" style="38" customWidth="1"/>
    <col min="7170" max="7170" width="20.33203125" style="38" customWidth="1"/>
    <col min="7171" max="7171" width="20.88671875" style="38" customWidth="1"/>
    <col min="7172" max="7172" width="10.6640625" style="38" customWidth="1"/>
    <col min="7173" max="7173" width="9.44140625" style="38" bestFit="1" customWidth="1"/>
    <col min="7174" max="7174" width="9" style="38" bestFit="1" customWidth="1"/>
    <col min="7175" max="7175" width="8.5546875" style="38" bestFit="1" customWidth="1"/>
    <col min="7176" max="7424" width="9.109375" style="38"/>
    <col min="7425" max="7425" width="7.109375" style="38" customWidth="1"/>
    <col min="7426" max="7426" width="20.33203125" style="38" customWidth="1"/>
    <col min="7427" max="7427" width="20.88671875" style="38" customWidth="1"/>
    <col min="7428" max="7428" width="10.6640625" style="38" customWidth="1"/>
    <col min="7429" max="7429" width="9.44140625" style="38" bestFit="1" customWidth="1"/>
    <col min="7430" max="7430" width="9" style="38" bestFit="1" customWidth="1"/>
    <col min="7431" max="7431" width="8.5546875" style="38" bestFit="1" customWidth="1"/>
    <col min="7432" max="7680" width="9.109375" style="38"/>
    <col min="7681" max="7681" width="7.109375" style="38" customWidth="1"/>
    <col min="7682" max="7682" width="20.33203125" style="38" customWidth="1"/>
    <col min="7683" max="7683" width="20.88671875" style="38" customWidth="1"/>
    <col min="7684" max="7684" width="10.6640625" style="38" customWidth="1"/>
    <col min="7685" max="7685" width="9.44140625" style="38" bestFit="1" customWidth="1"/>
    <col min="7686" max="7686" width="9" style="38" bestFit="1" customWidth="1"/>
    <col min="7687" max="7687" width="8.5546875" style="38" bestFit="1" customWidth="1"/>
    <col min="7688" max="7936" width="9.109375" style="38"/>
    <col min="7937" max="7937" width="7.109375" style="38" customWidth="1"/>
    <col min="7938" max="7938" width="20.33203125" style="38" customWidth="1"/>
    <col min="7939" max="7939" width="20.88671875" style="38" customWidth="1"/>
    <col min="7940" max="7940" width="10.6640625" style="38" customWidth="1"/>
    <col min="7941" max="7941" width="9.44140625" style="38" bestFit="1" customWidth="1"/>
    <col min="7942" max="7942" width="9" style="38" bestFit="1" customWidth="1"/>
    <col min="7943" max="7943" width="8.5546875" style="38" bestFit="1" customWidth="1"/>
    <col min="7944" max="8192" width="9.109375" style="38"/>
    <col min="8193" max="8193" width="7.109375" style="38" customWidth="1"/>
    <col min="8194" max="8194" width="20.33203125" style="38" customWidth="1"/>
    <col min="8195" max="8195" width="20.88671875" style="38" customWidth="1"/>
    <col min="8196" max="8196" width="10.6640625" style="38" customWidth="1"/>
    <col min="8197" max="8197" width="9.44140625" style="38" bestFit="1" customWidth="1"/>
    <col min="8198" max="8198" width="9" style="38" bestFit="1" customWidth="1"/>
    <col min="8199" max="8199" width="8.5546875" style="38" bestFit="1" customWidth="1"/>
    <col min="8200" max="8448" width="9.109375" style="38"/>
    <col min="8449" max="8449" width="7.109375" style="38" customWidth="1"/>
    <col min="8450" max="8450" width="20.33203125" style="38" customWidth="1"/>
    <col min="8451" max="8451" width="20.88671875" style="38" customWidth="1"/>
    <col min="8452" max="8452" width="10.6640625" style="38" customWidth="1"/>
    <col min="8453" max="8453" width="9.44140625" style="38" bestFit="1" customWidth="1"/>
    <col min="8454" max="8454" width="9" style="38" bestFit="1" customWidth="1"/>
    <col min="8455" max="8455" width="8.5546875" style="38" bestFit="1" customWidth="1"/>
    <col min="8456" max="8704" width="9.109375" style="38"/>
    <col min="8705" max="8705" width="7.109375" style="38" customWidth="1"/>
    <col min="8706" max="8706" width="20.33203125" style="38" customWidth="1"/>
    <col min="8707" max="8707" width="20.88671875" style="38" customWidth="1"/>
    <col min="8708" max="8708" width="10.6640625" style="38" customWidth="1"/>
    <col min="8709" max="8709" width="9.44140625" style="38" bestFit="1" customWidth="1"/>
    <col min="8710" max="8710" width="9" style="38" bestFit="1" customWidth="1"/>
    <col min="8711" max="8711" width="8.5546875" style="38" bestFit="1" customWidth="1"/>
    <col min="8712" max="8960" width="9.109375" style="38"/>
    <col min="8961" max="8961" width="7.109375" style="38" customWidth="1"/>
    <col min="8962" max="8962" width="20.33203125" style="38" customWidth="1"/>
    <col min="8963" max="8963" width="20.88671875" style="38" customWidth="1"/>
    <col min="8964" max="8964" width="10.6640625" style="38" customWidth="1"/>
    <col min="8965" max="8965" width="9.44140625" style="38" bestFit="1" customWidth="1"/>
    <col min="8966" max="8966" width="9" style="38" bestFit="1" customWidth="1"/>
    <col min="8967" max="8967" width="8.5546875" style="38" bestFit="1" customWidth="1"/>
    <col min="8968" max="9216" width="9.109375" style="38"/>
    <col min="9217" max="9217" width="7.109375" style="38" customWidth="1"/>
    <col min="9218" max="9218" width="20.33203125" style="38" customWidth="1"/>
    <col min="9219" max="9219" width="20.88671875" style="38" customWidth="1"/>
    <col min="9220" max="9220" width="10.6640625" style="38" customWidth="1"/>
    <col min="9221" max="9221" width="9.44140625" style="38" bestFit="1" customWidth="1"/>
    <col min="9222" max="9222" width="9" style="38" bestFit="1" customWidth="1"/>
    <col min="9223" max="9223" width="8.5546875" style="38" bestFit="1" customWidth="1"/>
    <col min="9224" max="9472" width="9.109375" style="38"/>
    <col min="9473" max="9473" width="7.109375" style="38" customWidth="1"/>
    <col min="9474" max="9474" width="20.33203125" style="38" customWidth="1"/>
    <col min="9475" max="9475" width="20.88671875" style="38" customWidth="1"/>
    <col min="9476" max="9476" width="10.6640625" style="38" customWidth="1"/>
    <col min="9477" max="9477" width="9.44140625" style="38" bestFit="1" customWidth="1"/>
    <col min="9478" max="9478" width="9" style="38" bestFit="1" customWidth="1"/>
    <col min="9479" max="9479" width="8.5546875" style="38" bestFit="1" customWidth="1"/>
    <col min="9480" max="9728" width="9.109375" style="38"/>
    <col min="9729" max="9729" width="7.109375" style="38" customWidth="1"/>
    <col min="9730" max="9730" width="20.33203125" style="38" customWidth="1"/>
    <col min="9731" max="9731" width="20.88671875" style="38" customWidth="1"/>
    <col min="9732" max="9732" width="10.6640625" style="38" customWidth="1"/>
    <col min="9733" max="9733" width="9.44140625" style="38" bestFit="1" customWidth="1"/>
    <col min="9734" max="9734" width="9" style="38" bestFit="1" customWidth="1"/>
    <col min="9735" max="9735" width="8.5546875" style="38" bestFit="1" customWidth="1"/>
    <col min="9736" max="9984" width="9.109375" style="38"/>
    <col min="9985" max="9985" width="7.109375" style="38" customWidth="1"/>
    <col min="9986" max="9986" width="20.33203125" style="38" customWidth="1"/>
    <col min="9987" max="9987" width="20.88671875" style="38" customWidth="1"/>
    <col min="9988" max="9988" width="10.6640625" style="38" customWidth="1"/>
    <col min="9989" max="9989" width="9.44140625" style="38" bestFit="1" customWidth="1"/>
    <col min="9990" max="9990" width="9" style="38" bestFit="1" customWidth="1"/>
    <col min="9991" max="9991" width="8.5546875" style="38" bestFit="1" customWidth="1"/>
    <col min="9992" max="10240" width="9.109375" style="38"/>
    <col min="10241" max="10241" width="7.109375" style="38" customWidth="1"/>
    <col min="10242" max="10242" width="20.33203125" style="38" customWidth="1"/>
    <col min="10243" max="10243" width="20.88671875" style="38" customWidth="1"/>
    <col min="10244" max="10244" width="10.6640625" style="38" customWidth="1"/>
    <col min="10245" max="10245" width="9.44140625" style="38" bestFit="1" customWidth="1"/>
    <col min="10246" max="10246" width="9" style="38" bestFit="1" customWidth="1"/>
    <col min="10247" max="10247" width="8.5546875" style="38" bestFit="1" customWidth="1"/>
    <col min="10248" max="10496" width="9.109375" style="38"/>
    <col min="10497" max="10497" width="7.109375" style="38" customWidth="1"/>
    <col min="10498" max="10498" width="20.33203125" style="38" customWidth="1"/>
    <col min="10499" max="10499" width="20.88671875" style="38" customWidth="1"/>
    <col min="10500" max="10500" width="10.6640625" style="38" customWidth="1"/>
    <col min="10501" max="10501" width="9.44140625" style="38" bestFit="1" customWidth="1"/>
    <col min="10502" max="10502" width="9" style="38" bestFit="1" customWidth="1"/>
    <col min="10503" max="10503" width="8.5546875" style="38" bestFit="1" customWidth="1"/>
    <col min="10504" max="10752" width="9.109375" style="38"/>
    <col min="10753" max="10753" width="7.109375" style="38" customWidth="1"/>
    <col min="10754" max="10754" width="20.33203125" style="38" customWidth="1"/>
    <col min="10755" max="10755" width="20.88671875" style="38" customWidth="1"/>
    <col min="10756" max="10756" width="10.6640625" style="38" customWidth="1"/>
    <col min="10757" max="10757" width="9.44140625" style="38" bestFit="1" customWidth="1"/>
    <col min="10758" max="10758" width="9" style="38" bestFit="1" customWidth="1"/>
    <col min="10759" max="10759" width="8.5546875" style="38" bestFit="1" customWidth="1"/>
    <col min="10760" max="11008" width="9.109375" style="38"/>
    <col min="11009" max="11009" width="7.109375" style="38" customWidth="1"/>
    <col min="11010" max="11010" width="20.33203125" style="38" customWidth="1"/>
    <col min="11011" max="11011" width="20.88671875" style="38" customWidth="1"/>
    <col min="11012" max="11012" width="10.6640625" style="38" customWidth="1"/>
    <col min="11013" max="11013" width="9.44140625" style="38" bestFit="1" customWidth="1"/>
    <col min="11014" max="11014" width="9" style="38" bestFit="1" customWidth="1"/>
    <col min="11015" max="11015" width="8.5546875" style="38" bestFit="1" customWidth="1"/>
    <col min="11016" max="11264" width="9.109375" style="38"/>
    <col min="11265" max="11265" width="7.109375" style="38" customWidth="1"/>
    <col min="11266" max="11266" width="20.33203125" style="38" customWidth="1"/>
    <col min="11267" max="11267" width="20.88671875" style="38" customWidth="1"/>
    <col min="11268" max="11268" width="10.6640625" style="38" customWidth="1"/>
    <col min="11269" max="11269" width="9.44140625" style="38" bestFit="1" customWidth="1"/>
    <col min="11270" max="11270" width="9" style="38" bestFit="1" customWidth="1"/>
    <col min="11271" max="11271" width="8.5546875" style="38" bestFit="1" customWidth="1"/>
    <col min="11272" max="11520" width="9.109375" style="38"/>
    <col min="11521" max="11521" width="7.109375" style="38" customWidth="1"/>
    <col min="11522" max="11522" width="20.33203125" style="38" customWidth="1"/>
    <col min="11523" max="11523" width="20.88671875" style="38" customWidth="1"/>
    <col min="11524" max="11524" width="10.6640625" style="38" customWidth="1"/>
    <col min="11525" max="11525" width="9.44140625" style="38" bestFit="1" customWidth="1"/>
    <col min="11526" max="11526" width="9" style="38" bestFit="1" customWidth="1"/>
    <col min="11527" max="11527" width="8.5546875" style="38" bestFit="1" customWidth="1"/>
    <col min="11528" max="11776" width="9.109375" style="38"/>
    <col min="11777" max="11777" width="7.109375" style="38" customWidth="1"/>
    <col min="11778" max="11778" width="20.33203125" style="38" customWidth="1"/>
    <col min="11779" max="11779" width="20.88671875" style="38" customWidth="1"/>
    <col min="11780" max="11780" width="10.6640625" style="38" customWidth="1"/>
    <col min="11781" max="11781" width="9.44140625" style="38" bestFit="1" customWidth="1"/>
    <col min="11782" max="11782" width="9" style="38" bestFit="1" customWidth="1"/>
    <col min="11783" max="11783" width="8.5546875" style="38" bestFit="1" customWidth="1"/>
    <col min="11784" max="12032" width="9.109375" style="38"/>
    <col min="12033" max="12033" width="7.109375" style="38" customWidth="1"/>
    <col min="12034" max="12034" width="20.33203125" style="38" customWidth="1"/>
    <col min="12035" max="12035" width="20.88671875" style="38" customWidth="1"/>
    <col min="12036" max="12036" width="10.6640625" style="38" customWidth="1"/>
    <col min="12037" max="12037" width="9.44140625" style="38" bestFit="1" customWidth="1"/>
    <col min="12038" max="12038" width="9" style="38" bestFit="1" customWidth="1"/>
    <col min="12039" max="12039" width="8.5546875" style="38" bestFit="1" customWidth="1"/>
    <col min="12040" max="12288" width="9.109375" style="38"/>
    <col min="12289" max="12289" width="7.109375" style="38" customWidth="1"/>
    <col min="12290" max="12290" width="20.33203125" style="38" customWidth="1"/>
    <col min="12291" max="12291" width="20.88671875" style="38" customWidth="1"/>
    <col min="12292" max="12292" width="10.6640625" style="38" customWidth="1"/>
    <col min="12293" max="12293" width="9.44140625" style="38" bestFit="1" customWidth="1"/>
    <col min="12294" max="12294" width="9" style="38" bestFit="1" customWidth="1"/>
    <col min="12295" max="12295" width="8.5546875" style="38" bestFit="1" customWidth="1"/>
    <col min="12296" max="12544" width="9.109375" style="38"/>
    <col min="12545" max="12545" width="7.109375" style="38" customWidth="1"/>
    <col min="12546" max="12546" width="20.33203125" style="38" customWidth="1"/>
    <col min="12547" max="12547" width="20.88671875" style="38" customWidth="1"/>
    <col min="12548" max="12548" width="10.6640625" style="38" customWidth="1"/>
    <col min="12549" max="12549" width="9.44140625" style="38" bestFit="1" customWidth="1"/>
    <col min="12550" max="12550" width="9" style="38" bestFit="1" customWidth="1"/>
    <col min="12551" max="12551" width="8.5546875" style="38" bestFit="1" customWidth="1"/>
    <col min="12552" max="12800" width="9.109375" style="38"/>
    <col min="12801" max="12801" width="7.109375" style="38" customWidth="1"/>
    <col min="12802" max="12802" width="20.33203125" style="38" customWidth="1"/>
    <col min="12803" max="12803" width="20.88671875" style="38" customWidth="1"/>
    <col min="12804" max="12804" width="10.6640625" style="38" customWidth="1"/>
    <col min="12805" max="12805" width="9.44140625" style="38" bestFit="1" customWidth="1"/>
    <col min="12806" max="12806" width="9" style="38" bestFit="1" customWidth="1"/>
    <col min="12807" max="12807" width="8.5546875" style="38" bestFit="1" customWidth="1"/>
    <col min="12808" max="13056" width="9.109375" style="38"/>
    <col min="13057" max="13057" width="7.109375" style="38" customWidth="1"/>
    <col min="13058" max="13058" width="20.33203125" style="38" customWidth="1"/>
    <col min="13059" max="13059" width="20.88671875" style="38" customWidth="1"/>
    <col min="13060" max="13060" width="10.6640625" style="38" customWidth="1"/>
    <col min="13061" max="13061" width="9.44140625" style="38" bestFit="1" customWidth="1"/>
    <col min="13062" max="13062" width="9" style="38" bestFit="1" customWidth="1"/>
    <col min="13063" max="13063" width="8.5546875" style="38" bestFit="1" customWidth="1"/>
    <col min="13064" max="13312" width="9.109375" style="38"/>
    <col min="13313" max="13313" width="7.109375" style="38" customWidth="1"/>
    <col min="13314" max="13314" width="20.33203125" style="38" customWidth="1"/>
    <col min="13315" max="13315" width="20.88671875" style="38" customWidth="1"/>
    <col min="13316" max="13316" width="10.6640625" style="38" customWidth="1"/>
    <col min="13317" max="13317" width="9.44140625" style="38" bestFit="1" customWidth="1"/>
    <col min="13318" max="13318" width="9" style="38" bestFit="1" customWidth="1"/>
    <col min="13319" max="13319" width="8.5546875" style="38" bestFit="1" customWidth="1"/>
    <col min="13320" max="13568" width="9.109375" style="38"/>
    <col min="13569" max="13569" width="7.109375" style="38" customWidth="1"/>
    <col min="13570" max="13570" width="20.33203125" style="38" customWidth="1"/>
    <col min="13571" max="13571" width="20.88671875" style="38" customWidth="1"/>
    <col min="13572" max="13572" width="10.6640625" style="38" customWidth="1"/>
    <col min="13573" max="13573" width="9.44140625" style="38" bestFit="1" customWidth="1"/>
    <col min="13574" max="13574" width="9" style="38" bestFit="1" customWidth="1"/>
    <col min="13575" max="13575" width="8.5546875" style="38" bestFit="1" customWidth="1"/>
    <col min="13576" max="13824" width="9.109375" style="38"/>
    <col min="13825" max="13825" width="7.109375" style="38" customWidth="1"/>
    <col min="13826" max="13826" width="20.33203125" style="38" customWidth="1"/>
    <col min="13827" max="13827" width="20.88671875" style="38" customWidth="1"/>
    <col min="13828" max="13828" width="10.6640625" style="38" customWidth="1"/>
    <col min="13829" max="13829" width="9.44140625" style="38" bestFit="1" customWidth="1"/>
    <col min="13830" max="13830" width="9" style="38" bestFit="1" customWidth="1"/>
    <col min="13831" max="13831" width="8.5546875" style="38" bestFit="1" customWidth="1"/>
    <col min="13832" max="14080" width="9.109375" style="38"/>
    <col min="14081" max="14081" width="7.109375" style="38" customWidth="1"/>
    <col min="14082" max="14082" width="20.33203125" style="38" customWidth="1"/>
    <col min="14083" max="14083" width="20.88671875" style="38" customWidth="1"/>
    <col min="14084" max="14084" width="10.6640625" style="38" customWidth="1"/>
    <col min="14085" max="14085" width="9.44140625" style="38" bestFit="1" customWidth="1"/>
    <col min="14086" max="14086" width="9" style="38" bestFit="1" customWidth="1"/>
    <col min="14087" max="14087" width="8.5546875" style="38" bestFit="1" customWidth="1"/>
    <col min="14088" max="14336" width="9.109375" style="38"/>
    <col min="14337" max="14337" width="7.109375" style="38" customWidth="1"/>
    <col min="14338" max="14338" width="20.33203125" style="38" customWidth="1"/>
    <col min="14339" max="14339" width="20.88671875" style="38" customWidth="1"/>
    <col min="14340" max="14340" width="10.6640625" style="38" customWidth="1"/>
    <col min="14341" max="14341" width="9.44140625" style="38" bestFit="1" customWidth="1"/>
    <col min="14342" max="14342" width="9" style="38" bestFit="1" customWidth="1"/>
    <col min="14343" max="14343" width="8.5546875" style="38" bestFit="1" customWidth="1"/>
    <col min="14344" max="14592" width="9.109375" style="38"/>
    <col min="14593" max="14593" width="7.109375" style="38" customWidth="1"/>
    <col min="14594" max="14594" width="20.33203125" style="38" customWidth="1"/>
    <col min="14595" max="14595" width="20.88671875" style="38" customWidth="1"/>
    <col min="14596" max="14596" width="10.6640625" style="38" customWidth="1"/>
    <col min="14597" max="14597" width="9.44140625" style="38" bestFit="1" customWidth="1"/>
    <col min="14598" max="14598" width="9" style="38" bestFit="1" customWidth="1"/>
    <col min="14599" max="14599" width="8.5546875" style="38" bestFit="1" customWidth="1"/>
    <col min="14600" max="14848" width="9.109375" style="38"/>
    <col min="14849" max="14849" width="7.109375" style="38" customWidth="1"/>
    <col min="14850" max="14850" width="20.33203125" style="38" customWidth="1"/>
    <col min="14851" max="14851" width="20.88671875" style="38" customWidth="1"/>
    <col min="14852" max="14852" width="10.6640625" style="38" customWidth="1"/>
    <col min="14853" max="14853" width="9.44140625" style="38" bestFit="1" customWidth="1"/>
    <col min="14854" max="14854" width="9" style="38" bestFit="1" customWidth="1"/>
    <col min="14855" max="14855" width="8.5546875" style="38" bestFit="1" customWidth="1"/>
    <col min="14856" max="15104" width="9.109375" style="38"/>
    <col min="15105" max="15105" width="7.109375" style="38" customWidth="1"/>
    <col min="15106" max="15106" width="20.33203125" style="38" customWidth="1"/>
    <col min="15107" max="15107" width="20.88671875" style="38" customWidth="1"/>
    <col min="15108" max="15108" width="10.6640625" style="38" customWidth="1"/>
    <col min="15109" max="15109" width="9.44140625" style="38" bestFit="1" customWidth="1"/>
    <col min="15110" max="15110" width="9" style="38" bestFit="1" customWidth="1"/>
    <col min="15111" max="15111" width="8.5546875" style="38" bestFit="1" customWidth="1"/>
    <col min="15112" max="15360" width="9.109375" style="38"/>
    <col min="15361" max="15361" width="7.109375" style="38" customWidth="1"/>
    <col min="15362" max="15362" width="20.33203125" style="38" customWidth="1"/>
    <col min="15363" max="15363" width="20.88671875" style="38" customWidth="1"/>
    <col min="15364" max="15364" width="10.6640625" style="38" customWidth="1"/>
    <col min="15365" max="15365" width="9.44140625" style="38" bestFit="1" customWidth="1"/>
    <col min="15366" max="15366" width="9" style="38" bestFit="1" customWidth="1"/>
    <col min="15367" max="15367" width="8.5546875" style="38" bestFit="1" customWidth="1"/>
    <col min="15368" max="15616" width="9.109375" style="38"/>
    <col min="15617" max="15617" width="7.109375" style="38" customWidth="1"/>
    <col min="15618" max="15618" width="20.33203125" style="38" customWidth="1"/>
    <col min="15619" max="15619" width="20.88671875" style="38" customWidth="1"/>
    <col min="15620" max="15620" width="10.6640625" style="38" customWidth="1"/>
    <col min="15621" max="15621" width="9.44140625" style="38" bestFit="1" customWidth="1"/>
    <col min="15622" max="15622" width="9" style="38" bestFit="1" customWidth="1"/>
    <col min="15623" max="15623" width="8.5546875" style="38" bestFit="1" customWidth="1"/>
    <col min="15624" max="15872" width="9.109375" style="38"/>
    <col min="15873" max="15873" width="7.109375" style="38" customWidth="1"/>
    <col min="15874" max="15874" width="20.33203125" style="38" customWidth="1"/>
    <col min="15875" max="15875" width="20.88671875" style="38" customWidth="1"/>
    <col min="15876" max="15876" width="10.6640625" style="38" customWidth="1"/>
    <col min="15877" max="15877" width="9.44140625" style="38" bestFit="1" customWidth="1"/>
    <col min="15878" max="15878" width="9" style="38" bestFit="1" customWidth="1"/>
    <col min="15879" max="15879" width="8.5546875" style="38" bestFit="1" customWidth="1"/>
    <col min="15880" max="16128" width="9.109375" style="38"/>
    <col min="16129" max="16129" width="7.109375" style="38" customWidth="1"/>
    <col min="16130" max="16130" width="20.33203125" style="38" customWidth="1"/>
    <col min="16131" max="16131" width="20.88671875" style="38" customWidth="1"/>
    <col min="16132" max="16132" width="10.6640625" style="38" customWidth="1"/>
    <col min="16133" max="16133" width="9.44140625" style="38" bestFit="1" customWidth="1"/>
    <col min="16134" max="16134" width="9" style="38" bestFit="1" customWidth="1"/>
    <col min="16135" max="16135" width="8.5546875" style="38" bestFit="1" customWidth="1"/>
    <col min="16136" max="16384" width="9.109375" style="38"/>
  </cols>
  <sheetData>
    <row r="1" spans="1:8" s="1" customFormat="1" ht="17.399999999999999" x14ac:dyDescent="0.3">
      <c r="A1" s="10" t="s">
        <v>51</v>
      </c>
      <c r="B1" s="2"/>
      <c r="E1" s="11" t="s">
        <v>52</v>
      </c>
      <c r="F1" s="3"/>
      <c r="H1" s="4"/>
    </row>
    <row r="2" spans="1:8" s="5" customFormat="1" ht="4.2" x14ac:dyDescent="0.15">
      <c r="B2" s="6"/>
      <c r="E2" s="30"/>
    </row>
    <row r="3" spans="1:8" s="35" customFormat="1" ht="18" x14ac:dyDescent="0.35">
      <c r="A3" s="34"/>
      <c r="B3" s="34" t="s">
        <v>398</v>
      </c>
      <c r="C3" s="36" t="s">
        <v>401</v>
      </c>
      <c r="D3" s="37"/>
    </row>
    <row r="4" spans="1:8" s="35" customFormat="1" ht="10.5" customHeight="1" x14ac:dyDescent="0.35">
      <c r="A4" s="34"/>
      <c r="B4" s="34"/>
      <c r="C4" s="36"/>
      <c r="D4" s="37"/>
    </row>
    <row r="5" spans="1:8" ht="18" x14ac:dyDescent="0.35">
      <c r="A5" s="42">
        <v>1</v>
      </c>
      <c r="B5" s="43" t="s">
        <v>423</v>
      </c>
      <c r="C5" s="44"/>
      <c r="D5" s="48">
        <v>2.3535879629629631E-3</v>
      </c>
    </row>
    <row r="6" spans="1:8" ht="15.6" x14ac:dyDescent="0.3">
      <c r="A6" s="39" t="s">
        <v>379</v>
      </c>
      <c r="B6" s="50" t="s">
        <v>380</v>
      </c>
      <c r="C6" s="51"/>
      <c r="D6" s="39" t="s">
        <v>400</v>
      </c>
    </row>
    <row r="7" spans="1:8" ht="15.6" x14ac:dyDescent="0.3">
      <c r="A7" s="40">
        <v>1</v>
      </c>
      <c r="B7" s="21" t="s">
        <v>174</v>
      </c>
      <c r="C7" s="22" t="s">
        <v>175</v>
      </c>
      <c r="D7" s="23">
        <v>40846</v>
      </c>
    </row>
    <row r="8" spans="1:8" ht="15.6" x14ac:dyDescent="0.3">
      <c r="A8" s="40">
        <v>2</v>
      </c>
      <c r="B8" s="21" t="s">
        <v>176</v>
      </c>
      <c r="C8" s="22" t="s">
        <v>177</v>
      </c>
      <c r="D8" s="23">
        <v>40846</v>
      </c>
    </row>
    <row r="9" spans="1:8" ht="15.6" x14ac:dyDescent="0.3">
      <c r="A9" s="40">
        <v>3</v>
      </c>
      <c r="B9" s="21" t="s">
        <v>50</v>
      </c>
      <c r="C9" s="22" t="s">
        <v>163</v>
      </c>
      <c r="D9" s="23">
        <v>40987</v>
      </c>
    </row>
    <row r="10" spans="1:8" ht="18" x14ac:dyDescent="0.35">
      <c r="A10" s="42">
        <v>2</v>
      </c>
      <c r="B10" s="49" t="s">
        <v>424</v>
      </c>
      <c r="C10" s="44"/>
      <c r="D10" s="48">
        <v>2.6678240740740742E-3</v>
      </c>
    </row>
    <row r="11" spans="1:8" ht="15.6" x14ac:dyDescent="0.3">
      <c r="A11" s="39" t="s">
        <v>379</v>
      </c>
      <c r="B11" s="50" t="s">
        <v>380</v>
      </c>
      <c r="C11" s="51"/>
      <c r="D11" s="39" t="s">
        <v>400</v>
      </c>
    </row>
    <row r="12" spans="1:8" ht="15.6" x14ac:dyDescent="0.3">
      <c r="A12" s="40">
        <v>1</v>
      </c>
      <c r="B12" s="21" t="s">
        <v>425</v>
      </c>
      <c r="C12" s="22" t="s">
        <v>426</v>
      </c>
      <c r="D12" s="23">
        <v>41962</v>
      </c>
    </row>
    <row r="13" spans="1:8" ht="15.6" x14ac:dyDescent="0.3">
      <c r="A13" s="40">
        <v>2</v>
      </c>
      <c r="B13" s="45" t="s">
        <v>264</v>
      </c>
      <c r="C13" s="46" t="s">
        <v>427</v>
      </c>
      <c r="D13" s="23">
        <v>41594</v>
      </c>
    </row>
    <row r="14" spans="1:8" ht="15.6" x14ac:dyDescent="0.3">
      <c r="A14" s="40">
        <v>3</v>
      </c>
      <c r="B14" s="45" t="s">
        <v>428</v>
      </c>
      <c r="C14" s="46" t="s">
        <v>397</v>
      </c>
      <c r="D14" s="23">
        <v>40837</v>
      </c>
    </row>
    <row r="15" spans="1:8" s="35" customFormat="1" ht="18" x14ac:dyDescent="0.35">
      <c r="A15" s="42">
        <v>3</v>
      </c>
      <c r="B15" s="47" t="s">
        <v>429</v>
      </c>
      <c r="C15" s="44"/>
      <c r="D15" s="48">
        <v>2.7084490740740745E-3</v>
      </c>
    </row>
    <row r="16" spans="1:8" ht="15.6" x14ac:dyDescent="0.3">
      <c r="A16" s="39" t="s">
        <v>379</v>
      </c>
      <c r="B16" s="50" t="s">
        <v>380</v>
      </c>
      <c r="C16" s="51"/>
      <c r="D16" s="39" t="s">
        <v>400</v>
      </c>
    </row>
    <row r="17" spans="1:4" ht="15.6" x14ac:dyDescent="0.3">
      <c r="A17" s="40">
        <v>1</v>
      </c>
      <c r="B17" s="21" t="s">
        <v>272</v>
      </c>
      <c r="C17" s="22" t="s">
        <v>354</v>
      </c>
      <c r="D17" s="23">
        <v>41802</v>
      </c>
    </row>
    <row r="18" spans="1:4" ht="15.6" x14ac:dyDescent="0.3">
      <c r="A18" s="40">
        <v>2</v>
      </c>
      <c r="B18" s="21" t="s">
        <v>355</v>
      </c>
      <c r="C18" s="22" t="s">
        <v>354</v>
      </c>
      <c r="D18" s="23">
        <v>41802</v>
      </c>
    </row>
    <row r="19" spans="1:4" ht="15.6" x14ac:dyDescent="0.3">
      <c r="A19" s="40">
        <v>3</v>
      </c>
      <c r="B19" s="21" t="s">
        <v>12</v>
      </c>
      <c r="C19" s="22" t="s">
        <v>352</v>
      </c>
      <c r="D19" s="23">
        <v>41698</v>
      </c>
    </row>
  </sheetData>
  <mergeCells count="3">
    <mergeCell ref="B6:C6"/>
    <mergeCell ref="B11:C11"/>
    <mergeCell ref="B16:C16"/>
  </mergeCells>
  <printOptions horizontalCentered="1"/>
  <pageMargins left="0.51181102362204722" right="0.27559055118110237" top="0.51181102362204722" bottom="0.35433070866141736" header="0.31496062992125984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20" sqref="B20"/>
    </sheetView>
  </sheetViews>
  <sheetFormatPr defaultRowHeight="14.4" x14ac:dyDescent="0.3"/>
  <cols>
    <col min="1" max="1" width="7.109375" style="38" customWidth="1"/>
    <col min="2" max="2" width="20.33203125" style="38" customWidth="1"/>
    <col min="3" max="3" width="20.88671875" style="38" customWidth="1"/>
    <col min="4" max="4" width="10.6640625" style="38" customWidth="1"/>
    <col min="5" max="5" width="9.44140625" style="38" bestFit="1" customWidth="1"/>
    <col min="6" max="6" width="9" style="38" bestFit="1" customWidth="1"/>
    <col min="7" max="7" width="8.5546875" style="38" bestFit="1" customWidth="1"/>
    <col min="8" max="256" width="9.109375" style="38"/>
    <col min="257" max="257" width="7.109375" style="38" customWidth="1"/>
    <col min="258" max="258" width="20.33203125" style="38" customWidth="1"/>
    <col min="259" max="259" width="20.88671875" style="38" customWidth="1"/>
    <col min="260" max="260" width="10.6640625" style="38" customWidth="1"/>
    <col min="261" max="261" width="9.44140625" style="38" bestFit="1" customWidth="1"/>
    <col min="262" max="262" width="9" style="38" bestFit="1" customWidth="1"/>
    <col min="263" max="263" width="8.5546875" style="38" bestFit="1" customWidth="1"/>
    <col min="264" max="512" width="9.109375" style="38"/>
    <col min="513" max="513" width="7.109375" style="38" customWidth="1"/>
    <col min="514" max="514" width="20.33203125" style="38" customWidth="1"/>
    <col min="515" max="515" width="20.88671875" style="38" customWidth="1"/>
    <col min="516" max="516" width="10.6640625" style="38" customWidth="1"/>
    <col min="517" max="517" width="9.44140625" style="38" bestFit="1" customWidth="1"/>
    <col min="518" max="518" width="9" style="38" bestFit="1" customWidth="1"/>
    <col min="519" max="519" width="8.5546875" style="38" bestFit="1" customWidth="1"/>
    <col min="520" max="768" width="9.109375" style="38"/>
    <col min="769" max="769" width="7.109375" style="38" customWidth="1"/>
    <col min="770" max="770" width="20.33203125" style="38" customWidth="1"/>
    <col min="771" max="771" width="20.88671875" style="38" customWidth="1"/>
    <col min="772" max="772" width="10.6640625" style="38" customWidth="1"/>
    <col min="773" max="773" width="9.44140625" style="38" bestFit="1" customWidth="1"/>
    <col min="774" max="774" width="9" style="38" bestFit="1" customWidth="1"/>
    <col min="775" max="775" width="8.5546875" style="38" bestFit="1" customWidth="1"/>
    <col min="776" max="1024" width="9.109375" style="38"/>
    <col min="1025" max="1025" width="7.109375" style="38" customWidth="1"/>
    <col min="1026" max="1026" width="20.33203125" style="38" customWidth="1"/>
    <col min="1027" max="1027" width="20.88671875" style="38" customWidth="1"/>
    <col min="1028" max="1028" width="10.6640625" style="38" customWidth="1"/>
    <col min="1029" max="1029" width="9.44140625" style="38" bestFit="1" customWidth="1"/>
    <col min="1030" max="1030" width="9" style="38" bestFit="1" customWidth="1"/>
    <col min="1031" max="1031" width="8.5546875" style="38" bestFit="1" customWidth="1"/>
    <col min="1032" max="1280" width="9.109375" style="38"/>
    <col min="1281" max="1281" width="7.109375" style="38" customWidth="1"/>
    <col min="1282" max="1282" width="20.33203125" style="38" customWidth="1"/>
    <col min="1283" max="1283" width="20.88671875" style="38" customWidth="1"/>
    <col min="1284" max="1284" width="10.6640625" style="38" customWidth="1"/>
    <col min="1285" max="1285" width="9.44140625" style="38" bestFit="1" customWidth="1"/>
    <col min="1286" max="1286" width="9" style="38" bestFit="1" customWidth="1"/>
    <col min="1287" max="1287" width="8.5546875" style="38" bestFit="1" customWidth="1"/>
    <col min="1288" max="1536" width="9.109375" style="38"/>
    <col min="1537" max="1537" width="7.109375" style="38" customWidth="1"/>
    <col min="1538" max="1538" width="20.33203125" style="38" customWidth="1"/>
    <col min="1539" max="1539" width="20.88671875" style="38" customWidth="1"/>
    <col min="1540" max="1540" width="10.6640625" style="38" customWidth="1"/>
    <col min="1541" max="1541" width="9.44140625" style="38" bestFit="1" customWidth="1"/>
    <col min="1542" max="1542" width="9" style="38" bestFit="1" customWidth="1"/>
    <col min="1543" max="1543" width="8.5546875" style="38" bestFit="1" customWidth="1"/>
    <col min="1544" max="1792" width="9.109375" style="38"/>
    <col min="1793" max="1793" width="7.109375" style="38" customWidth="1"/>
    <col min="1794" max="1794" width="20.33203125" style="38" customWidth="1"/>
    <col min="1795" max="1795" width="20.88671875" style="38" customWidth="1"/>
    <col min="1796" max="1796" width="10.6640625" style="38" customWidth="1"/>
    <col min="1797" max="1797" width="9.44140625" style="38" bestFit="1" customWidth="1"/>
    <col min="1798" max="1798" width="9" style="38" bestFit="1" customWidth="1"/>
    <col min="1799" max="1799" width="8.5546875" style="38" bestFit="1" customWidth="1"/>
    <col min="1800" max="2048" width="9.109375" style="38"/>
    <col min="2049" max="2049" width="7.109375" style="38" customWidth="1"/>
    <col min="2050" max="2050" width="20.33203125" style="38" customWidth="1"/>
    <col min="2051" max="2051" width="20.88671875" style="38" customWidth="1"/>
    <col min="2052" max="2052" width="10.6640625" style="38" customWidth="1"/>
    <col min="2053" max="2053" width="9.44140625" style="38" bestFit="1" customWidth="1"/>
    <col min="2054" max="2054" width="9" style="38" bestFit="1" customWidth="1"/>
    <col min="2055" max="2055" width="8.5546875" style="38" bestFit="1" customWidth="1"/>
    <col min="2056" max="2304" width="9.109375" style="38"/>
    <col min="2305" max="2305" width="7.109375" style="38" customWidth="1"/>
    <col min="2306" max="2306" width="20.33203125" style="38" customWidth="1"/>
    <col min="2307" max="2307" width="20.88671875" style="38" customWidth="1"/>
    <col min="2308" max="2308" width="10.6640625" style="38" customWidth="1"/>
    <col min="2309" max="2309" width="9.44140625" style="38" bestFit="1" customWidth="1"/>
    <col min="2310" max="2310" width="9" style="38" bestFit="1" customWidth="1"/>
    <col min="2311" max="2311" width="8.5546875" style="38" bestFit="1" customWidth="1"/>
    <col min="2312" max="2560" width="9.109375" style="38"/>
    <col min="2561" max="2561" width="7.109375" style="38" customWidth="1"/>
    <col min="2562" max="2562" width="20.33203125" style="38" customWidth="1"/>
    <col min="2563" max="2563" width="20.88671875" style="38" customWidth="1"/>
    <col min="2564" max="2564" width="10.6640625" style="38" customWidth="1"/>
    <col min="2565" max="2565" width="9.44140625" style="38" bestFit="1" customWidth="1"/>
    <col min="2566" max="2566" width="9" style="38" bestFit="1" customWidth="1"/>
    <col min="2567" max="2567" width="8.5546875" style="38" bestFit="1" customWidth="1"/>
    <col min="2568" max="2816" width="9.109375" style="38"/>
    <col min="2817" max="2817" width="7.109375" style="38" customWidth="1"/>
    <col min="2818" max="2818" width="20.33203125" style="38" customWidth="1"/>
    <col min="2819" max="2819" width="20.88671875" style="38" customWidth="1"/>
    <col min="2820" max="2820" width="10.6640625" style="38" customWidth="1"/>
    <col min="2821" max="2821" width="9.44140625" style="38" bestFit="1" customWidth="1"/>
    <col min="2822" max="2822" width="9" style="38" bestFit="1" customWidth="1"/>
    <col min="2823" max="2823" width="8.5546875" style="38" bestFit="1" customWidth="1"/>
    <col min="2824" max="3072" width="9.109375" style="38"/>
    <col min="3073" max="3073" width="7.109375" style="38" customWidth="1"/>
    <col min="3074" max="3074" width="20.33203125" style="38" customWidth="1"/>
    <col min="3075" max="3075" width="20.88671875" style="38" customWidth="1"/>
    <col min="3076" max="3076" width="10.6640625" style="38" customWidth="1"/>
    <col min="3077" max="3077" width="9.44140625" style="38" bestFit="1" customWidth="1"/>
    <col min="3078" max="3078" width="9" style="38" bestFit="1" customWidth="1"/>
    <col min="3079" max="3079" width="8.5546875" style="38" bestFit="1" customWidth="1"/>
    <col min="3080" max="3328" width="9.109375" style="38"/>
    <col min="3329" max="3329" width="7.109375" style="38" customWidth="1"/>
    <col min="3330" max="3330" width="20.33203125" style="38" customWidth="1"/>
    <col min="3331" max="3331" width="20.88671875" style="38" customWidth="1"/>
    <col min="3332" max="3332" width="10.6640625" style="38" customWidth="1"/>
    <col min="3333" max="3333" width="9.44140625" style="38" bestFit="1" customWidth="1"/>
    <col min="3334" max="3334" width="9" style="38" bestFit="1" customWidth="1"/>
    <col min="3335" max="3335" width="8.5546875" style="38" bestFit="1" customWidth="1"/>
    <col min="3336" max="3584" width="9.109375" style="38"/>
    <col min="3585" max="3585" width="7.109375" style="38" customWidth="1"/>
    <col min="3586" max="3586" width="20.33203125" style="38" customWidth="1"/>
    <col min="3587" max="3587" width="20.88671875" style="38" customWidth="1"/>
    <col min="3588" max="3588" width="10.6640625" style="38" customWidth="1"/>
    <col min="3589" max="3589" width="9.44140625" style="38" bestFit="1" customWidth="1"/>
    <col min="3590" max="3590" width="9" style="38" bestFit="1" customWidth="1"/>
    <col min="3591" max="3591" width="8.5546875" style="38" bestFit="1" customWidth="1"/>
    <col min="3592" max="3840" width="9.109375" style="38"/>
    <col min="3841" max="3841" width="7.109375" style="38" customWidth="1"/>
    <col min="3842" max="3842" width="20.33203125" style="38" customWidth="1"/>
    <col min="3843" max="3843" width="20.88671875" style="38" customWidth="1"/>
    <col min="3844" max="3844" width="10.6640625" style="38" customWidth="1"/>
    <col min="3845" max="3845" width="9.44140625" style="38" bestFit="1" customWidth="1"/>
    <col min="3846" max="3846" width="9" style="38" bestFit="1" customWidth="1"/>
    <col min="3847" max="3847" width="8.5546875" style="38" bestFit="1" customWidth="1"/>
    <col min="3848" max="4096" width="9.109375" style="38"/>
    <col min="4097" max="4097" width="7.109375" style="38" customWidth="1"/>
    <col min="4098" max="4098" width="20.33203125" style="38" customWidth="1"/>
    <col min="4099" max="4099" width="20.88671875" style="38" customWidth="1"/>
    <col min="4100" max="4100" width="10.6640625" style="38" customWidth="1"/>
    <col min="4101" max="4101" width="9.44140625" style="38" bestFit="1" customWidth="1"/>
    <col min="4102" max="4102" width="9" style="38" bestFit="1" customWidth="1"/>
    <col min="4103" max="4103" width="8.5546875" style="38" bestFit="1" customWidth="1"/>
    <col min="4104" max="4352" width="9.109375" style="38"/>
    <col min="4353" max="4353" width="7.109375" style="38" customWidth="1"/>
    <col min="4354" max="4354" width="20.33203125" style="38" customWidth="1"/>
    <col min="4355" max="4355" width="20.88671875" style="38" customWidth="1"/>
    <col min="4356" max="4356" width="10.6640625" style="38" customWidth="1"/>
    <col min="4357" max="4357" width="9.44140625" style="38" bestFit="1" customWidth="1"/>
    <col min="4358" max="4358" width="9" style="38" bestFit="1" customWidth="1"/>
    <col min="4359" max="4359" width="8.5546875" style="38" bestFit="1" customWidth="1"/>
    <col min="4360" max="4608" width="9.109375" style="38"/>
    <col min="4609" max="4609" width="7.109375" style="38" customWidth="1"/>
    <col min="4610" max="4610" width="20.33203125" style="38" customWidth="1"/>
    <col min="4611" max="4611" width="20.88671875" style="38" customWidth="1"/>
    <col min="4612" max="4612" width="10.6640625" style="38" customWidth="1"/>
    <col min="4613" max="4613" width="9.44140625" style="38" bestFit="1" customWidth="1"/>
    <col min="4614" max="4614" width="9" style="38" bestFit="1" customWidth="1"/>
    <col min="4615" max="4615" width="8.5546875" style="38" bestFit="1" customWidth="1"/>
    <col min="4616" max="4864" width="9.109375" style="38"/>
    <col min="4865" max="4865" width="7.109375" style="38" customWidth="1"/>
    <col min="4866" max="4866" width="20.33203125" style="38" customWidth="1"/>
    <col min="4867" max="4867" width="20.88671875" style="38" customWidth="1"/>
    <col min="4868" max="4868" width="10.6640625" style="38" customWidth="1"/>
    <col min="4869" max="4869" width="9.44140625" style="38" bestFit="1" customWidth="1"/>
    <col min="4870" max="4870" width="9" style="38" bestFit="1" customWidth="1"/>
    <col min="4871" max="4871" width="8.5546875" style="38" bestFit="1" customWidth="1"/>
    <col min="4872" max="5120" width="9.109375" style="38"/>
    <col min="5121" max="5121" width="7.109375" style="38" customWidth="1"/>
    <col min="5122" max="5122" width="20.33203125" style="38" customWidth="1"/>
    <col min="5123" max="5123" width="20.88671875" style="38" customWidth="1"/>
    <col min="5124" max="5124" width="10.6640625" style="38" customWidth="1"/>
    <col min="5125" max="5125" width="9.44140625" style="38" bestFit="1" customWidth="1"/>
    <col min="5126" max="5126" width="9" style="38" bestFit="1" customWidth="1"/>
    <col min="5127" max="5127" width="8.5546875" style="38" bestFit="1" customWidth="1"/>
    <col min="5128" max="5376" width="9.109375" style="38"/>
    <col min="5377" max="5377" width="7.109375" style="38" customWidth="1"/>
    <col min="5378" max="5378" width="20.33203125" style="38" customWidth="1"/>
    <col min="5379" max="5379" width="20.88671875" style="38" customWidth="1"/>
    <col min="5380" max="5380" width="10.6640625" style="38" customWidth="1"/>
    <col min="5381" max="5381" width="9.44140625" style="38" bestFit="1" customWidth="1"/>
    <col min="5382" max="5382" width="9" style="38" bestFit="1" customWidth="1"/>
    <col min="5383" max="5383" width="8.5546875" style="38" bestFit="1" customWidth="1"/>
    <col min="5384" max="5632" width="9.109375" style="38"/>
    <col min="5633" max="5633" width="7.109375" style="38" customWidth="1"/>
    <col min="5634" max="5634" width="20.33203125" style="38" customWidth="1"/>
    <col min="5635" max="5635" width="20.88671875" style="38" customWidth="1"/>
    <col min="5636" max="5636" width="10.6640625" style="38" customWidth="1"/>
    <col min="5637" max="5637" width="9.44140625" style="38" bestFit="1" customWidth="1"/>
    <col min="5638" max="5638" width="9" style="38" bestFit="1" customWidth="1"/>
    <col min="5639" max="5639" width="8.5546875" style="38" bestFit="1" customWidth="1"/>
    <col min="5640" max="5888" width="9.109375" style="38"/>
    <col min="5889" max="5889" width="7.109375" style="38" customWidth="1"/>
    <col min="5890" max="5890" width="20.33203125" style="38" customWidth="1"/>
    <col min="5891" max="5891" width="20.88671875" style="38" customWidth="1"/>
    <col min="5892" max="5892" width="10.6640625" style="38" customWidth="1"/>
    <col min="5893" max="5893" width="9.44140625" style="38" bestFit="1" customWidth="1"/>
    <col min="5894" max="5894" width="9" style="38" bestFit="1" customWidth="1"/>
    <col min="5895" max="5895" width="8.5546875" style="38" bestFit="1" customWidth="1"/>
    <col min="5896" max="6144" width="9.109375" style="38"/>
    <col min="6145" max="6145" width="7.109375" style="38" customWidth="1"/>
    <col min="6146" max="6146" width="20.33203125" style="38" customWidth="1"/>
    <col min="6147" max="6147" width="20.88671875" style="38" customWidth="1"/>
    <col min="6148" max="6148" width="10.6640625" style="38" customWidth="1"/>
    <col min="6149" max="6149" width="9.44140625" style="38" bestFit="1" customWidth="1"/>
    <col min="6150" max="6150" width="9" style="38" bestFit="1" customWidth="1"/>
    <col min="6151" max="6151" width="8.5546875" style="38" bestFit="1" customWidth="1"/>
    <col min="6152" max="6400" width="9.109375" style="38"/>
    <col min="6401" max="6401" width="7.109375" style="38" customWidth="1"/>
    <col min="6402" max="6402" width="20.33203125" style="38" customWidth="1"/>
    <col min="6403" max="6403" width="20.88671875" style="38" customWidth="1"/>
    <col min="6404" max="6404" width="10.6640625" style="38" customWidth="1"/>
    <col min="6405" max="6405" width="9.44140625" style="38" bestFit="1" customWidth="1"/>
    <col min="6406" max="6406" width="9" style="38" bestFit="1" customWidth="1"/>
    <col min="6407" max="6407" width="8.5546875" style="38" bestFit="1" customWidth="1"/>
    <col min="6408" max="6656" width="9.109375" style="38"/>
    <col min="6657" max="6657" width="7.109375" style="38" customWidth="1"/>
    <col min="6658" max="6658" width="20.33203125" style="38" customWidth="1"/>
    <col min="6659" max="6659" width="20.88671875" style="38" customWidth="1"/>
    <col min="6660" max="6660" width="10.6640625" style="38" customWidth="1"/>
    <col min="6661" max="6661" width="9.44140625" style="38" bestFit="1" customWidth="1"/>
    <col min="6662" max="6662" width="9" style="38" bestFit="1" customWidth="1"/>
    <col min="6663" max="6663" width="8.5546875" style="38" bestFit="1" customWidth="1"/>
    <col min="6664" max="6912" width="9.109375" style="38"/>
    <col min="6913" max="6913" width="7.109375" style="38" customWidth="1"/>
    <col min="6914" max="6914" width="20.33203125" style="38" customWidth="1"/>
    <col min="6915" max="6915" width="20.88671875" style="38" customWidth="1"/>
    <col min="6916" max="6916" width="10.6640625" style="38" customWidth="1"/>
    <col min="6917" max="6917" width="9.44140625" style="38" bestFit="1" customWidth="1"/>
    <col min="6918" max="6918" width="9" style="38" bestFit="1" customWidth="1"/>
    <col min="6919" max="6919" width="8.5546875" style="38" bestFit="1" customWidth="1"/>
    <col min="6920" max="7168" width="9.109375" style="38"/>
    <col min="7169" max="7169" width="7.109375" style="38" customWidth="1"/>
    <col min="7170" max="7170" width="20.33203125" style="38" customWidth="1"/>
    <col min="7171" max="7171" width="20.88671875" style="38" customWidth="1"/>
    <col min="7172" max="7172" width="10.6640625" style="38" customWidth="1"/>
    <col min="7173" max="7173" width="9.44140625" style="38" bestFit="1" customWidth="1"/>
    <col min="7174" max="7174" width="9" style="38" bestFit="1" customWidth="1"/>
    <col min="7175" max="7175" width="8.5546875" style="38" bestFit="1" customWidth="1"/>
    <col min="7176" max="7424" width="9.109375" style="38"/>
    <col min="7425" max="7425" width="7.109375" style="38" customWidth="1"/>
    <col min="7426" max="7426" width="20.33203125" style="38" customWidth="1"/>
    <col min="7427" max="7427" width="20.88671875" style="38" customWidth="1"/>
    <col min="7428" max="7428" width="10.6640625" style="38" customWidth="1"/>
    <col min="7429" max="7429" width="9.44140625" style="38" bestFit="1" customWidth="1"/>
    <col min="7430" max="7430" width="9" style="38" bestFit="1" customWidth="1"/>
    <col min="7431" max="7431" width="8.5546875" style="38" bestFit="1" customWidth="1"/>
    <col min="7432" max="7680" width="9.109375" style="38"/>
    <col min="7681" max="7681" width="7.109375" style="38" customWidth="1"/>
    <col min="7682" max="7682" width="20.33203125" style="38" customWidth="1"/>
    <col min="7683" max="7683" width="20.88671875" style="38" customWidth="1"/>
    <col min="7684" max="7684" width="10.6640625" style="38" customWidth="1"/>
    <col min="7685" max="7685" width="9.44140625" style="38" bestFit="1" customWidth="1"/>
    <col min="7686" max="7686" width="9" style="38" bestFit="1" customWidth="1"/>
    <col min="7687" max="7687" width="8.5546875" style="38" bestFit="1" customWidth="1"/>
    <col min="7688" max="7936" width="9.109375" style="38"/>
    <col min="7937" max="7937" width="7.109375" style="38" customWidth="1"/>
    <col min="7938" max="7938" width="20.33203125" style="38" customWidth="1"/>
    <col min="7939" max="7939" width="20.88671875" style="38" customWidth="1"/>
    <col min="7940" max="7940" width="10.6640625" style="38" customWidth="1"/>
    <col min="7941" max="7941" width="9.44140625" style="38" bestFit="1" customWidth="1"/>
    <col min="7942" max="7942" width="9" style="38" bestFit="1" customWidth="1"/>
    <col min="7943" max="7943" width="8.5546875" style="38" bestFit="1" customWidth="1"/>
    <col min="7944" max="8192" width="9.109375" style="38"/>
    <col min="8193" max="8193" width="7.109375" style="38" customWidth="1"/>
    <col min="8194" max="8194" width="20.33203125" style="38" customWidth="1"/>
    <col min="8195" max="8195" width="20.88671875" style="38" customWidth="1"/>
    <col min="8196" max="8196" width="10.6640625" style="38" customWidth="1"/>
    <col min="8197" max="8197" width="9.44140625" style="38" bestFit="1" customWidth="1"/>
    <col min="8198" max="8198" width="9" style="38" bestFit="1" customWidth="1"/>
    <col min="8199" max="8199" width="8.5546875" style="38" bestFit="1" customWidth="1"/>
    <col min="8200" max="8448" width="9.109375" style="38"/>
    <col min="8449" max="8449" width="7.109375" style="38" customWidth="1"/>
    <col min="8450" max="8450" width="20.33203125" style="38" customWidth="1"/>
    <col min="8451" max="8451" width="20.88671875" style="38" customWidth="1"/>
    <col min="8452" max="8452" width="10.6640625" style="38" customWidth="1"/>
    <col min="8453" max="8453" width="9.44140625" style="38" bestFit="1" customWidth="1"/>
    <col min="8454" max="8454" width="9" style="38" bestFit="1" customWidth="1"/>
    <col min="8455" max="8455" width="8.5546875" style="38" bestFit="1" customWidth="1"/>
    <col min="8456" max="8704" width="9.109375" style="38"/>
    <col min="8705" max="8705" width="7.109375" style="38" customWidth="1"/>
    <col min="8706" max="8706" width="20.33203125" style="38" customWidth="1"/>
    <col min="8707" max="8707" width="20.88671875" style="38" customWidth="1"/>
    <col min="8708" max="8708" width="10.6640625" style="38" customWidth="1"/>
    <col min="8709" max="8709" width="9.44140625" style="38" bestFit="1" customWidth="1"/>
    <col min="8710" max="8710" width="9" style="38" bestFit="1" customWidth="1"/>
    <col min="8711" max="8711" width="8.5546875" style="38" bestFit="1" customWidth="1"/>
    <col min="8712" max="8960" width="9.109375" style="38"/>
    <col min="8961" max="8961" width="7.109375" style="38" customWidth="1"/>
    <col min="8962" max="8962" width="20.33203125" style="38" customWidth="1"/>
    <col min="8963" max="8963" width="20.88671875" style="38" customWidth="1"/>
    <col min="8964" max="8964" width="10.6640625" style="38" customWidth="1"/>
    <col min="8965" max="8965" width="9.44140625" style="38" bestFit="1" customWidth="1"/>
    <col min="8966" max="8966" width="9" style="38" bestFit="1" customWidth="1"/>
    <col min="8967" max="8967" width="8.5546875" style="38" bestFit="1" customWidth="1"/>
    <col min="8968" max="9216" width="9.109375" style="38"/>
    <col min="9217" max="9217" width="7.109375" style="38" customWidth="1"/>
    <col min="9218" max="9218" width="20.33203125" style="38" customWidth="1"/>
    <col min="9219" max="9219" width="20.88671875" style="38" customWidth="1"/>
    <col min="9220" max="9220" width="10.6640625" style="38" customWidth="1"/>
    <col min="9221" max="9221" width="9.44140625" style="38" bestFit="1" customWidth="1"/>
    <col min="9222" max="9222" width="9" style="38" bestFit="1" customWidth="1"/>
    <col min="9223" max="9223" width="8.5546875" style="38" bestFit="1" customWidth="1"/>
    <col min="9224" max="9472" width="9.109375" style="38"/>
    <col min="9473" max="9473" width="7.109375" style="38" customWidth="1"/>
    <col min="9474" max="9474" width="20.33203125" style="38" customWidth="1"/>
    <col min="9475" max="9475" width="20.88671875" style="38" customWidth="1"/>
    <col min="9476" max="9476" width="10.6640625" style="38" customWidth="1"/>
    <col min="9477" max="9477" width="9.44140625" style="38" bestFit="1" customWidth="1"/>
    <col min="9478" max="9478" width="9" style="38" bestFit="1" customWidth="1"/>
    <col min="9479" max="9479" width="8.5546875" style="38" bestFit="1" customWidth="1"/>
    <col min="9480" max="9728" width="9.109375" style="38"/>
    <col min="9729" max="9729" width="7.109375" style="38" customWidth="1"/>
    <col min="9730" max="9730" width="20.33203125" style="38" customWidth="1"/>
    <col min="9731" max="9731" width="20.88671875" style="38" customWidth="1"/>
    <col min="9732" max="9732" width="10.6640625" style="38" customWidth="1"/>
    <col min="9733" max="9733" width="9.44140625" style="38" bestFit="1" customWidth="1"/>
    <col min="9734" max="9734" width="9" style="38" bestFit="1" customWidth="1"/>
    <col min="9735" max="9735" width="8.5546875" style="38" bestFit="1" customWidth="1"/>
    <col min="9736" max="9984" width="9.109375" style="38"/>
    <col min="9985" max="9985" width="7.109375" style="38" customWidth="1"/>
    <col min="9986" max="9986" width="20.33203125" style="38" customWidth="1"/>
    <col min="9987" max="9987" width="20.88671875" style="38" customWidth="1"/>
    <col min="9988" max="9988" width="10.6640625" style="38" customWidth="1"/>
    <col min="9989" max="9989" width="9.44140625" style="38" bestFit="1" customWidth="1"/>
    <col min="9990" max="9990" width="9" style="38" bestFit="1" customWidth="1"/>
    <col min="9991" max="9991" width="8.5546875" style="38" bestFit="1" customWidth="1"/>
    <col min="9992" max="10240" width="9.109375" style="38"/>
    <col min="10241" max="10241" width="7.109375" style="38" customWidth="1"/>
    <col min="10242" max="10242" width="20.33203125" style="38" customWidth="1"/>
    <col min="10243" max="10243" width="20.88671875" style="38" customWidth="1"/>
    <col min="10244" max="10244" width="10.6640625" style="38" customWidth="1"/>
    <col min="10245" max="10245" width="9.44140625" style="38" bestFit="1" customWidth="1"/>
    <col min="10246" max="10246" width="9" style="38" bestFit="1" customWidth="1"/>
    <col min="10247" max="10247" width="8.5546875" style="38" bestFit="1" customWidth="1"/>
    <col min="10248" max="10496" width="9.109375" style="38"/>
    <col min="10497" max="10497" width="7.109375" style="38" customWidth="1"/>
    <col min="10498" max="10498" width="20.33203125" style="38" customWidth="1"/>
    <col min="10499" max="10499" width="20.88671875" style="38" customWidth="1"/>
    <col min="10500" max="10500" width="10.6640625" style="38" customWidth="1"/>
    <col min="10501" max="10501" width="9.44140625" style="38" bestFit="1" customWidth="1"/>
    <col min="10502" max="10502" width="9" style="38" bestFit="1" customWidth="1"/>
    <col min="10503" max="10503" width="8.5546875" style="38" bestFit="1" customWidth="1"/>
    <col min="10504" max="10752" width="9.109375" style="38"/>
    <col min="10753" max="10753" width="7.109375" style="38" customWidth="1"/>
    <col min="10754" max="10754" width="20.33203125" style="38" customWidth="1"/>
    <col min="10755" max="10755" width="20.88671875" style="38" customWidth="1"/>
    <col min="10756" max="10756" width="10.6640625" style="38" customWidth="1"/>
    <col min="10757" max="10757" width="9.44140625" style="38" bestFit="1" customWidth="1"/>
    <col min="10758" max="10758" width="9" style="38" bestFit="1" customWidth="1"/>
    <col min="10759" max="10759" width="8.5546875" style="38" bestFit="1" customWidth="1"/>
    <col min="10760" max="11008" width="9.109375" style="38"/>
    <col min="11009" max="11009" width="7.109375" style="38" customWidth="1"/>
    <col min="11010" max="11010" width="20.33203125" style="38" customWidth="1"/>
    <col min="11011" max="11011" width="20.88671875" style="38" customWidth="1"/>
    <col min="11012" max="11012" width="10.6640625" style="38" customWidth="1"/>
    <col min="11013" max="11013" width="9.44140625" style="38" bestFit="1" customWidth="1"/>
    <col min="11014" max="11014" width="9" style="38" bestFit="1" customWidth="1"/>
    <col min="11015" max="11015" width="8.5546875" style="38" bestFit="1" customWidth="1"/>
    <col min="11016" max="11264" width="9.109375" style="38"/>
    <col min="11265" max="11265" width="7.109375" style="38" customWidth="1"/>
    <col min="11266" max="11266" width="20.33203125" style="38" customWidth="1"/>
    <col min="11267" max="11267" width="20.88671875" style="38" customWidth="1"/>
    <col min="11268" max="11268" width="10.6640625" style="38" customWidth="1"/>
    <col min="11269" max="11269" width="9.44140625" style="38" bestFit="1" customWidth="1"/>
    <col min="11270" max="11270" width="9" style="38" bestFit="1" customWidth="1"/>
    <col min="11271" max="11271" width="8.5546875" style="38" bestFit="1" customWidth="1"/>
    <col min="11272" max="11520" width="9.109375" style="38"/>
    <col min="11521" max="11521" width="7.109375" style="38" customWidth="1"/>
    <col min="11522" max="11522" width="20.33203125" style="38" customWidth="1"/>
    <col min="11523" max="11523" width="20.88671875" style="38" customWidth="1"/>
    <col min="11524" max="11524" width="10.6640625" style="38" customWidth="1"/>
    <col min="11525" max="11525" width="9.44140625" style="38" bestFit="1" customWidth="1"/>
    <col min="11526" max="11526" width="9" style="38" bestFit="1" customWidth="1"/>
    <col min="11527" max="11527" width="8.5546875" style="38" bestFit="1" customWidth="1"/>
    <col min="11528" max="11776" width="9.109375" style="38"/>
    <col min="11777" max="11777" width="7.109375" style="38" customWidth="1"/>
    <col min="11778" max="11778" width="20.33203125" style="38" customWidth="1"/>
    <col min="11779" max="11779" width="20.88671875" style="38" customWidth="1"/>
    <col min="11780" max="11780" width="10.6640625" style="38" customWidth="1"/>
    <col min="11781" max="11781" width="9.44140625" style="38" bestFit="1" customWidth="1"/>
    <col min="11782" max="11782" width="9" style="38" bestFit="1" customWidth="1"/>
    <col min="11783" max="11783" width="8.5546875" style="38" bestFit="1" customWidth="1"/>
    <col min="11784" max="12032" width="9.109375" style="38"/>
    <col min="12033" max="12033" width="7.109375" style="38" customWidth="1"/>
    <col min="12034" max="12034" width="20.33203125" style="38" customWidth="1"/>
    <col min="12035" max="12035" width="20.88671875" style="38" customWidth="1"/>
    <col min="12036" max="12036" width="10.6640625" style="38" customWidth="1"/>
    <col min="12037" max="12037" width="9.44140625" style="38" bestFit="1" customWidth="1"/>
    <col min="12038" max="12038" width="9" style="38" bestFit="1" customWidth="1"/>
    <col min="12039" max="12039" width="8.5546875" style="38" bestFit="1" customWidth="1"/>
    <col min="12040" max="12288" width="9.109375" style="38"/>
    <col min="12289" max="12289" width="7.109375" style="38" customWidth="1"/>
    <col min="12290" max="12290" width="20.33203125" style="38" customWidth="1"/>
    <col min="12291" max="12291" width="20.88671875" style="38" customWidth="1"/>
    <col min="12292" max="12292" width="10.6640625" style="38" customWidth="1"/>
    <col min="12293" max="12293" width="9.44140625" style="38" bestFit="1" customWidth="1"/>
    <col min="12294" max="12294" width="9" style="38" bestFit="1" customWidth="1"/>
    <col min="12295" max="12295" width="8.5546875" style="38" bestFit="1" customWidth="1"/>
    <col min="12296" max="12544" width="9.109375" style="38"/>
    <col min="12545" max="12545" width="7.109375" style="38" customWidth="1"/>
    <col min="12546" max="12546" width="20.33203125" style="38" customWidth="1"/>
    <col min="12547" max="12547" width="20.88671875" style="38" customWidth="1"/>
    <col min="12548" max="12548" width="10.6640625" style="38" customWidth="1"/>
    <col min="12549" max="12549" width="9.44140625" style="38" bestFit="1" customWidth="1"/>
    <col min="12550" max="12550" width="9" style="38" bestFit="1" customWidth="1"/>
    <col min="12551" max="12551" width="8.5546875" style="38" bestFit="1" customWidth="1"/>
    <col min="12552" max="12800" width="9.109375" style="38"/>
    <col min="12801" max="12801" width="7.109375" style="38" customWidth="1"/>
    <col min="12802" max="12802" width="20.33203125" style="38" customWidth="1"/>
    <col min="12803" max="12803" width="20.88671875" style="38" customWidth="1"/>
    <col min="12804" max="12804" width="10.6640625" style="38" customWidth="1"/>
    <col min="12805" max="12805" width="9.44140625" style="38" bestFit="1" customWidth="1"/>
    <col min="12806" max="12806" width="9" style="38" bestFit="1" customWidth="1"/>
    <col min="12807" max="12807" width="8.5546875" style="38" bestFit="1" customWidth="1"/>
    <col min="12808" max="13056" width="9.109375" style="38"/>
    <col min="13057" max="13057" width="7.109375" style="38" customWidth="1"/>
    <col min="13058" max="13058" width="20.33203125" style="38" customWidth="1"/>
    <col min="13059" max="13059" width="20.88671875" style="38" customWidth="1"/>
    <col min="13060" max="13060" width="10.6640625" style="38" customWidth="1"/>
    <col min="13061" max="13061" width="9.44140625" style="38" bestFit="1" customWidth="1"/>
    <col min="13062" max="13062" width="9" style="38" bestFit="1" customWidth="1"/>
    <col min="13063" max="13063" width="8.5546875" style="38" bestFit="1" customWidth="1"/>
    <col min="13064" max="13312" width="9.109375" style="38"/>
    <col min="13313" max="13313" width="7.109375" style="38" customWidth="1"/>
    <col min="13314" max="13314" width="20.33203125" style="38" customWidth="1"/>
    <col min="13315" max="13315" width="20.88671875" style="38" customWidth="1"/>
    <col min="13316" max="13316" width="10.6640625" style="38" customWidth="1"/>
    <col min="13317" max="13317" width="9.44140625" style="38" bestFit="1" customWidth="1"/>
    <col min="13318" max="13318" width="9" style="38" bestFit="1" customWidth="1"/>
    <col min="13319" max="13319" width="8.5546875" style="38" bestFit="1" customWidth="1"/>
    <col min="13320" max="13568" width="9.109375" style="38"/>
    <col min="13569" max="13569" width="7.109375" style="38" customWidth="1"/>
    <col min="13570" max="13570" width="20.33203125" style="38" customWidth="1"/>
    <col min="13571" max="13571" width="20.88671875" style="38" customWidth="1"/>
    <col min="13572" max="13572" width="10.6640625" style="38" customWidth="1"/>
    <col min="13573" max="13573" width="9.44140625" style="38" bestFit="1" customWidth="1"/>
    <col min="13574" max="13574" width="9" style="38" bestFit="1" customWidth="1"/>
    <col min="13575" max="13575" width="8.5546875" style="38" bestFit="1" customWidth="1"/>
    <col min="13576" max="13824" width="9.109375" style="38"/>
    <col min="13825" max="13825" width="7.109375" style="38" customWidth="1"/>
    <col min="13826" max="13826" width="20.33203125" style="38" customWidth="1"/>
    <col min="13827" max="13827" width="20.88671875" style="38" customWidth="1"/>
    <col min="13828" max="13828" width="10.6640625" style="38" customWidth="1"/>
    <col min="13829" max="13829" width="9.44140625" style="38" bestFit="1" customWidth="1"/>
    <col min="13830" max="13830" width="9" style="38" bestFit="1" customWidth="1"/>
    <col min="13831" max="13831" width="8.5546875" style="38" bestFit="1" customWidth="1"/>
    <col min="13832" max="14080" width="9.109375" style="38"/>
    <col min="14081" max="14081" width="7.109375" style="38" customWidth="1"/>
    <col min="14082" max="14082" width="20.33203125" style="38" customWidth="1"/>
    <col min="14083" max="14083" width="20.88671875" style="38" customWidth="1"/>
    <col min="14084" max="14084" width="10.6640625" style="38" customWidth="1"/>
    <col min="14085" max="14085" width="9.44140625" style="38" bestFit="1" customWidth="1"/>
    <col min="14086" max="14086" width="9" style="38" bestFit="1" customWidth="1"/>
    <col min="14087" max="14087" width="8.5546875" style="38" bestFit="1" customWidth="1"/>
    <col min="14088" max="14336" width="9.109375" style="38"/>
    <col min="14337" max="14337" width="7.109375" style="38" customWidth="1"/>
    <col min="14338" max="14338" width="20.33203125" style="38" customWidth="1"/>
    <col min="14339" max="14339" width="20.88671875" style="38" customWidth="1"/>
    <col min="14340" max="14340" width="10.6640625" style="38" customWidth="1"/>
    <col min="14341" max="14341" width="9.44140625" style="38" bestFit="1" customWidth="1"/>
    <col min="14342" max="14342" width="9" style="38" bestFit="1" customWidth="1"/>
    <col min="14343" max="14343" width="8.5546875" style="38" bestFit="1" customWidth="1"/>
    <col min="14344" max="14592" width="9.109375" style="38"/>
    <col min="14593" max="14593" width="7.109375" style="38" customWidth="1"/>
    <col min="14594" max="14594" width="20.33203125" style="38" customWidth="1"/>
    <col min="14595" max="14595" width="20.88671875" style="38" customWidth="1"/>
    <col min="14596" max="14596" width="10.6640625" style="38" customWidth="1"/>
    <col min="14597" max="14597" width="9.44140625" style="38" bestFit="1" customWidth="1"/>
    <col min="14598" max="14598" width="9" style="38" bestFit="1" customWidth="1"/>
    <col min="14599" max="14599" width="8.5546875" style="38" bestFit="1" customWidth="1"/>
    <col min="14600" max="14848" width="9.109375" style="38"/>
    <col min="14849" max="14849" width="7.109375" style="38" customWidth="1"/>
    <col min="14850" max="14850" width="20.33203125" style="38" customWidth="1"/>
    <col min="14851" max="14851" width="20.88671875" style="38" customWidth="1"/>
    <col min="14852" max="14852" width="10.6640625" style="38" customWidth="1"/>
    <col min="14853" max="14853" width="9.44140625" style="38" bestFit="1" customWidth="1"/>
    <col min="14854" max="14854" width="9" style="38" bestFit="1" customWidth="1"/>
    <col min="14855" max="14855" width="8.5546875" style="38" bestFit="1" customWidth="1"/>
    <col min="14856" max="15104" width="9.109375" style="38"/>
    <col min="15105" max="15105" width="7.109375" style="38" customWidth="1"/>
    <col min="15106" max="15106" width="20.33203125" style="38" customWidth="1"/>
    <col min="15107" max="15107" width="20.88671875" style="38" customWidth="1"/>
    <col min="15108" max="15108" width="10.6640625" style="38" customWidth="1"/>
    <col min="15109" max="15109" width="9.44140625" style="38" bestFit="1" customWidth="1"/>
    <col min="15110" max="15110" width="9" style="38" bestFit="1" customWidth="1"/>
    <col min="15111" max="15111" width="8.5546875" style="38" bestFit="1" customWidth="1"/>
    <col min="15112" max="15360" width="9.109375" style="38"/>
    <col min="15361" max="15361" width="7.109375" style="38" customWidth="1"/>
    <col min="15362" max="15362" width="20.33203125" style="38" customWidth="1"/>
    <col min="15363" max="15363" width="20.88671875" style="38" customWidth="1"/>
    <col min="15364" max="15364" width="10.6640625" style="38" customWidth="1"/>
    <col min="15365" max="15365" width="9.44140625" style="38" bestFit="1" customWidth="1"/>
    <col min="15366" max="15366" width="9" style="38" bestFit="1" customWidth="1"/>
    <col min="15367" max="15367" width="8.5546875" style="38" bestFit="1" customWidth="1"/>
    <col min="15368" max="15616" width="9.109375" style="38"/>
    <col min="15617" max="15617" width="7.109375" style="38" customWidth="1"/>
    <col min="15618" max="15618" width="20.33203125" style="38" customWidth="1"/>
    <col min="15619" max="15619" width="20.88671875" style="38" customWidth="1"/>
    <col min="15620" max="15620" width="10.6640625" style="38" customWidth="1"/>
    <col min="15621" max="15621" width="9.44140625" style="38" bestFit="1" customWidth="1"/>
    <col min="15622" max="15622" width="9" style="38" bestFit="1" customWidth="1"/>
    <col min="15623" max="15623" width="8.5546875" style="38" bestFit="1" customWidth="1"/>
    <col min="15624" max="15872" width="9.109375" style="38"/>
    <col min="15873" max="15873" width="7.109375" style="38" customWidth="1"/>
    <col min="15874" max="15874" width="20.33203125" style="38" customWidth="1"/>
    <col min="15875" max="15875" width="20.88671875" style="38" customWidth="1"/>
    <col min="15876" max="15876" width="10.6640625" style="38" customWidth="1"/>
    <col min="15877" max="15877" width="9.44140625" style="38" bestFit="1" customWidth="1"/>
    <col min="15878" max="15878" width="9" style="38" bestFit="1" customWidth="1"/>
    <col min="15879" max="15879" width="8.5546875" style="38" bestFit="1" customWidth="1"/>
    <col min="15880" max="16128" width="9.109375" style="38"/>
    <col min="16129" max="16129" width="7.109375" style="38" customWidth="1"/>
    <col min="16130" max="16130" width="20.33203125" style="38" customWidth="1"/>
    <col min="16131" max="16131" width="20.88671875" style="38" customWidth="1"/>
    <col min="16132" max="16132" width="10.6640625" style="38" customWidth="1"/>
    <col min="16133" max="16133" width="9.44140625" style="38" bestFit="1" customWidth="1"/>
    <col min="16134" max="16134" width="9" style="38" bestFit="1" customWidth="1"/>
    <col min="16135" max="16135" width="8.5546875" style="38" bestFit="1" customWidth="1"/>
    <col min="16136" max="16384" width="9.109375" style="38"/>
  </cols>
  <sheetData>
    <row r="1" spans="1:8" s="1" customFormat="1" ht="17.399999999999999" x14ac:dyDescent="0.3">
      <c r="A1" s="10" t="s">
        <v>51</v>
      </c>
      <c r="B1" s="2"/>
      <c r="E1" s="11" t="s">
        <v>52</v>
      </c>
      <c r="F1" s="3"/>
      <c r="H1" s="4"/>
    </row>
    <row r="2" spans="1:8" s="5" customFormat="1" ht="4.2" x14ac:dyDescent="0.15">
      <c r="B2" s="6"/>
      <c r="E2" s="30"/>
    </row>
    <row r="3" spans="1:8" s="35" customFormat="1" ht="18" x14ac:dyDescent="0.35">
      <c r="A3" s="34"/>
      <c r="B3" s="34" t="s">
        <v>398</v>
      </c>
      <c r="C3" s="36" t="s">
        <v>399</v>
      </c>
      <c r="D3" s="37"/>
    </row>
    <row r="4" spans="1:8" s="35" customFormat="1" ht="10.5" customHeight="1" x14ac:dyDescent="0.35">
      <c r="A4" s="34"/>
      <c r="B4" s="34"/>
      <c r="C4" s="36"/>
      <c r="D4" s="37"/>
    </row>
    <row r="5" spans="1:8" ht="18" x14ac:dyDescent="0.35">
      <c r="A5" s="42">
        <v>1</v>
      </c>
      <c r="B5" s="49" t="s">
        <v>403</v>
      </c>
      <c r="C5" s="44"/>
      <c r="D5" s="48">
        <v>2.051273148148148E-3</v>
      </c>
    </row>
    <row r="6" spans="1:8" ht="15.6" x14ac:dyDescent="0.3">
      <c r="A6" s="39" t="s">
        <v>379</v>
      </c>
      <c r="B6" s="50" t="s">
        <v>380</v>
      </c>
      <c r="C6" s="51"/>
      <c r="D6" s="39" t="s">
        <v>400</v>
      </c>
    </row>
    <row r="7" spans="1:8" ht="15.6" x14ac:dyDescent="0.3">
      <c r="A7" s="40">
        <v>1</v>
      </c>
      <c r="B7" s="21" t="s">
        <v>27</v>
      </c>
      <c r="C7" s="22" t="s">
        <v>206</v>
      </c>
      <c r="D7" s="23" t="s">
        <v>72</v>
      </c>
    </row>
    <row r="8" spans="1:8" ht="15.6" x14ac:dyDescent="0.3">
      <c r="A8" s="40">
        <v>2</v>
      </c>
      <c r="B8" s="45" t="s">
        <v>396</v>
      </c>
      <c r="C8" s="46" t="s">
        <v>404</v>
      </c>
      <c r="D8" s="23">
        <v>41475</v>
      </c>
    </row>
    <row r="9" spans="1:8" ht="15.6" x14ac:dyDescent="0.3">
      <c r="A9" s="40">
        <v>3</v>
      </c>
      <c r="B9" s="45" t="s">
        <v>405</v>
      </c>
      <c r="C9" s="46" t="s">
        <v>406</v>
      </c>
      <c r="D9" s="23">
        <v>41500</v>
      </c>
    </row>
    <row r="10" spans="1:8" ht="18" x14ac:dyDescent="0.35">
      <c r="A10" s="42">
        <v>2</v>
      </c>
      <c r="B10" s="49" t="s">
        <v>407</v>
      </c>
      <c r="C10" s="44"/>
      <c r="D10" s="48">
        <v>2.157986111111111E-3</v>
      </c>
    </row>
    <row r="11" spans="1:8" ht="15.6" x14ac:dyDescent="0.3">
      <c r="A11" s="39" t="s">
        <v>379</v>
      </c>
      <c r="B11" s="50" t="s">
        <v>380</v>
      </c>
      <c r="C11" s="51"/>
      <c r="D11" s="39" t="s">
        <v>400</v>
      </c>
    </row>
    <row r="12" spans="1:8" ht="15.6" x14ac:dyDescent="0.3">
      <c r="A12" s="40">
        <v>1</v>
      </c>
      <c r="B12" s="21" t="s">
        <v>27</v>
      </c>
      <c r="C12" s="22" t="s">
        <v>178</v>
      </c>
      <c r="D12" s="23">
        <v>40836</v>
      </c>
    </row>
    <row r="13" spans="1:8" ht="15.6" x14ac:dyDescent="0.3">
      <c r="A13" s="40">
        <v>2</v>
      </c>
      <c r="B13" s="21" t="s">
        <v>195</v>
      </c>
      <c r="C13" s="22" t="s">
        <v>193</v>
      </c>
      <c r="D13" s="23" t="s">
        <v>196</v>
      </c>
    </row>
    <row r="14" spans="1:8" ht="15.6" x14ac:dyDescent="0.3">
      <c r="A14" s="40">
        <v>3</v>
      </c>
      <c r="B14" s="21" t="s">
        <v>179</v>
      </c>
      <c r="C14" s="22" t="s">
        <v>180</v>
      </c>
      <c r="D14" s="23" t="s">
        <v>181</v>
      </c>
    </row>
    <row r="15" spans="1:8" ht="18" x14ac:dyDescent="0.35">
      <c r="A15" s="42">
        <v>3</v>
      </c>
      <c r="B15" s="49" t="s">
        <v>408</v>
      </c>
      <c r="C15" s="44"/>
      <c r="D15" s="48">
        <v>2.3981481481481479E-3</v>
      </c>
    </row>
    <row r="16" spans="1:8" ht="15.6" x14ac:dyDescent="0.3">
      <c r="A16" s="39" t="s">
        <v>379</v>
      </c>
      <c r="B16" s="52" t="s">
        <v>380</v>
      </c>
      <c r="C16" s="53"/>
      <c r="D16" s="39" t="s">
        <v>400</v>
      </c>
    </row>
    <row r="17" spans="1:4" ht="15.6" x14ac:dyDescent="0.3">
      <c r="A17" s="40">
        <v>1</v>
      </c>
      <c r="B17" s="21" t="s">
        <v>409</v>
      </c>
      <c r="C17" s="22"/>
      <c r="D17" s="23"/>
    </row>
    <row r="18" spans="1:4" ht="15.6" x14ac:dyDescent="0.3">
      <c r="A18" s="40">
        <v>2</v>
      </c>
      <c r="B18" s="45" t="s">
        <v>410</v>
      </c>
      <c r="C18" s="46" t="s">
        <v>411</v>
      </c>
      <c r="D18" s="23"/>
    </row>
    <row r="19" spans="1:4" ht="15.6" x14ac:dyDescent="0.3">
      <c r="A19" s="40">
        <v>3</v>
      </c>
      <c r="B19" s="45" t="s">
        <v>25</v>
      </c>
      <c r="C19" s="46" t="s">
        <v>412</v>
      </c>
      <c r="D19" s="23"/>
    </row>
    <row r="20" spans="1:4" ht="18" x14ac:dyDescent="0.35">
      <c r="A20" s="42">
        <v>4</v>
      </c>
      <c r="B20" s="49" t="s">
        <v>413</v>
      </c>
      <c r="C20" s="44"/>
      <c r="D20" s="48">
        <v>2.4974537037037036E-3</v>
      </c>
    </row>
    <row r="21" spans="1:4" ht="15.6" x14ac:dyDescent="0.3">
      <c r="A21" s="39" t="s">
        <v>379</v>
      </c>
      <c r="B21" s="50" t="s">
        <v>380</v>
      </c>
      <c r="C21" s="51"/>
      <c r="D21" s="39" t="s">
        <v>400</v>
      </c>
    </row>
    <row r="22" spans="1:4" ht="15.6" x14ac:dyDescent="0.3">
      <c r="A22" s="40">
        <v>1</v>
      </c>
      <c r="B22" s="21" t="s">
        <v>415</v>
      </c>
      <c r="C22" s="22" t="s">
        <v>416</v>
      </c>
      <c r="D22" s="23">
        <v>41468</v>
      </c>
    </row>
    <row r="23" spans="1:4" ht="15.6" x14ac:dyDescent="0.3">
      <c r="A23" s="40">
        <v>2</v>
      </c>
      <c r="B23" s="21" t="s">
        <v>414</v>
      </c>
      <c r="C23" s="22" t="s">
        <v>213</v>
      </c>
      <c r="D23" s="23">
        <v>41658</v>
      </c>
    </row>
    <row r="24" spans="1:4" ht="15.6" x14ac:dyDescent="0.3">
      <c r="A24" s="40">
        <v>3</v>
      </c>
      <c r="B24" s="21" t="s">
        <v>215</v>
      </c>
      <c r="C24" s="22" t="s">
        <v>216</v>
      </c>
      <c r="D24" s="23" t="s">
        <v>217</v>
      </c>
    </row>
    <row r="25" spans="1:4" ht="18" x14ac:dyDescent="0.35">
      <c r="A25" s="42">
        <v>5</v>
      </c>
      <c r="B25" s="49" t="s">
        <v>417</v>
      </c>
      <c r="C25" s="44"/>
      <c r="D25" s="48">
        <v>2.6770833333333334E-3</v>
      </c>
    </row>
    <row r="26" spans="1:4" ht="15.6" x14ac:dyDescent="0.3">
      <c r="A26" s="39" t="s">
        <v>379</v>
      </c>
      <c r="B26" s="50" t="s">
        <v>380</v>
      </c>
      <c r="C26" s="51"/>
      <c r="D26" s="39" t="s">
        <v>400</v>
      </c>
    </row>
    <row r="27" spans="1:4" ht="15.6" x14ac:dyDescent="0.3">
      <c r="A27" s="40">
        <v>1</v>
      </c>
      <c r="B27" s="21" t="s">
        <v>418</v>
      </c>
      <c r="C27" s="22" t="s">
        <v>406</v>
      </c>
      <c r="D27" s="23">
        <v>42486</v>
      </c>
    </row>
    <row r="28" spans="1:4" ht="15.6" x14ac:dyDescent="0.3">
      <c r="A28" s="40">
        <v>2</v>
      </c>
      <c r="B28" s="45" t="s">
        <v>419</v>
      </c>
      <c r="C28" s="46" t="s">
        <v>420</v>
      </c>
      <c r="D28" s="23">
        <v>41878</v>
      </c>
    </row>
    <row r="29" spans="1:4" ht="15.6" x14ac:dyDescent="0.3">
      <c r="A29" s="40">
        <v>3</v>
      </c>
      <c r="B29" s="45" t="s">
        <v>421</v>
      </c>
      <c r="C29" s="46" t="s">
        <v>422</v>
      </c>
      <c r="D29" s="23">
        <v>41875</v>
      </c>
    </row>
  </sheetData>
  <mergeCells count="5">
    <mergeCell ref="B6:C6"/>
    <mergeCell ref="B11:C11"/>
    <mergeCell ref="B16:C16"/>
    <mergeCell ref="B21:C21"/>
    <mergeCell ref="B26:C26"/>
  </mergeCells>
  <printOptions horizontalCentered="1"/>
  <pageMargins left="0.51181102362204722" right="0.27559055118110237" top="0.51181102362204722" bottom="0.35433070866141736" header="0.31496062992125984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4" sqref="G4"/>
    </sheetView>
  </sheetViews>
  <sheetFormatPr defaultRowHeight="14.4" x14ac:dyDescent="0.3"/>
  <cols>
    <col min="1" max="1" width="7.109375" style="38" customWidth="1"/>
    <col min="2" max="2" width="20.33203125" style="38" customWidth="1"/>
    <col min="3" max="3" width="20.88671875" style="38" customWidth="1"/>
    <col min="4" max="4" width="10.6640625" style="38" customWidth="1"/>
    <col min="5" max="5" width="9.44140625" style="38" bestFit="1" customWidth="1"/>
    <col min="6" max="6" width="9" style="38" bestFit="1" customWidth="1"/>
    <col min="7" max="7" width="8.5546875" style="38" bestFit="1" customWidth="1"/>
    <col min="8" max="256" width="9.109375" style="38"/>
    <col min="257" max="257" width="7.109375" style="38" customWidth="1"/>
    <col min="258" max="258" width="20.33203125" style="38" customWidth="1"/>
    <col min="259" max="259" width="20.88671875" style="38" customWidth="1"/>
    <col min="260" max="260" width="10.6640625" style="38" customWidth="1"/>
    <col min="261" max="261" width="9.44140625" style="38" bestFit="1" customWidth="1"/>
    <col min="262" max="262" width="9" style="38" bestFit="1" customWidth="1"/>
    <col min="263" max="263" width="8.5546875" style="38" bestFit="1" customWidth="1"/>
    <col min="264" max="512" width="9.109375" style="38"/>
    <col min="513" max="513" width="7.109375" style="38" customWidth="1"/>
    <col min="514" max="514" width="20.33203125" style="38" customWidth="1"/>
    <col min="515" max="515" width="20.88671875" style="38" customWidth="1"/>
    <col min="516" max="516" width="10.6640625" style="38" customWidth="1"/>
    <col min="517" max="517" width="9.44140625" style="38" bestFit="1" customWidth="1"/>
    <col min="518" max="518" width="9" style="38" bestFit="1" customWidth="1"/>
    <col min="519" max="519" width="8.5546875" style="38" bestFit="1" customWidth="1"/>
    <col min="520" max="768" width="9.109375" style="38"/>
    <col min="769" max="769" width="7.109375" style="38" customWidth="1"/>
    <col min="770" max="770" width="20.33203125" style="38" customWidth="1"/>
    <col min="771" max="771" width="20.88671875" style="38" customWidth="1"/>
    <col min="772" max="772" width="10.6640625" style="38" customWidth="1"/>
    <col min="773" max="773" width="9.44140625" style="38" bestFit="1" customWidth="1"/>
    <col min="774" max="774" width="9" style="38" bestFit="1" customWidth="1"/>
    <col min="775" max="775" width="8.5546875" style="38" bestFit="1" customWidth="1"/>
    <col min="776" max="1024" width="9.109375" style="38"/>
    <col min="1025" max="1025" width="7.109375" style="38" customWidth="1"/>
    <col min="1026" max="1026" width="20.33203125" style="38" customWidth="1"/>
    <col min="1027" max="1027" width="20.88671875" style="38" customWidth="1"/>
    <col min="1028" max="1028" width="10.6640625" style="38" customWidth="1"/>
    <col min="1029" max="1029" width="9.44140625" style="38" bestFit="1" customWidth="1"/>
    <col min="1030" max="1030" width="9" style="38" bestFit="1" customWidth="1"/>
    <col min="1031" max="1031" width="8.5546875" style="38" bestFit="1" customWidth="1"/>
    <col min="1032" max="1280" width="9.109375" style="38"/>
    <col min="1281" max="1281" width="7.109375" style="38" customWidth="1"/>
    <col min="1282" max="1282" width="20.33203125" style="38" customWidth="1"/>
    <col min="1283" max="1283" width="20.88671875" style="38" customWidth="1"/>
    <col min="1284" max="1284" width="10.6640625" style="38" customWidth="1"/>
    <col min="1285" max="1285" width="9.44140625" style="38" bestFit="1" customWidth="1"/>
    <col min="1286" max="1286" width="9" style="38" bestFit="1" customWidth="1"/>
    <col min="1287" max="1287" width="8.5546875" style="38" bestFit="1" customWidth="1"/>
    <col min="1288" max="1536" width="9.109375" style="38"/>
    <col min="1537" max="1537" width="7.109375" style="38" customWidth="1"/>
    <col min="1538" max="1538" width="20.33203125" style="38" customWidth="1"/>
    <col min="1539" max="1539" width="20.88671875" style="38" customWidth="1"/>
    <col min="1540" max="1540" width="10.6640625" style="38" customWidth="1"/>
    <col min="1541" max="1541" width="9.44140625" style="38" bestFit="1" customWidth="1"/>
    <col min="1542" max="1542" width="9" style="38" bestFit="1" customWidth="1"/>
    <col min="1543" max="1543" width="8.5546875" style="38" bestFit="1" customWidth="1"/>
    <col min="1544" max="1792" width="9.109375" style="38"/>
    <col min="1793" max="1793" width="7.109375" style="38" customWidth="1"/>
    <col min="1794" max="1794" width="20.33203125" style="38" customWidth="1"/>
    <col min="1795" max="1795" width="20.88671875" style="38" customWidth="1"/>
    <col min="1796" max="1796" width="10.6640625" style="38" customWidth="1"/>
    <col min="1797" max="1797" width="9.44140625" style="38" bestFit="1" customWidth="1"/>
    <col min="1798" max="1798" width="9" style="38" bestFit="1" customWidth="1"/>
    <col min="1799" max="1799" width="8.5546875" style="38" bestFit="1" customWidth="1"/>
    <col min="1800" max="2048" width="9.109375" style="38"/>
    <col min="2049" max="2049" width="7.109375" style="38" customWidth="1"/>
    <col min="2050" max="2050" width="20.33203125" style="38" customWidth="1"/>
    <col min="2051" max="2051" width="20.88671875" style="38" customWidth="1"/>
    <col min="2052" max="2052" width="10.6640625" style="38" customWidth="1"/>
    <col min="2053" max="2053" width="9.44140625" style="38" bestFit="1" customWidth="1"/>
    <col min="2054" max="2054" width="9" style="38" bestFit="1" customWidth="1"/>
    <col min="2055" max="2055" width="8.5546875" style="38" bestFit="1" customWidth="1"/>
    <col min="2056" max="2304" width="9.109375" style="38"/>
    <col min="2305" max="2305" width="7.109375" style="38" customWidth="1"/>
    <col min="2306" max="2306" width="20.33203125" style="38" customWidth="1"/>
    <col min="2307" max="2307" width="20.88671875" style="38" customWidth="1"/>
    <col min="2308" max="2308" width="10.6640625" style="38" customWidth="1"/>
    <col min="2309" max="2309" width="9.44140625" style="38" bestFit="1" customWidth="1"/>
    <col min="2310" max="2310" width="9" style="38" bestFit="1" customWidth="1"/>
    <col min="2311" max="2311" width="8.5546875" style="38" bestFit="1" customWidth="1"/>
    <col min="2312" max="2560" width="9.109375" style="38"/>
    <col min="2561" max="2561" width="7.109375" style="38" customWidth="1"/>
    <col min="2562" max="2562" width="20.33203125" style="38" customWidth="1"/>
    <col min="2563" max="2563" width="20.88671875" style="38" customWidth="1"/>
    <col min="2564" max="2564" width="10.6640625" style="38" customWidth="1"/>
    <col min="2565" max="2565" width="9.44140625" style="38" bestFit="1" customWidth="1"/>
    <col min="2566" max="2566" width="9" style="38" bestFit="1" customWidth="1"/>
    <col min="2567" max="2567" width="8.5546875" style="38" bestFit="1" customWidth="1"/>
    <col min="2568" max="2816" width="9.109375" style="38"/>
    <col min="2817" max="2817" width="7.109375" style="38" customWidth="1"/>
    <col min="2818" max="2818" width="20.33203125" style="38" customWidth="1"/>
    <col min="2819" max="2819" width="20.88671875" style="38" customWidth="1"/>
    <col min="2820" max="2820" width="10.6640625" style="38" customWidth="1"/>
    <col min="2821" max="2821" width="9.44140625" style="38" bestFit="1" customWidth="1"/>
    <col min="2822" max="2822" width="9" style="38" bestFit="1" customWidth="1"/>
    <col min="2823" max="2823" width="8.5546875" style="38" bestFit="1" customWidth="1"/>
    <col min="2824" max="3072" width="9.109375" style="38"/>
    <col min="3073" max="3073" width="7.109375" style="38" customWidth="1"/>
    <col min="3074" max="3074" width="20.33203125" style="38" customWidth="1"/>
    <col min="3075" max="3075" width="20.88671875" style="38" customWidth="1"/>
    <col min="3076" max="3076" width="10.6640625" style="38" customWidth="1"/>
    <col min="3077" max="3077" width="9.44140625" style="38" bestFit="1" customWidth="1"/>
    <col min="3078" max="3078" width="9" style="38" bestFit="1" customWidth="1"/>
    <col min="3079" max="3079" width="8.5546875" style="38" bestFit="1" customWidth="1"/>
    <col min="3080" max="3328" width="9.109375" style="38"/>
    <col min="3329" max="3329" width="7.109375" style="38" customWidth="1"/>
    <col min="3330" max="3330" width="20.33203125" style="38" customWidth="1"/>
    <col min="3331" max="3331" width="20.88671875" style="38" customWidth="1"/>
    <col min="3332" max="3332" width="10.6640625" style="38" customWidth="1"/>
    <col min="3333" max="3333" width="9.44140625" style="38" bestFit="1" customWidth="1"/>
    <col min="3334" max="3334" width="9" style="38" bestFit="1" customWidth="1"/>
    <col min="3335" max="3335" width="8.5546875" style="38" bestFit="1" customWidth="1"/>
    <col min="3336" max="3584" width="9.109375" style="38"/>
    <col min="3585" max="3585" width="7.109375" style="38" customWidth="1"/>
    <col min="3586" max="3586" width="20.33203125" style="38" customWidth="1"/>
    <col min="3587" max="3587" width="20.88671875" style="38" customWidth="1"/>
    <col min="3588" max="3588" width="10.6640625" style="38" customWidth="1"/>
    <col min="3589" max="3589" width="9.44140625" style="38" bestFit="1" customWidth="1"/>
    <col min="3590" max="3590" width="9" style="38" bestFit="1" customWidth="1"/>
    <col min="3591" max="3591" width="8.5546875" style="38" bestFit="1" customWidth="1"/>
    <col min="3592" max="3840" width="9.109375" style="38"/>
    <col min="3841" max="3841" width="7.109375" style="38" customWidth="1"/>
    <col min="3842" max="3842" width="20.33203125" style="38" customWidth="1"/>
    <col min="3843" max="3843" width="20.88671875" style="38" customWidth="1"/>
    <col min="3844" max="3844" width="10.6640625" style="38" customWidth="1"/>
    <col min="3845" max="3845" width="9.44140625" style="38" bestFit="1" customWidth="1"/>
    <col min="3846" max="3846" width="9" style="38" bestFit="1" customWidth="1"/>
    <col min="3847" max="3847" width="8.5546875" style="38" bestFit="1" customWidth="1"/>
    <col min="3848" max="4096" width="9.109375" style="38"/>
    <col min="4097" max="4097" width="7.109375" style="38" customWidth="1"/>
    <col min="4098" max="4098" width="20.33203125" style="38" customWidth="1"/>
    <col min="4099" max="4099" width="20.88671875" style="38" customWidth="1"/>
    <col min="4100" max="4100" width="10.6640625" style="38" customWidth="1"/>
    <col min="4101" max="4101" width="9.44140625" style="38" bestFit="1" customWidth="1"/>
    <col min="4102" max="4102" width="9" style="38" bestFit="1" customWidth="1"/>
    <col min="4103" max="4103" width="8.5546875" style="38" bestFit="1" customWidth="1"/>
    <col min="4104" max="4352" width="9.109375" style="38"/>
    <col min="4353" max="4353" width="7.109375" style="38" customWidth="1"/>
    <col min="4354" max="4354" width="20.33203125" style="38" customWidth="1"/>
    <col min="4355" max="4355" width="20.88671875" style="38" customWidth="1"/>
    <col min="4356" max="4356" width="10.6640625" style="38" customWidth="1"/>
    <col min="4357" max="4357" width="9.44140625" style="38" bestFit="1" customWidth="1"/>
    <col min="4358" max="4358" width="9" style="38" bestFit="1" customWidth="1"/>
    <col min="4359" max="4359" width="8.5546875" style="38" bestFit="1" customWidth="1"/>
    <col min="4360" max="4608" width="9.109375" style="38"/>
    <col min="4609" max="4609" width="7.109375" style="38" customWidth="1"/>
    <col min="4610" max="4610" width="20.33203125" style="38" customWidth="1"/>
    <col min="4611" max="4611" width="20.88671875" style="38" customWidth="1"/>
    <col min="4612" max="4612" width="10.6640625" style="38" customWidth="1"/>
    <col min="4613" max="4613" width="9.44140625" style="38" bestFit="1" customWidth="1"/>
    <col min="4614" max="4614" width="9" style="38" bestFit="1" customWidth="1"/>
    <col min="4615" max="4615" width="8.5546875" style="38" bestFit="1" customWidth="1"/>
    <col min="4616" max="4864" width="9.109375" style="38"/>
    <col min="4865" max="4865" width="7.109375" style="38" customWidth="1"/>
    <col min="4866" max="4866" width="20.33203125" style="38" customWidth="1"/>
    <col min="4867" max="4867" width="20.88671875" style="38" customWidth="1"/>
    <col min="4868" max="4868" width="10.6640625" style="38" customWidth="1"/>
    <col min="4869" max="4869" width="9.44140625" style="38" bestFit="1" customWidth="1"/>
    <col min="4870" max="4870" width="9" style="38" bestFit="1" customWidth="1"/>
    <col min="4871" max="4871" width="8.5546875" style="38" bestFit="1" customWidth="1"/>
    <col min="4872" max="5120" width="9.109375" style="38"/>
    <col min="5121" max="5121" width="7.109375" style="38" customWidth="1"/>
    <col min="5122" max="5122" width="20.33203125" style="38" customWidth="1"/>
    <col min="5123" max="5123" width="20.88671875" style="38" customWidth="1"/>
    <col min="5124" max="5124" width="10.6640625" style="38" customWidth="1"/>
    <col min="5125" max="5125" width="9.44140625" style="38" bestFit="1" customWidth="1"/>
    <col min="5126" max="5126" width="9" style="38" bestFit="1" customWidth="1"/>
    <col min="5127" max="5127" width="8.5546875" style="38" bestFit="1" customWidth="1"/>
    <col min="5128" max="5376" width="9.109375" style="38"/>
    <col min="5377" max="5377" width="7.109375" style="38" customWidth="1"/>
    <col min="5378" max="5378" width="20.33203125" style="38" customWidth="1"/>
    <col min="5379" max="5379" width="20.88671875" style="38" customWidth="1"/>
    <col min="5380" max="5380" width="10.6640625" style="38" customWidth="1"/>
    <col min="5381" max="5381" width="9.44140625" style="38" bestFit="1" customWidth="1"/>
    <col min="5382" max="5382" width="9" style="38" bestFit="1" customWidth="1"/>
    <col min="5383" max="5383" width="8.5546875" style="38" bestFit="1" customWidth="1"/>
    <col min="5384" max="5632" width="9.109375" style="38"/>
    <col min="5633" max="5633" width="7.109375" style="38" customWidth="1"/>
    <col min="5634" max="5634" width="20.33203125" style="38" customWidth="1"/>
    <col min="5635" max="5635" width="20.88671875" style="38" customWidth="1"/>
    <col min="5636" max="5636" width="10.6640625" style="38" customWidth="1"/>
    <col min="5637" max="5637" width="9.44140625" style="38" bestFit="1" customWidth="1"/>
    <col min="5638" max="5638" width="9" style="38" bestFit="1" customWidth="1"/>
    <col min="5639" max="5639" width="8.5546875" style="38" bestFit="1" customWidth="1"/>
    <col min="5640" max="5888" width="9.109375" style="38"/>
    <col min="5889" max="5889" width="7.109375" style="38" customWidth="1"/>
    <col min="5890" max="5890" width="20.33203125" style="38" customWidth="1"/>
    <col min="5891" max="5891" width="20.88671875" style="38" customWidth="1"/>
    <col min="5892" max="5892" width="10.6640625" style="38" customWidth="1"/>
    <col min="5893" max="5893" width="9.44140625" style="38" bestFit="1" customWidth="1"/>
    <col min="5894" max="5894" width="9" style="38" bestFit="1" customWidth="1"/>
    <col min="5895" max="5895" width="8.5546875" style="38" bestFit="1" customWidth="1"/>
    <col min="5896" max="6144" width="9.109375" style="38"/>
    <col min="6145" max="6145" width="7.109375" style="38" customWidth="1"/>
    <col min="6146" max="6146" width="20.33203125" style="38" customWidth="1"/>
    <col min="6147" max="6147" width="20.88671875" style="38" customWidth="1"/>
    <col min="6148" max="6148" width="10.6640625" style="38" customWidth="1"/>
    <col min="6149" max="6149" width="9.44140625" style="38" bestFit="1" customWidth="1"/>
    <col min="6150" max="6150" width="9" style="38" bestFit="1" customWidth="1"/>
    <col min="6151" max="6151" width="8.5546875" style="38" bestFit="1" customWidth="1"/>
    <col min="6152" max="6400" width="9.109375" style="38"/>
    <col min="6401" max="6401" width="7.109375" style="38" customWidth="1"/>
    <col min="6402" max="6402" width="20.33203125" style="38" customWidth="1"/>
    <col min="6403" max="6403" width="20.88671875" style="38" customWidth="1"/>
    <col min="6404" max="6404" width="10.6640625" style="38" customWidth="1"/>
    <col min="6405" max="6405" width="9.44140625" style="38" bestFit="1" customWidth="1"/>
    <col min="6406" max="6406" width="9" style="38" bestFit="1" customWidth="1"/>
    <col min="6407" max="6407" width="8.5546875" style="38" bestFit="1" customWidth="1"/>
    <col min="6408" max="6656" width="9.109375" style="38"/>
    <col min="6657" max="6657" width="7.109375" style="38" customWidth="1"/>
    <col min="6658" max="6658" width="20.33203125" style="38" customWidth="1"/>
    <col min="6659" max="6659" width="20.88671875" style="38" customWidth="1"/>
    <col min="6660" max="6660" width="10.6640625" style="38" customWidth="1"/>
    <col min="6661" max="6661" width="9.44140625" style="38" bestFit="1" customWidth="1"/>
    <col min="6662" max="6662" width="9" style="38" bestFit="1" customWidth="1"/>
    <col min="6663" max="6663" width="8.5546875" style="38" bestFit="1" customWidth="1"/>
    <col min="6664" max="6912" width="9.109375" style="38"/>
    <col min="6913" max="6913" width="7.109375" style="38" customWidth="1"/>
    <col min="6914" max="6914" width="20.33203125" style="38" customWidth="1"/>
    <col min="6915" max="6915" width="20.88671875" style="38" customWidth="1"/>
    <col min="6916" max="6916" width="10.6640625" style="38" customWidth="1"/>
    <col min="6917" max="6917" width="9.44140625" style="38" bestFit="1" customWidth="1"/>
    <col min="6918" max="6918" width="9" style="38" bestFit="1" customWidth="1"/>
    <col min="6919" max="6919" width="8.5546875" style="38" bestFit="1" customWidth="1"/>
    <col min="6920" max="7168" width="9.109375" style="38"/>
    <col min="7169" max="7169" width="7.109375" style="38" customWidth="1"/>
    <col min="7170" max="7170" width="20.33203125" style="38" customWidth="1"/>
    <col min="7171" max="7171" width="20.88671875" style="38" customWidth="1"/>
    <col min="7172" max="7172" width="10.6640625" style="38" customWidth="1"/>
    <col min="7173" max="7173" width="9.44140625" style="38" bestFit="1" customWidth="1"/>
    <col min="7174" max="7174" width="9" style="38" bestFit="1" customWidth="1"/>
    <col min="7175" max="7175" width="8.5546875" style="38" bestFit="1" customWidth="1"/>
    <col min="7176" max="7424" width="9.109375" style="38"/>
    <col min="7425" max="7425" width="7.109375" style="38" customWidth="1"/>
    <col min="7426" max="7426" width="20.33203125" style="38" customWidth="1"/>
    <col min="7427" max="7427" width="20.88671875" style="38" customWidth="1"/>
    <col min="7428" max="7428" width="10.6640625" style="38" customWidth="1"/>
    <col min="7429" max="7429" width="9.44140625" style="38" bestFit="1" customWidth="1"/>
    <col min="7430" max="7430" width="9" style="38" bestFit="1" customWidth="1"/>
    <col min="7431" max="7431" width="8.5546875" style="38" bestFit="1" customWidth="1"/>
    <col min="7432" max="7680" width="9.109375" style="38"/>
    <col min="7681" max="7681" width="7.109375" style="38" customWidth="1"/>
    <col min="7682" max="7682" width="20.33203125" style="38" customWidth="1"/>
    <col min="7683" max="7683" width="20.88671875" style="38" customWidth="1"/>
    <col min="7684" max="7684" width="10.6640625" style="38" customWidth="1"/>
    <col min="7685" max="7685" width="9.44140625" style="38" bestFit="1" customWidth="1"/>
    <col min="7686" max="7686" width="9" style="38" bestFit="1" customWidth="1"/>
    <col min="7687" max="7687" width="8.5546875" style="38" bestFit="1" customWidth="1"/>
    <col min="7688" max="7936" width="9.109375" style="38"/>
    <col min="7937" max="7937" width="7.109375" style="38" customWidth="1"/>
    <col min="7938" max="7938" width="20.33203125" style="38" customWidth="1"/>
    <col min="7939" max="7939" width="20.88671875" style="38" customWidth="1"/>
    <col min="7940" max="7940" width="10.6640625" style="38" customWidth="1"/>
    <col min="7941" max="7941" width="9.44140625" style="38" bestFit="1" customWidth="1"/>
    <col min="7942" max="7942" width="9" style="38" bestFit="1" customWidth="1"/>
    <col min="7943" max="7943" width="8.5546875" style="38" bestFit="1" customWidth="1"/>
    <col min="7944" max="8192" width="9.109375" style="38"/>
    <col min="8193" max="8193" width="7.109375" style="38" customWidth="1"/>
    <col min="8194" max="8194" width="20.33203125" style="38" customWidth="1"/>
    <col min="8195" max="8195" width="20.88671875" style="38" customWidth="1"/>
    <col min="8196" max="8196" width="10.6640625" style="38" customWidth="1"/>
    <col min="8197" max="8197" width="9.44140625" style="38" bestFit="1" customWidth="1"/>
    <col min="8198" max="8198" width="9" style="38" bestFit="1" customWidth="1"/>
    <col min="8199" max="8199" width="8.5546875" style="38" bestFit="1" customWidth="1"/>
    <col min="8200" max="8448" width="9.109375" style="38"/>
    <col min="8449" max="8449" width="7.109375" style="38" customWidth="1"/>
    <col min="8450" max="8450" width="20.33203125" style="38" customWidth="1"/>
    <col min="8451" max="8451" width="20.88671875" style="38" customWidth="1"/>
    <col min="8452" max="8452" width="10.6640625" style="38" customWidth="1"/>
    <col min="8453" max="8453" width="9.44140625" style="38" bestFit="1" customWidth="1"/>
    <col min="8454" max="8454" width="9" style="38" bestFit="1" customWidth="1"/>
    <col min="8455" max="8455" width="8.5546875" style="38" bestFit="1" customWidth="1"/>
    <col min="8456" max="8704" width="9.109375" style="38"/>
    <col min="8705" max="8705" width="7.109375" style="38" customWidth="1"/>
    <col min="8706" max="8706" width="20.33203125" style="38" customWidth="1"/>
    <col min="8707" max="8707" width="20.88671875" style="38" customWidth="1"/>
    <col min="8708" max="8708" width="10.6640625" style="38" customWidth="1"/>
    <col min="8709" max="8709" width="9.44140625" style="38" bestFit="1" customWidth="1"/>
    <col min="8710" max="8710" width="9" style="38" bestFit="1" customWidth="1"/>
    <col min="8711" max="8711" width="8.5546875" style="38" bestFit="1" customWidth="1"/>
    <col min="8712" max="8960" width="9.109375" style="38"/>
    <col min="8961" max="8961" width="7.109375" style="38" customWidth="1"/>
    <col min="8962" max="8962" width="20.33203125" style="38" customWidth="1"/>
    <col min="8963" max="8963" width="20.88671875" style="38" customWidth="1"/>
    <col min="8964" max="8964" width="10.6640625" style="38" customWidth="1"/>
    <col min="8965" max="8965" width="9.44140625" style="38" bestFit="1" customWidth="1"/>
    <col min="8966" max="8966" width="9" style="38" bestFit="1" customWidth="1"/>
    <col min="8967" max="8967" width="8.5546875" style="38" bestFit="1" customWidth="1"/>
    <col min="8968" max="9216" width="9.109375" style="38"/>
    <col min="9217" max="9217" width="7.109375" style="38" customWidth="1"/>
    <col min="9218" max="9218" width="20.33203125" style="38" customWidth="1"/>
    <col min="9219" max="9219" width="20.88671875" style="38" customWidth="1"/>
    <col min="9220" max="9220" width="10.6640625" style="38" customWidth="1"/>
    <col min="9221" max="9221" width="9.44140625" style="38" bestFit="1" customWidth="1"/>
    <col min="9222" max="9222" width="9" style="38" bestFit="1" customWidth="1"/>
    <col min="9223" max="9223" width="8.5546875" style="38" bestFit="1" customWidth="1"/>
    <col min="9224" max="9472" width="9.109375" style="38"/>
    <col min="9473" max="9473" width="7.109375" style="38" customWidth="1"/>
    <col min="9474" max="9474" width="20.33203125" style="38" customWidth="1"/>
    <col min="9475" max="9475" width="20.88671875" style="38" customWidth="1"/>
    <col min="9476" max="9476" width="10.6640625" style="38" customWidth="1"/>
    <col min="9477" max="9477" width="9.44140625" style="38" bestFit="1" customWidth="1"/>
    <col min="9478" max="9478" width="9" style="38" bestFit="1" customWidth="1"/>
    <col min="9479" max="9479" width="8.5546875" style="38" bestFit="1" customWidth="1"/>
    <col min="9480" max="9728" width="9.109375" style="38"/>
    <col min="9729" max="9729" width="7.109375" style="38" customWidth="1"/>
    <col min="9730" max="9730" width="20.33203125" style="38" customWidth="1"/>
    <col min="9731" max="9731" width="20.88671875" style="38" customWidth="1"/>
    <col min="9732" max="9732" width="10.6640625" style="38" customWidth="1"/>
    <col min="9733" max="9733" width="9.44140625" style="38" bestFit="1" customWidth="1"/>
    <col min="9734" max="9734" width="9" style="38" bestFit="1" customWidth="1"/>
    <col min="9735" max="9735" width="8.5546875" style="38" bestFit="1" customWidth="1"/>
    <col min="9736" max="9984" width="9.109375" style="38"/>
    <col min="9985" max="9985" width="7.109375" style="38" customWidth="1"/>
    <col min="9986" max="9986" width="20.33203125" style="38" customWidth="1"/>
    <col min="9987" max="9987" width="20.88671875" style="38" customWidth="1"/>
    <col min="9988" max="9988" width="10.6640625" style="38" customWidth="1"/>
    <col min="9989" max="9989" width="9.44140625" style="38" bestFit="1" customWidth="1"/>
    <col min="9990" max="9990" width="9" style="38" bestFit="1" customWidth="1"/>
    <col min="9991" max="9991" width="8.5546875" style="38" bestFit="1" customWidth="1"/>
    <col min="9992" max="10240" width="9.109375" style="38"/>
    <col min="10241" max="10241" width="7.109375" style="38" customWidth="1"/>
    <col min="10242" max="10242" width="20.33203125" style="38" customWidth="1"/>
    <col min="10243" max="10243" width="20.88671875" style="38" customWidth="1"/>
    <col min="10244" max="10244" width="10.6640625" style="38" customWidth="1"/>
    <col min="10245" max="10245" width="9.44140625" style="38" bestFit="1" customWidth="1"/>
    <col min="10246" max="10246" width="9" style="38" bestFit="1" customWidth="1"/>
    <col min="10247" max="10247" width="8.5546875" style="38" bestFit="1" customWidth="1"/>
    <col min="10248" max="10496" width="9.109375" style="38"/>
    <col min="10497" max="10497" width="7.109375" style="38" customWidth="1"/>
    <col min="10498" max="10498" width="20.33203125" style="38" customWidth="1"/>
    <col min="10499" max="10499" width="20.88671875" style="38" customWidth="1"/>
    <col min="10500" max="10500" width="10.6640625" style="38" customWidth="1"/>
    <col min="10501" max="10501" width="9.44140625" style="38" bestFit="1" customWidth="1"/>
    <col min="10502" max="10502" width="9" style="38" bestFit="1" customWidth="1"/>
    <col min="10503" max="10503" width="8.5546875" style="38" bestFit="1" customWidth="1"/>
    <col min="10504" max="10752" width="9.109375" style="38"/>
    <col min="10753" max="10753" width="7.109375" style="38" customWidth="1"/>
    <col min="10754" max="10754" width="20.33203125" style="38" customWidth="1"/>
    <col min="10755" max="10755" width="20.88671875" style="38" customWidth="1"/>
    <col min="10756" max="10756" width="10.6640625" style="38" customWidth="1"/>
    <col min="10757" max="10757" width="9.44140625" style="38" bestFit="1" customWidth="1"/>
    <col min="10758" max="10758" width="9" style="38" bestFit="1" customWidth="1"/>
    <col min="10759" max="10759" width="8.5546875" style="38" bestFit="1" customWidth="1"/>
    <col min="10760" max="11008" width="9.109375" style="38"/>
    <col min="11009" max="11009" width="7.109375" style="38" customWidth="1"/>
    <col min="11010" max="11010" width="20.33203125" style="38" customWidth="1"/>
    <col min="11011" max="11011" width="20.88671875" style="38" customWidth="1"/>
    <col min="11012" max="11012" width="10.6640625" style="38" customWidth="1"/>
    <col min="11013" max="11013" width="9.44140625" style="38" bestFit="1" customWidth="1"/>
    <col min="11014" max="11014" width="9" style="38" bestFit="1" customWidth="1"/>
    <col min="11015" max="11015" width="8.5546875" style="38" bestFit="1" customWidth="1"/>
    <col min="11016" max="11264" width="9.109375" style="38"/>
    <col min="11265" max="11265" width="7.109375" style="38" customWidth="1"/>
    <col min="11266" max="11266" width="20.33203125" style="38" customWidth="1"/>
    <col min="11267" max="11267" width="20.88671875" style="38" customWidth="1"/>
    <col min="11268" max="11268" width="10.6640625" style="38" customWidth="1"/>
    <col min="11269" max="11269" width="9.44140625" style="38" bestFit="1" customWidth="1"/>
    <col min="11270" max="11270" width="9" style="38" bestFit="1" customWidth="1"/>
    <col min="11271" max="11271" width="8.5546875" style="38" bestFit="1" customWidth="1"/>
    <col min="11272" max="11520" width="9.109375" style="38"/>
    <col min="11521" max="11521" width="7.109375" style="38" customWidth="1"/>
    <col min="11522" max="11522" width="20.33203125" style="38" customWidth="1"/>
    <col min="11523" max="11523" width="20.88671875" style="38" customWidth="1"/>
    <col min="11524" max="11524" width="10.6640625" style="38" customWidth="1"/>
    <col min="11525" max="11525" width="9.44140625" style="38" bestFit="1" customWidth="1"/>
    <col min="11526" max="11526" width="9" style="38" bestFit="1" customWidth="1"/>
    <col min="11527" max="11527" width="8.5546875" style="38" bestFit="1" customWidth="1"/>
    <col min="11528" max="11776" width="9.109375" style="38"/>
    <col min="11777" max="11777" width="7.109375" style="38" customWidth="1"/>
    <col min="11778" max="11778" width="20.33203125" style="38" customWidth="1"/>
    <col min="11779" max="11779" width="20.88671875" style="38" customWidth="1"/>
    <col min="11780" max="11780" width="10.6640625" style="38" customWidth="1"/>
    <col min="11781" max="11781" width="9.44140625" style="38" bestFit="1" customWidth="1"/>
    <col min="11782" max="11782" width="9" style="38" bestFit="1" customWidth="1"/>
    <col min="11783" max="11783" width="8.5546875" style="38" bestFit="1" customWidth="1"/>
    <col min="11784" max="12032" width="9.109375" style="38"/>
    <col min="12033" max="12033" width="7.109375" style="38" customWidth="1"/>
    <col min="12034" max="12034" width="20.33203125" style="38" customWidth="1"/>
    <col min="12035" max="12035" width="20.88671875" style="38" customWidth="1"/>
    <col min="12036" max="12036" width="10.6640625" style="38" customWidth="1"/>
    <col min="12037" max="12037" width="9.44140625" style="38" bestFit="1" customWidth="1"/>
    <col min="12038" max="12038" width="9" style="38" bestFit="1" customWidth="1"/>
    <col min="12039" max="12039" width="8.5546875" style="38" bestFit="1" customWidth="1"/>
    <col min="12040" max="12288" width="9.109375" style="38"/>
    <col min="12289" max="12289" width="7.109375" style="38" customWidth="1"/>
    <col min="12290" max="12290" width="20.33203125" style="38" customWidth="1"/>
    <col min="12291" max="12291" width="20.88671875" style="38" customWidth="1"/>
    <col min="12292" max="12292" width="10.6640625" style="38" customWidth="1"/>
    <col min="12293" max="12293" width="9.44140625" style="38" bestFit="1" customWidth="1"/>
    <col min="12294" max="12294" width="9" style="38" bestFit="1" customWidth="1"/>
    <col min="12295" max="12295" width="8.5546875" style="38" bestFit="1" customWidth="1"/>
    <col min="12296" max="12544" width="9.109375" style="38"/>
    <col min="12545" max="12545" width="7.109375" style="38" customWidth="1"/>
    <col min="12546" max="12546" width="20.33203125" style="38" customWidth="1"/>
    <col min="12547" max="12547" width="20.88671875" style="38" customWidth="1"/>
    <col min="12548" max="12548" width="10.6640625" style="38" customWidth="1"/>
    <col min="12549" max="12549" width="9.44140625" style="38" bestFit="1" customWidth="1"/>
    <col min="12550" max="12550" width="9" style="38" bestFit="1" customWidth="1"/>
    <col min="12551" max="12551" width="8.5546875" style="38" bestFit="1" customWidth="1"/>
    <col min="12552" max="12800" width="9.109375" style="38"/>
    <col min="12801" max="12801" width="7.109375" style="38" customWidth="1"/>
    <col min="12802" max="12802" width="20.33203125" style="38" customWidth="1"/>
    <col min="12803" max="12803" width="20.88671875" style="38" customWidth="1"/>
    <col min="12804" max="12804" width="10.6640625" style="38" customWidth="1"/>
    <col min="12805" max="12805" width="9.44140625" style="38" bestFit="1" customWidth="1"/>
    <col min="12806" max="12806" width="9" style="38" bestFit="1" customWidth="1"/>
    <col min="12807" max="12807" width="8.5546875" style="38" bestFit="1" customWidth="1"/>
    <col min="12808" max="13056" width="9.109375" style="38"/>
    <col min="13057" max="13057" width="7.109375" style="38" customWidth="1"/>
    <col min="13058" max="13058" width="20.33203125" style="38" customWidth="1"/>
    <col min="13059" max="13059" width="20.88671875" style="38" customWidth="1"/>
    <col min="13060" max="13060" width="10.6640625" style="38" customWidth="1"/>
    <col min="13061" max="13061" width="9.44140625" style="38" bestFit="1" customWidth="1"/>
    <col min="13062" max="13062" width="9" style="38" bestFit="1" customWidth="1"/>
    <col min="13063" max="13063" width="8.5546875" style="38" bestFit="1" customWidth="1"/>
    <col min="13064" max="13312" width="9.109375" style="38"/>
    <col min="13313" max="13313" width="7.109375" style="38" customWidth="1"/>
    <col min="13314" max="13314" width="20.33203125" style="38" customWidth="1"/>
    <col min="13315" max="13315" width="20.88671875" style="38" customWidth="1"/>
    <col min="13316" max="13316" width="10.6640625" style="38" customWidth="1"/>
    <col min="13317" max="13317" width="9.44140625" style="38" bestFit="1" customWidth="1"/>
    <col min="13318" max="13318" width="9" style="38" bestFit="1" customWidth="1"/>
    <col min="13319" max="13319" width="8.5546875" style="38" bestFit="1" customWidth="1"/>
    <col min="13320" max="13568" width="9.109375" style="38"/>
    <col min="13569" max="13569" width="7.109375" style="38" customWidth="1"/>
    <col min="13570" max="13570" width="20.33203125" style="38" customWidth="1"/>
    <col min="13571" max="13571" width="20.88671875" style="38" customWidth="1"/>
    <col min="13572" max="13572" width="10.6640625" style="38" customWidth="1"/>
    <col min="13573" max="13573" width="9.44140625" style="38" bestFit="1" customWidth="1"/>
    <col min="13574" max="13574" width="9" style="38" bestFit="1" customWidth="1"/>
    <col min="13575" max="13575" width="8.5546875" style="38" bestFit="1" customWidth="1"/>
    <col min="13576" max="13824" width="9.109375" style="38"/>
    <col min="13825" max="13825" width="7.109375" style="38" customWidth="1"/>
    <col min="13826" max="13826" width="20.33203125" style="38" customWidth="1"/>
    <col min="13827" max="13827" width="20.88671875" style="38" customWidth="1"/>
    <col min="13828" max="13828" width="10.6640625" style="38" customWidth="1"/>
    <col min="13829" max="13829" width="9.44140625" style="38" bestFit="1" customWidth="1"/>
    <col min="13830" max="13830" width="9" style="38" bestFit="1" customWidth="1"/>
    <col min="13831" max="13831" width="8.5546875" style="38" bestFit="1" customWidth="1"/>
    <col min="13832" max="14080" width="9.109375" style="38"/>
    <col min="14081" max="14081" width="7.109375" style="38" customWidth="1"/>
    <col min="14082" max="14082" width="20.33203125" style="38" customWidth="1"/>
    <col min="14083" max="14083" width="20.88671875" style="38" customWidth="1"/>
    <col min="14084" max="14084" width="10.6640625" style="38" customWidth="1"/>
    <col min="14085" max="14085" width="9.44140625" style="38" bestFit="1" customWidth="1"/>
    <col min="14086" max="14086" width="9" style="38" bestFit="1" customWidth="1"/>
    <col min="14087" max="14087" width="8.5546875" style="38" bestFit="1" customWidth="1"/>
    <col min="14088" max="14336" width="9.109375" style="38"/>
    <col min="14337" max="14337" width="7.109375" style="38" customWidth="1"/>
    <col min="14338" max="14338" width="20.33203125" style="38" customWidth="1"/>
    <col min="14339" max="14339" width="20.88671875" style="38" customWidth="1"/>
    <col min="14340" max="14340" width="10.6640625" style="38" customWidth="1"/>
    <col min="14341" max="14341" width="9.44140625" style="38" bestFit="1" customWidth="1"/>
    <col min="14342" max="14342" width="9" style="38" bestFit="1" customWidth="1"/>
    <col min="14343" max="14343" width="8.5546875" style="38" bestFit="1" customWidth="1"/>
    <col min="14344" max="14592" width="9.109375" style="38"/>
    <col min="14593" max="14593" width="7.109375" style="38" customWidth="1"/>
    <col min="14594" max="14594" width="20.33203125" style="38" customWidth="1"/>
    <col min="14595" max="14595" width="20.88671875" style="38" customWidth="1"/>
    <col min="14596" max="14596" width="10.6640625" style="38" customWidth="1"/>
    <col min="14597" max="14597" width="9.44140625" style="38" bestFit="1" customWidth="1"/>
    <col min="14598" max="14598" width="9" style="38" bestFit="1" customWidth="1"/>
    <col min="14599" max="14599" width="8.5546875" style="38" bestFit="1" customWidth="1"/>
    <col min="14600" max="14848" width="9.109375" style="38"/>
    <col min="14849" max="14849" width="7.109375" style="38" customWidth="1"/>
    <col min="14850" max="14850" width="20.33203125" style="38" customWidth="1"/>
    <col min="14851" max="14851" width="20.88671875" style="38" customWidth="1"/>
    <col min="14852" max="14852" width="10.6640625" style="38" customWidth="1"/>
    <col min="14853" max="14853" width="9.44140625" style="38" bestFit="1" customWidth="1"/>
    <col min="14854" max="14854" width="9" style="38" bestFit="1" customWidth="1"/>
    <col min="14855" max="14855" width="8.5546875" style="38" bestFit="1" customWidth="1"/>
    <col min="14856" max="15104" width="9.109375" style="38"/>
    <col min="15105" max="15105" width="7.109375" style="38" customWidth="1"/>
    <col min="15106" max="15106" width="20.33203125" style="38" customWidth="1"/>
    <col min="15107" max="15107" width="20.88671875" style="38" customWidth="1"/>
    <col min="15108" max="15108" width="10.6640625" style="38" customWidth="1"/>
    <col min="15109" max="15109" width="9.44140625" style="38" bestFit="1" customWidth="1"/>
    <col min="15110" max="15110" width="9" style="38" bestFit="1" customWidth="1"/>
    <col min="15111" max="15111" width="8.5546875" style="38" bestFit="1" customWidth="1"/>
    <col min="15112" max="15360" width="9.109375" style="38"/>
    <col min="15361" max="15361" width="7.109375" style="38" customWidth="1"/>
    <col min="15362" max="15362" width="20.33203125" style="38" customWidth="1"/>
    <col min="15363" max="15363" width="20.88671875" style="38" customWidth="1"/>
    <col min="15364" max="15364" width="10.6640625" style="38" customWidth="1"/>
    <col min="15365" max="15365" width="9.44140625" style="38" bestFit="1" customWidth="1"/>
    <col min="15366" max="15366" width="9" style="38" bestFit="1" customWidth="1"/>
    <col min="15367" max="15367" width="8.5546875" style="38" bestFit="1" customWidth="1"/>
    <col min="15368" max="15616" width="9.109375" style="38"/>
    <col min="15617" max="15617" width="7.109375" style="38" customWidth="1"/>
    <col min="15618" max="15618" width="20.33203125" style="38" customWidth="1"/>
    <col min="15619" max="15619" width="20.88671875" style="38" customWidth="1"/>
    <col min="15620" max="15620" width="10.6640625" style="38" customWidth="1"/>
    <col min="15621" max="15621" width="9.44140625" style="38" bestFit="1" customWidth="1"/>
    <col min="15622" max="15622" width="9" style="38" bestFit="1" customWidth="1"/>
    <col min="15623" max="15623" width="8.5546875" style="38" bestFit="1" customWidth="1"/>
    <col min="15624" max="15872" width="9.109375" style="38"/>
    <col min="15873" max="15873" width="7.109375" style="38" customWidth="1"/>
    <col min="15874" max="15874" width="20.33203125" style="38" customWidth="1"/>
    <col min="15875" max="15875" width="20.88671875" style="38" customWidth="1"/>
    <col min="15876" max="15876" width="10.6640625" style="38" customWidth="1"/>
    <col min="15877" max="15877" width="9.44140625" style="38" bestFit="1" customWidth="1"/>
    <col min="15878" max="15878" width="9" style="38" bestFit="1" customWidth="1"/>
    <col min="15879" max="15879" width="8.5546875" style="38" bestFit="1" customWidth="1"/>
    <col min="15880" max="16128" width="9.109375" style="38"/>
    <col min="16129" max="16129" width="7.109375" style="38" customWidth="1"/>
    <col min="16130" max="16130" width="20.33203125" style="38" customWidth="1"/>
    <col min="16131" max="16131" width="20.88671875" style="38" customWidth="1"/>
    <col min="16132" max="16132" width="10.6640625" style="38" customWidth="1"/>
    <col min="16133" max="16133" width="9.44140625" style="38" bestFit="1" customWidth="1"/>
    <col min="16134" max="16134" width="9" style="38" bestFit="1" customWidth="1"/>
    <col min="16135" max="16135" width="8.5546875" style="38" bestFit="1" customWidth="1"/>
    <col min="16136" max="16384" width="9.109375" style="38"/>
  </cols>
  <sheetData>
    <row r="1" spans="1:8" s="1" customFormat="1" ht="17.399999999999999" x14ac:dyDescent="0.3">
      <c r="A1" s="10" t="s">
        <v>51</v>
      </c>
      <c r="B1" s="2"/>
      <c r="E1" s="11" t="s">
        <v>52</v>
      </c>
      <c r="F1" s="3"/>
      <c r="H1" s="4"/>
    </row>
    <row r="2" spans="1:8" s="5" customFormat="1" ht="4.2" x14ac:dyDescent="0.15">
      <c r="B2" s="6"/>
      <c r="E2" s="30"/>
    </row>
    <row r="3" spans="1:8" s="35" customFormat="1" ht="18" x14ac:dyDescent="0.35">
      <c r="A3" s="34"/>
      <c r="B3" s="34" t="s">
        <v>398</v>
      </c>
      <c r="C3" s="36" t="s">
        <v>402</v>
      </c>
      <c r="D3" s="37"/>
    </row>
    <row r="4" spans="1:8" s="35" customFormat="1" ht="10.5" customHeight="1" x14ac:dyDescent="0.35">
      <c r="A4" s="34"/>
      <c r="B4" s="34"/>
      <c r="C4" s="36"/>
      <c r="D4" s="37"/>
    </row>
    <row r="5" spans="1:8" ht="18" x14ac:dyDescent="0.35">
      <c r="A5" s="42">
        <v>1</v>
      </c>
      <c r="B5" s="47" t="s">
        <v>430</v>
      </c>
      <c r="C5" s="44"/>
      <c r="D5" s="48">
        <v>2.3011574074074076E-3</v>
      </c>
    </row>
    <row r="6" spans="1:8" ht="15.6" x14ac:dyDescent="0.3">
      <c r="A6" s="39" t="s">
        <v>379</v>
      </c>
      <c r="B6" s="50" t="s">
        <v>380</v>
      </c>
      <c r="C6" s="51"/>
      <c r="D6" s="39" t="s">
        <v>400</v>
      </c>
    </row>
    <row r="7" spans="1:8" ht="15.6" x14ac:dyDescent="0.3">
      <c r="A7" s="40">
        <v>1</v>
      </c>
      <c r="B7" s="21" t="s">
        <v>24</v>
      </c>
      <c r="C7" s="22" t="s">
        <v>36</v>
      </c>
      <c r="D7" s="23">
        <v>41827</v>
      </c>
    </row>
    <row r="8" spans="1:8" ht="15.6" x14ac:dyDescent="0.3">
      <c r="A8" s="40">
        <v>2</v>
      </c>
      <c r="B8" s="21" t="s">
        <v>431</v>
      </c>
      <c r="C8" s="22" t="s">
        <v>35</v>
      </c>
      <c r="D8" s="23" t="s">
        <v>432</v>
      </c>
    </row>
    <row r="9" spans="1:8" ht="15.6" x14ac:dyDescent="0.3">
      <c r="A9" s="40">
        <v>3</v>
      </c>
      <c r="B9" s="21" t="s">
        <v>37</v>
      </c>
      <c r="C9" s="22" t="s">
        <v>35</v>
      </c>
      <c r="D9" s="23">
        <v>41827</v>
      </c>
    </row>
    <row r="10" spans="1:8" ht="18" x14ac:dyDescent="0.35">
      <c r="A10" s="42">
        <v>2</v>
      </c>
      <c r="B10" s="47" t="s">
        <v>433</v>
      </c>
      <c r="C10" s="44"/>
      <c r="D10" s="48">
        <v>2.3663194444444443E-3</v>
      </c>
    </row>
    <row r="11" spans="1:8" ht="15.6" x14ac:dyDescent="0.3">
      <c r="A11" s="39" t="s">
        <v>379</v>
      </c>
      <c r="B11" s="50" t="s">
        <v>380</v>
      </c>
      <c r="C11" s="51"/>
      <c r="D11" s="39" t="s">
        <v>400</v>
      </c>
    </row>
    <row r="12" spans="1:8" ht="15.6" x14ac:dyDescent="0.3">
      <c r="A12" s="40">
        <v>1</v>
      </c>
      <c r="B12" s="21" t="s">
        <v>355</v>
      </c>
      <c r="C12" s="22" t="s">
        <v>354</v>
      </c>
      <c r="D12" s="23">
        <v>41802</v>
      </c>
    </row>
    <row r="13" spans="1:8" ht="15.6" x14ac:dyDescent="0.3">
      <c r="A13" s="40">
        <v>2</v>
      </c>
      <c r="B13" s="21" t="s">
        <v>12</v>
      </c>
      <c r="C13" s="22" t="s">
        <v>352</v>
      </c>
      <c r="D13" s="23">
        <v>41698</v>
      </c>
    </row>
    <row r="14" spans="1:8" ht="15.6" x14ac:dyDescent="0.3">
      <c r="A14" s="40">
        <v>3</v>
      </c>
      <c r="B14" s="21" t="s">
        <v>275</v>
      </c>
      <c r="C14" s="22" t="s">
        <v>353</v>
      </c>
      <c r="D14" s="23">
        <v>29065</v>
      </c>
    </row>
    <row r="15" spans="1:8" s="35" customFormat="1" ht="18" x14ac:dyDescent="0.35">
      <c r="A15" s="42">
        <v>3</v>
      </c>
      <c r="B15" s="47" t="s">
        <v>434</v>
      </c>
      <c r="C15" s="44"/>
      <c r="D15" s="48">
        <v>2.5512731481481484E-3</v>
      </c>
    </row>
    <row r="16" spans="1:8" ht="15.6" x14ac:dyDescent="0.3">
      <c r="A16" s="39" t="s">
        <v>379</v>
      </c>
      <c r="B16" s="50" t="s">
        <v>380</v>
      </c>
      <c r="C16" s="51"/>
      <c r="D16" s="39" t="s">
        <v>400</v>
      </c>
    </row>
    <row r="17" spans="1:4" ht="15.6" x14ac:dyDescent="0.3">
      <c r="A17" s="40">
        <v>1</v>
      </c>
      <c r="B17" s="21" t="s">
        <v>186</v>
      </c>
      <c r="C17" s="22" t="s">
        <v>187</v>
      </c>
      <c r="D17" s="23">
        <v>30290</v>
      </c>
    </row>
    <row r="18" spans="1:4" ht="15.6" x14ac:dyDescent="0.3">
      <c r="A18" s="40">
        <v>2</v>
      </c>
      <c r="B18" s="21" t="s">
        <v>182</v>
      </c>
      <c r="C18" s="22" t="s">
        <v>183</v>
      </c>
      <c r="D18" s="23">
        <v>31301</v>
      </c>
    </row>
    <row r="19" spans="1:4" ht="15.6" x14ac:dyDescent="0.3">
      <c r="A19" s="40">
        <v>3</v>
      </c>
      <c r="B19" s="21" t="s">
        <v>184</v>
      </c>
      <c r="C19" s="22" t="s">
        <v>185</v>
      </c>
      <c r="D19" s="23">
        <v>42149</v>
      </c>
    </row>
    <row r="20" spans="1:4" ht="18" x14ac:dyDescent="0.35">
      <c r="A20" s="42">
        <v>4</v>
      </c>
      <c r="B20" s="47" t="s">
        <v>435</v>
      </c>
      <c r="C20" s="44"/>
      <c r="D20" s="48">
        <v>3.2152777777777774E-3</v>
      </c>
    </row>
    <row r="21" spans="1:4" ht="15.6" x14ac:dyDescent="0.3">
      <c r="A21" s="39" t="s">
        <v>379</v>
      </c>
      <c r="B21" s="50" t="s">
        <v>380</v>
      </c>
      <c r="C21" s="51"/>
      <c r="D21" s="39" t="s">
        <v>400</v>
      </c>
    </row>
    <row r="22" spans="1:4" ht="15.6" x14ac:dyDescent="0.3">
      <c r="A22" s="40">
        <v>1</v>
      </c>
      <c r="B22" s="21" t="s">
        <v>436</v>
      </c>
      <c r="C22" s="22" t="s">
        <v>437</v>
      </c>
      <c r="D22" s="23" t="s">
        <v>440</v>
      </c>
    </row>
    <row r="23" spans="1:4" ht="15.6" x14ac:dyDescent="0.3">
      <c r="A23" s="40">
        <v>2</v>
      </c>
      <c r="B23" s="45" t="s">
        <v>438</v>
      </c>
      <c r="C23" s="46" t="s">
        <v>439</v>
      </c>
      <c r="D23" s="23" t="s">
        <v>441</v>
      </c>
    </row>
    <row r="24" spans="1:4" ht="15.6" x14ac:dyDescent="0.3">
      <c r="A24" s="40">
        <v>3</v>
      </c>
      <c r="B24" s="45" t="s">
        <v>27</v>
      </c>
      <c r="C24" s="46" t="s">
        <v>439</v>
      </c>
      <c r="D24" s="23" t="s">
        <v>442</v>
      </c>
    </row>
  </sheetData>
  <sortState ref="A17:H19">
    <sortCondition ref="A17"/>
  </sortState>
  <mergeCells count="4">
    <mergeCell ref="B6:C6"/>
    <mergeCell ref="B11:C11"/>
    <mergeCell ref="B16:C16"/>
    <mergeCell ref="B21:C21"/>
  </mergeCells>
  <printOptions horizontalCentered="1"/>
  <pageMargins left="0.51181102362204722" right="0.27559055118110237" top="0.51181102362204722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Zeros="0" zoomScaleNormal="100" workbookViewId="0"/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6.44140625" style="1" bestFit="1" customWidth="1"/>
    <col min="7" max="7" width="25.88671875" style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29</v>
      </c>
      <c r="F3" s="14" t="s">
        <v>368</v>
      </c>
      <c r="G3" s="15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/>
      <c r="E4" s="12"/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x14ac:dyDescent="0.25">
      <c r="A6" s="20">
        <v>1</v>
      </c>
      <c r="B6" s="26">
        <v>28</v>
      </c>
      <c r="C6" s="21" t="s">
        <v>261</v>
      </c>
      <c r="D6" s="22" t="s">
        <v>262</v>
      </c>
      <c r="E6" s="23">
        <v>40025</v>
      </c>
      <c r="F6" s="24" t="s">
        <v>327</v>
      </c>
      <c r="G6" s="24" t="s">
        <v>263</v>
      </c>
      <c r="H6" s="28">
        <v>2.1640046296296294E-3</v>
      </c>
      <c r="I6" s="27" t="str">
        <f t="shared" ref="I6:I27" si="0">IF(ISBLANK(H6),"",IF(H6&lt;=0.00202546296296296,"KSM",IF(H6&lt;=0.00216435185185185,"I A",IF(H6&lt;=0.00233796296296296,"II A",IF(H6&lt;=0.00256944444444444,"III A",IF(H6&lt;=0.00280092592592593,"I JA",IF(H6&lt;=0.00303240740740741,"II JA",IF(H6&lt;=0.00320601851851852,"III JA"))))))))</f>
        <v>I A</v>
      </c>
    </row>
    <row r="7" spans="1:13" x14ac:dyDescent="0.25">
      <c r="A7" s="20">
        <v>2</v>
      </c>
      <c r="B7" s="26">
        <v>42</v>
      </c>
      <c r="C7" s="21" t="s">
        <v>13</v>
      </c>
      <c r="D7" s="22" t="s">
        <v>14</v>
      </c>
      <c r="E7" s="23" t="s">
        <v>15</v>
      </c>
      <c r="F7" s="24" t="s">
        <v>6</v>
      </c>
      <c r="G7" s="24" t="s">
        <v>20</v>
      </c>
      <c r="H7" s="28">
        <v>2.169560185185185E-3</v>
      </c>
      <c r="I7" s="27" t="str">
        <f t="shared" si="0"/>
        <v>II A</v>
      </c>
    </row>
    <row r="8" spans="1:13" x14ac:dyDescent="0.25">
      <c r="A8" s="20">
        <v>3</v>
      </c>
      <c r="B8" s="26">
        <v>65</v>
      </c>
      <c r="C8" s="21" t="s">
        <v>135</v>
      </c>
      <c r="D8" s="22" t="s">
        <v>136</v>
      </c>
      <c r="E8" s="23">
        <v>39900</v>
      </c>
      <c r="F8" s="24" t="s">
        <v>137</v>
      </c>
      <c r="G8" s="24" t="s">
        <v>138</v>
      </c>
      <c r="H8" s="28">
        <v>2.1793981481481482E-3</v>
      </c>
      <c r="I8" s="27" t="str">
        <f t="shared" si="0"/>
        <v>II A</v>
      </c>
    </row>
    <row r="9" spans="1:13" x14ac:dyDescent="0.25">
      <c r="A9" s="20">
        <v>4</v>
      </c>
      <c r="B9" s="26">
        <v>18</v>
      </c>
      <c r="C9" s="21" t="s">
        <v>110</v>
      </c>
      <c r="D9" s="22" t="s">
        <v>286</v>
      </c>
      <c r="E9" s="23">
        <v>39988</v>
      </c>
      <c r="F9" s="24" t="s">
        <v>327</v>
      </c>
      <c r="G9" s="24" t="s">
        <v>280</v>
      </c>
      <c r="H9" s="28">
        <v>2.4063657407407406E-3</v>
      </c>
      <c r="I9" s="27" t="str">
        <f t="shared" si="0"/>
        <v>III A</v>
      </c>
    </row>
    <row r="10" spans="1:13" x14ac:dyDescent="0.25">
      <c r="A10" s="20">
        <v>5</v>
      </c>
      <c r="B10" s="26">
        <v>10</v>
      </c>
      <c r="C10" s="21" t="s">
        <v>141</v>
      </c>
      <c r="D10" s="22" t="s">
        <v>311</v>
      </c>
      <c r="E10" s="23">
        <v>40396</v>
      </c>
      <c r="F10" s="24" t="s">
        <v>327</v>
      </c>
      <c r="G10" s="24" t="s">
        <v>56</v>
      </c>
      <c r="H10" s="28">
        <v>2.4271990740740742E-3</v>
      </c>
      <c r="I10" s="27" t="str">
        <f t="shared" si="0"/>
        <v>III A</v>
      </c>
    </row>
    <row r="11" spans="1:13" x14ac:dyDescent="0.25">
      <c r="A11" s="20">
        <v>6</v>
      </c>
      <c r="B11" s="26">
        <v>68</v>
      </c>
      <c r="C11" s="21" t="s">
        <v>8</v>
      </c>
      <c r="D11" s="22" t="s">
        <v>143</v>
      </c>
      <c r="E11" s="23">
        <v>40131</v>
      </c>
      <c r="F11" s="24" t="s">
        <v>137</v>
      </c>
      <c r="G11" s="24" t="s">
        <v>144</v>
      </c>
      <c r="H11" s="28">
        <v>2.4763888888888887E-3</v>
      </c>
      <c r="I11" s="27" t="str">
        <f t="shared" si="0"/>
        <v>III A</v>
      </c>
    </row>
    <row r="12" spans="1:13" x14ac:dyDescent="0.25">
      <c r="A12" s="20">
        <v>7</v>
      </c>
      <c r="B12" s="26">
        <v>22</v>
      </c>
      <c r="C12" s="21" t="s">
        <v>12</v>
      </c>
      <c r="D12" s="22" t="s">
        <v>293</v>
      </c>
      <c r="E12" s="23">
        <v>40461</v>
      </c>
      <c r="F12" s="24" t="s">
        <v>327</v>
      </c>
      <c r="G12" s="24"/>
      <c r="H12" s="28">
        <v>2.476736111111111E-3</v>
      </c>
      <c r="I12" s="27" t="str">
        <f t="shared" si="0"/>
        <v>III A</v>
      </c>
    </row>
    <row r="13" spans="1:13" x14ac:dyDescent="0.25">
      <c r="A13" s="20">
        <v>8</v>
      </c>
      <c r="B13" s="26">
        <v>15</v>
      </c>
      <c r="C13" s="21" t="s">
        <v>9</v>
      </c>
      <c r="D13" s="22" t="s">
        <v>281</v>
      </c>
      <c r="E13" s="23">
        <v>40435</v>
      </c>
      <c r="F13" s="24" t="s">
        <v>327</v>
      </c>
      <c r="G13" s="24" t="s">
        <v>280</v>
      </c>
      <c r="H13" s="28">
        <v>2.4849537037037036E-3</v>
      </c>
      <c r="I13" s="27" t="str">
        <f t="shared" si="0"/>
        <v>III A</v>
      </c>
    </row>
    <row r="14" spans="1:13" x14ac:dyDescent="0.25">
      <c r="A14" s="20">
        <v>9</v>
      </c>
      <c r="B14" s="26">
        <v>32</v>
      </c>
      <c r="C14" s="21" t="s">
        <v>318</v>
      </c>
      <c r="D14" s="22" t="s">
        <v>319</v>
      </c>
      <c r="E14" s="23" t="s">
        <v>320</v>
      </c>
      <c r="F14" s="24" t="s">
        <v>327</v>
      </c>
      <c r="G14" s="24" t="s">
        <v>321</v>
      </c>
      <c r="H14" s="28">
        <v>2.5189814814814819E-3</v>
      </c>
      <c r="I14" s="27" t="str">
        <f t="shared" si="0"/>
        <v>III A</v>
      </c>
    </row>
    <row r="15" spans="1:13" x14ac:dyDescent="0.25">
      <c r="A15" s="20">
        <v>10</v>
      </c>
      <c r="B15" s="26">
        <v>2</v>
      </c>
      <c r="C15" s="21" t="s">
        <v>296</v>
      </c>
      <c r="D15" s="22" t="s">
        <v>297</v>
      </c>
      <c r="E15" s="23">
        <v>40080</v>
      </c>
      <c r="F15" s="24" t="s">
        <v>327</v>
      </c>
      <c r="G15" s="24" t="s">
        <v>56</v>
      </c>
      <c r="H15" s="28">
        <v>2.524074074074074E-3</v>
      </c>
      <c r="I15" s="27" t="str">
        <f t="shared" si="0"/>
        <v>III A</v>
      </c>
    </row>
    <row r="16" spans="1:13" x14ac:dyDescent="0.25">
      <c r="A16" s="20">
        <v>11</v>
      </c>
      <c r="B16" s="26">
        <v>33</v>
      </c>
      <c r="C16" s="21" t="s">
        <v>322</v>
      </c>
      <c r="D16" s="22" t="s">
        <v>323</v>
      </c>
      <c r="E16" s="23" t="s">
        <v>324</v>
      </c>
      <c r="F16" s="24" t="s">
        <v>327</v>
      </c>
      <c r="G16" s="24" t="s">
        <v>321</v>
      </c>
      <c r="H16" s="28">
        <v>2.5456018518518518E-3</v>
      </c>
      <c r="I16" s="27" t="str">
        <f t="shared" si="0"/>
        <v>III A</v>
      </c>
    </row>
    <row r="17" spans="1:9" x14ac:dyDescent="0.25">
      <c r="A17" s="20">
        <v>12</v>
      </c>
      <c r="B17" s="26">
        <v>12</v>
      </c>
      <c r="C17" s="21" t="s">
        <v>394</v>
      </c>
      <c r="D17" s="22" t="s">
        <v>276</v>
      </c>
      <c r="E17" s="23">
        <v>40495</v>
      </c>
      <c r="F17" s="24" t="s">
        <v>327</v>
      </c>
      <c r="G17" s="24" t="s">
        <v>274</v>
      </c>
      <c r="H17" s="28">
        <v>2.5854166666666669E-3</v>
      </c>
      <c r="I17" s="27" t="str">
        <f t="shared" si="0"/>
        <v>I JA</v>
      </c>
    </row>
    <row r="18" spans="1:9" x14ac:dyDescent="0.25">
      <c r="A18" s="20">
        <v>13</v>
      </c>
      <c r="B18" s="26">
        <v>98</v>
      </c>
      <c r="C18" s="21" t="s">
        <v>12</v>
      </c>
      <c r="D18" s="22" t="s">
        <v>73</v>
      </c>
      <c r="E18" s="23" t="s">
        <v>74</v>
      </c>
      <c r="F18" s="24" t="s">
        <v>90</v>
      </c>
      <c r="G18" s="24" t="s">
        <v>91</v>
      </c>
      <c r="H18" s="28">
        <v>2.6491898148148147E-3</v>
      </c>
      <c r="I18" s="27" t="str">
        <f t="shared" si="0"/>
        <v>I JA</v>
      </c>
    </row>
    <row r="19" spans="1:9" x14ac:dyDescent="0.25">
      <c r="A19" s="20">
        <v>14</v>
      </c>
      <c r="B19" s="26">
        <v>16</v>
      </c>
      <c r="C19" s="21" t="s">
        <v>282</v>
      </c>
      <c r="D19" s="22" t="s">
        <v>283</v>
      </c>
      <c r="E19" s="23">
        <v>40223</v>
      </c>
      <c r="F19" s="24" t="s">
        <v>327</v>
      </c>
      <c r="G19" s="24" t="s">
        <v>280</v>
      </c>
      <c r="H19" s="28">
        <v>2.7107638888888893E-3</v>
      </c>
      <c r="I19" s="27" t="str">
        <f t="shared" si="0"/>
        <v>I JA</v>
      </c>
    </row>
    <row r="20" spans="1:9" x14ac:dyDescent="0.25">
      <c r="A20" s="20">
        <v>15</v>
      </c>
      <c r="B20" s="26">
        <v>13</v>
      </c>
      <c r="C20" s="21" t="s">
        <v>395</v>
      </c>
      <c r="D20" s="22" t="s">
        <v>277</v>
      </c>
      <c r="E20" s="23">
        <v>40539</v>
      </c>
      <c r="F20" s="24" t="s">
        <v>327</v>
      </c>
      <c r="G20" s="24" t="s">
        <v>274</v>
      </c>
      <c r="H20" s="28">
        <v>2.7395833333333335E-3</v>
      </c>
      <c r="I20" s="27" t="str">
        <f t="shared" si="0"/>
        <v>I JA</v>
      </c>
    </row>
    <row r="21" spans="1:9" x14ac:dyDescent="0.25">
      <c r="A21" s="20">
        <v>16</v>
      </c>
      <c r="B21" s="26">
        <v>89</v>
      </c>
      <c r="C21" s="21" t="s">
        <v>50</v>
      </c>
      <c r="D21" s="22" t="s">
        <v>163</v>
      </c>
      <c r="E21" s="23">
        <v>40987</v>
      </c>
      <c r="F21" s="24" t="s">
        <v>90</v>
      </c>
      <c r="G21" s="24" t="s">
        <v>188</v>
      </c>
      <c r="H21" s="28">
        <v>2.8761574074074071E-3</v>
      </c>
      <c r="I21" s="27" t="str">
        <f t="shared" si="0"/>
        <v>II JA</v>
      </c>
    </row>
    <row r="22" spans="1:9" x14ac:dyDescent="0.25">
      <c r="A22" s="20">
        <v>17</v>
      </c>
      <c r="B22" s="26">
        <v>97</v>
      </c>
      <c r="C22" s="21" t="s">
        <v>9</v>
      </c>
      <c r="D22" s="22" t="s">
        <v>71</v>
      </c>
      <c r="E22" s="23" t="s">
        <v>72</v>
      </c>
      <c r="F22" s="24" t="s">
        <v>90</v>
      </c>
      <c r="G22" s="24" t="s">
        <v>91</v>
      </c>
      <c r="H22" s="28">
        <v>2.9103009259259256E-3</v>
      </c>
      <c r="I22" s="27" t="str">
        <f t="shared" si="0"/>
        <v>II JA</v>
      </c>
    </row>
    <row r="23" spans="1:9" x14ac:dyDescent="0.25">
      <c r="A23" s="20">
        <v>18</v>
      </c>
      <c r="B23" s="26">
        <v>85</v>
      </c>
      <c r="C23" s="21" t="s">
        <v>162</v>
      </c>
      <c r="D23" s="22" t="s">
        <v>163</v>
      </c>
      <c r="E23" s="23">
        <v>40419</v>
      </c>
      <c r="F23" s="24" t="s">
        <v>159</v>
      </c>
      <c r="G23" s="24" t="s">
        <v>188</v>
      </c>
      <c r="H23" s="28">
        <v>2.9148148148148145E-3</v>
      </c>
      <c r="I23" s="27" t="str">
        <f t="shared" si="0"/>
        <v>II JA</v>
      </c>
    </row>
    <row r="24" spans="1:9" x14ac:dyDescent="0.25">
      <c r="A24" s="20">
        <v>19</v>
      </c>
      <c r="B24" s="26">
        <v>105</v>
      </c>
      <c r="C24" s="21" t="s">
        <v>189</v>
      </c>
      <c r="D24" s="22" t="s">
        <v>190</v>
      </c>
      <c r="E24" s="23" t="s">
        <v>191</v>
      </c>
      <c r="F24" s="24" t="s">
        <v>90</v>
      </c>
      <c r="G24" s="24" t="s">
        <v>205</v>
      </c>
      <c r="H24" s="28">
        <v>2.9438657407407404E-3</v>
      </c>
      <c r="I24" s="27" t="str">
        <f t="shared" si="0"/>
        <v>II JA</v>
      </c>
    </row>
    <row r="25" spans="1:9" x14ac:dyDescent="0.25">
      <c r="A25" s="20">
        <v>20</v>
      </c>
      <c r="B25" s="26">
        <v>91</v>
      </c>
      <c r="C25" s="21" t="s">
        <v>26</v>
      </c>
      <c r="D25" s="22" t="s">
        <v>161</v>
      </c>
      <c r="E25" s="23">
        <v>40047</v>
      </c>
      <c r="F25" s="24" t="s">
        <v>160</v>
      </c>
      <c r="G25" s="24" t="s">
        <v>188</v>
      </c>
      <c r="H25" s="28">
        <v>2.9763888888888882E-3</v>
      </c>
      <c r="I25" s="27" t="str">
        <f t="shared" si="0"/>
        <v>II JA</v>
      </c>
    </row>
    <row r="26" spans="1:9" x14ac:dyDescent="0.25">
      <c r="A26" s="20">
        <v>21</v>
      </c>
      <c r="B26" s="26">
        <v>44</v>
      </c>
      <c r="C26" s="21" t="s">
        <v>24</v>
      </c>
      <c r="D26" s="22" t="s">
        <v>36</v>
      </c>
      <c r="E26" s="23">
        <v>41827</v>
      </c>
      <c r="F26" s="24" t="s">
        <v>6</v>
      </c>
      <c r="G26" s="24" t="s">
        <v>33</v>
      </c>
      <c r="H26" s="28">
        <v>3.0475694444444443E-3</v>
      </c>
      <c r="I26" s="27" t="str">
        <f t="shared" si="0"/>
        <v>III JA</v>
      </c>
    </row>
    <row r="27" spans="1:9" x14ac:dyDescent="0.25">
      <c r="A27" s="20">
        <v>22</v>
      </c>
      <c r="B27" s="26">
        <v>101</v>
      </c>
      <c r="C27" s="21" t="s">
        <v>80</v>
      </c>
      <c r="D27" s="22" t="s">
        <v>76</v>
      </c>
      <c r="E27" s="23" t="s">
        <v>81</v>
      </c>
      <c r="F27" s="24" t="s">
        <v>90</v>
      </c>
      <c r="G27" s="24" t="s">
        <v>91</v>
      </c>
      <c r="H27" s="28">
        <v>3.0682870370370365E-3</v>
      </c>
      <c r="I27" s="27" t="str">
        <f t="shared" si="0"/>
        <v>III JA</v>
      </c>
    </row>
    <row r="28" spans="1:9" x14ac:dyDescent="0.25">
      <c r="A28" s="20">
        <v>23</v>
      </c>
      <c r="B28" s="26">
        <v>108</v>
      </c>
      <c r="C28" s="21" t="s">
        <v>197</v>
      </c>
      <c r="D28" s="22" t="s">
        <v>198</v>
      </c>
      <c r="E28" s="23" t="s">
        <v>199</v>
      </c>
      <c r="F28" s="24" t="s">
        <v>90</v>
      </c>
      <c r="G28" s="24" t="s">
        <v>205</v>
      </c>
      <c r="H28" s="28">
        <v>3.2184027777777779E-3</v>
      </c>
      <c r="I28" s="27"/>
    </row>
    <row r="29" spans="1:9" x14ac:dyDescent="0.25">
      <c r="A29" s="20">
        <v>24</v>
      </c>
      <c r="B29" s="26">
        <v>152</v>
      </c>
      <c r="C29" s="21" t="s">
        <v>385</v>
      </c>
      <c r="D29" s="22" t="s">
        <v>386</v>
      </c>
      <c r="E29" s="23">
        <v>40561</v>
      </c>
      <c r="F29" s="24" t="s">
        <v>90</v>
      </c>
      <c r="G29" s="24" t="s">
        <v>91</v>
      </c>
      <c r="H29" s="28">
        <v>3.8849537037037034E-3</v>
      </c>
      <c r="I29" s="27"/>
    </row>
    <row r="30" spans="1:9" x14ac:dyDescent="0.25">
      <c r="A30" s="20"/>
      <c r="B30" s="26">
        <v>3</v>
      </c>
      <c r="C30" s="21" t="s">
        <v>298</v>
      </c>
      <c r="D30" s="22" t="s">
        <v>299</v>
      </c>
      <c r="E30" s="23">
        <v>40157</v>
      </c>
      <c r="F30" s="24" t="s">
        <v>327</v>
      </c>
      <c r="G30" s="24" t="s">
        <v>56</v>
      </c>
      <c r="H30" s="28" t="s">
        <v>387</v>
      </c>
      <c r="I30" s="27"/>
    </row>
    <row r="31" spans="1:9" x14ac:dyDescent="0.25">
      <c r="A31" s="20"/>
      <c r="B31" s="26">
        <v>74</v>
      </c>
      <c r="C31" s="21" t="s">
        <v>154</v>
      </c>
      <c r="D31" s="22" t="s">
        <v>155</v>
      </c>
      <c r="E31" s="23" t="s">
        <v>156</v>
      </c>
      <c r="F31" s="24" t="s">
        <v>137</v>
      </c>
      <c r="G31" s="24" t="s">
        <v>144</v>
      </c>
      <c r="H31" s="28" t="s">
        <v>387</v>
      </c>
      <c r="I31" s="27"/>
    </row>
    <row r="32" spans="1:9" x14ac:dyDescent="0.25">
      <c r="A32" s="20"/>
      <c r="B32" s="26">
        <v>145</v>
      </c>
      <c r="C32" s="21" t="s">
        <v>344</v>
      </c>
      <c r="D32" s="22" t="s">
        <v>185</v>
      </c>
      <c r="E32" s="23">
        <v>42149</v>
      </c>
      <c r="F32" s="24"/>
      <c r="G32" s="24"/>
      <c r="H32" s="28" t="s">
        <v>387</v>
      </c>
      <c r="I32" s="27"/>
    </row>
    <row r="33" spans="1:9" x14ac:dyDescent="0.25">
      <c r="A33" s="20"/>
      <c r="B33" s="26">
        <v>96</v>
      </c>
      <c r="C33" s="21" t="s">
        <v>68</v>
      </c>
      <c r="D33" s="22" t="s">
        <v>69</v>
      </c>
      <c r="E33" s="23" t="s">
        <v>70</v>
      </c>
      <c r="F33" s="24" t="s">
        <v>90</v>
      </c>
      <c r="G33" s="24" t="s">
        <v>91</v>
      </c>
      <c r="H33" s="28" t="s">
        <v>387</v>
      </c>
      <c r="I33" s="27"/>
    </row>
  </sheetData>
  <sortState ref="A6:M33">
    <sortCondition ref="H6:H33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/>
  <dimension ref="A1:M31"/>
  <sheetViews>
    <sheetView showZeros="0" topLeftCell="A13" zoomScaleNormal="100" workbookViewId="0">
      <selection activeCell="H35" sqref="H35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25.88671875" style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30</v>
      </c>
      <c r="F3" s="14" t="s">
        <v>368</v>
      </c>
      <c r="G3" s="15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>
        <v>1</v>
      </c>
      <c r="E4" s="12" t="s">
        <v>376</v>
      </c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x14ac:dyDescent="0.25">
      <c r="A6" s="20">
        <v>1</v>
      </c>
      <c r="B6" s="26">
        <v>41</v>
      </c>
      <c r="C6" s="21" t="s">
        <v>42</v>
      </c>
      <c r="D6" s="22" t="s">
        <v>35</v>
      </c>
      <c r="E6" s="23">
        <v>40471</v>
      </c>
      <c r="F6" s="24" t="s">
        <v>7</v>
      </c>
      <c r="G6" s="24" t="s">
        <v>33</v>
      </c>
      <c r="H6" s="28">
        <v>2.4144675925925926E-3</v>
      </c>
      <c r="I6" s="27" t="str">
        <f t="shared" ref="I6:I14" si="0">IF(ISBLANK(H6),"",IF(H6&lt;=0.00171296296296296,"KSM",IF(H6&lt;=0.0018287037037037,"I A",IF(H6&lt;=0.00200393518518519,"II A",IF(H6&lt;=0.00230486111111111,"III A",IF(H6&lt;=0.00258263888888889,"I JA",IF(H6&lt;=0.00282569444444444,"II JA",IF(H6&lt;=0.00301087962962963,"III JA"))))))))</f>
        <v>I JA</v>
      </c>
    </row>
    <row r="7" spans="1:13" x14ac:dyDescent="0.25">
      <c r="A7" s="20">
        <v>2</v>
      </c>
      <c r="B7" s="26">
        <v>37</v>
      </c>
      <c r="C7" s="21" t="s">
        <v>27</v>
      </c>
      <c r="D7" s="22" t="s">
        <v>206</v>
      </c>
      <c r="E7" s="23" t="s">
        <v>72</v>
      </c>
      <c r="F7" s="24" t="s">
        <v>218</v>
      </c>
      <c r="G7" s="24" t="s">
        <v>208</v>
      </c>
      <c r="H7" s="28">
        <v>2.417939814814815E-3</v>
      </c>
      <c r="I7" s="27" t="str">
        <f t="shared" si="0"/>
        <v>I JA</v>
      </c>
    </row>
    <row r="8" spans="1:13" s="9" customFormat="1" x14ac:dyDescent="0.25">
      <c r="A8" s="20">
        <v>3</v>
      </c>
      <c r="B8" s="26">
        <v>39</v>
      </c>
      <c r="C8" s="21" t="s">
        <v>212</v>
      </c>
      <c r="D8" s="22" t="s">
        <v>213</v>
      </c>
      <c r="E8" s="23" t="s">
        <v>214</v>
      </c>
      <c r="F8" s="24" t="s">
        <v>218</v>
      </c>
      <c r="G8" s="24" t="s">
        <v>208</v>
      </c>
      <c r="H8" s="28">
        <v>2.5743055555555554E-3</v>
      </c>
      <c r="I8" s="27" t="str">
        <f t="shared" si="0"/>
        <v>I JA</v>
      </c>
      <c r="L8" s="8"/>
      <c r="M8" s="1"/>
    </row>
    <row r="9" spans="1:13" x14ac:dyDescent="0.25">
      <c r="A9" s="20">
        <v>4</v>
      </c>
      <c r="B9" s="26">
        <v>38</v>
      </c>
      <c r="C9" s="21" t="s">
        <v>209</v>
      </c>
      <c r="D9" s="22" t="s">
        <v>210</v>
      </c>
      <c r="E9" s="23" t="s">
        <v>211</v>
      </c>
      <c r="F9" s="24" t="s">
        <v>218</v>
      </c>
      <c r="G9" s="24" t="s">
        <v>208</v>
      </c>
      <c r="H9" s="28">
        <v>2.6444444444444441E-3</v>
      </c>
      <c r="I9" s="27" t="str">
        <f t="shared" si="0"/>
        <v>II JA</v>
      </c>
    </row>
    <row r="10" spans="1:13" x14ac:dyDescent="0.25">
      <c r="A10" s="20">
        <v>5</v>
      </c>
      <c r="B10" s="26">
        <v>84</v>
      </c>
      <c r="C10" s="21" t="s">
        <v>157</v>
      </c>
      <c r="D10" s="22" t="s">
        <v>158</v>
      </c>
      <c r="E10" s="23">
        <v>40390</v>
      </c>
      <c r="F10" s="24" t="s">
        <v>159</v>
      </c>
      <c r="G10" s="24" t="s">
        <v>188</v>
      </c>
      <c r="H10" s="28">
        <v>2.6810185185185188E-3</v>
      </c>
      <c r="I10" s="27" t="str">
        <f t="shared" si="0"/>
        <v>II JA</v>
      </c>
    </row>
    <row r="11" spans="1:13" x14ac:dyDescent="0.25">
      <c r="A11" s="20">
        <v>6</v>
      </c>
      <c r="B11" s="26">
        <v>107</v>
      </c>
      <c r="C11" s="21" t="s">
        <v>195</v>
      </c>
      <c r="D11" s="22" t="s">
        <v>193</v>
      </c>
      <c r="E11" s="23" t="s">
        <v>196</v>
      </c>
      <c r="F11" s="24" t="s">
        <v>90</v>
      </c>
      <c r="G11" s="24" t="s">
        <v>205</v>
      </c>
      <c r="H11" s="28">
        <v>2.6960648148148148E-3</v>
      </c>
      <c r="I11" s="27" t="str">
        <f t="shared" si="0"/>
        <v>II JA</v>
      </c>
    </row>
    <row r="12" spans="1:13" x14ac:dyDescent="0.25">
      <c r="A12" s="20">
        <v>7</v>
      </c>
      <c r="B12" s="26">
        <v>40</v>
      </c>
      <c r="C12" s="21" t="s">
        <v>215</v>
      </c>
      <c r="D12" s="22" t="s">
        <v>216</v>
      </c>
      <c r="E12" s="23" t="s">
        <v>217</v>
      </c>
      <c r="F12" s="24" t="s">
        <v>218</v>
      </c>
      <c r="G12" s="24" t="s">
        <v>208</v>
      </c>
      <c r="H12" s="28">
        <v>2.6976851851851849E-3</v>
      </c>
      <c r="I12" s="27" t="str">
        <f t="shared" si="0"/>
        <v>II JA</v>
      </c>
    </row>
    <row r="13" spans="1:13" x14ac:dyDescent="0.25">
      <c r="A13" s="20">
        <v>8</v>
      </c>
      <c r="B13" s="26">
        <v>109</v>
      </c>
      <c r="C13" s="21" t="s">
        <v>200</v>
      </c>
      <c r="D13" s="22" t="s">
        <v>201</v>
      </c>
      <c r="E13" s="23" t="s">
        <v>191</v>
      </c>
      <c r="F13" s="24" t="s">
        <v>90</v>
      </c>
      <c r="G13" s="24" t="s">
        <v>205</v>
      </c>
      <c r="H13" s="28">
        <v>2.7039351851851847E-3</v>
      </c>
      <c r="I13" s="27" t="str">
        <f t="shared" si="0"/>
        <v>II JA</v>
      </c>
    </row>
    <row r="14" spans="1:13" x14ac:dyDescent="0.25">
      <c r="A14" s="20">
        <v>9</v>
      </c>
      <c r="B14" s="26">
        <v>46</v>
      </c>
      <c r="C14" s="21" t="s">
        <v>37</v>
      </c>
      <c r="D14" s="22" t="s">
        <v>35</v>
      </c>
      <c r="E14" s="23">
        <v>41827</v>
      </c>
      <c r="F14" s="24" t="s">
        <v>6</v>
      </c>
      <c r="G14" s="24" t="s">
        <v>33</v>
      </c>
      <c r="H14" s="28">
        <v>2.9194444444444446E-3</v>
      </c>
      <c r="I14" s="27" t="str">
        <f t="shared" si="0"/>
        <v>III JA</v>
      </c>
    </row>
    <row r="15" spans="1:13" x14ac:dyDescent="0.25">
      <c r="A15" s="20"/>
      <c r="B15" s="26">
        <v>6</v>
      </c>
      <c r="C15" s="21" t="s">
        <v>303</v>
      </c>
      <c r="D15" s="22" t="s">
        <v>304</v>
      </c>
      <c r="E15" s="23">
        <v>40007</v>
      </c>
      <c r="F15" s="24" t="s">
        <v>327</v>
      </c>
      <c r="G15" s="24" t="s">
        <v>56</v>
      </c>
      <c r="H15" s="28" t="s">
        <v>387</v>
      </c>
      <c r="I15" s="27"/>
    </row>
    <row r="16" spans="1:13" x14ac:dyDescent="0.25">
      <c r="A16" s="20"/>
      <c r="B16" s="26">
        <v>7</v>
      </c>
      <c r="C16" s="21" t="s">
        <v>305</v>
      </c>
      <c r="D16" s="22" t="s">
        <v>306</v>
      </c>
      <c r="E16" s="23">
        <v>41008</v>
      </c>
      <c r="F16" s="24" t="s">
        <v>327</v>
      </c>
      <c r="G16" s="24" t="s">
        <v>56</v>
      </c>
      <c r="H16" s="28" t="s">
        <v>387</v>
      </c>
      <c r="I16" s="27"/>
    </row>
    <row r="17" spans="1:13" s="5" customFormat="1" ht="4.2" x14ac:dyDescent="0.15">
      <c r="C17" s="6"/>
      <c r="F17" s="7"/>
    </row>
    <row r="18" spans="1:13" s="8" customFormat="1" x14ac:dyDescent="0.25">
      <c r="A18" s="12"/>
      <c r="B18" s="12"/>
      <c r="C18" s="13" t="s">
        <v>32</v>
      </c>
      <c r="D18" s="13"/>
      <c r="E18" s="13" t="s">
        <v>30</v>
      </c>
      <c r="F18" s="14" t="s">
        <v>368</v>
      </c>
      <c r="G18" s="15"/>
      <c r="H18" s="12"/>
      <c r="I18" s="9"/>
      <c r="J18" s="9"/>
      <c r="K18" s="9"/>
      <c r="M18" s="1"/>
    </row>
    <row r="19" spans="1:13" s="8" customFormat="1" x14ac:dyDescent="0.25">
      <c r="A19" s="12"/>
      <c r="B19" s="12"/>
      <c r="C19" s="12"/>
      <c r="D19" s="12">
        <v>2</v>
      </c>
      <c r="E19" s="12" t="s">
        <v>376</v>
      </c>
      <c r="F19" s="14"/>
      <c r="G19" s="15"/>
      <c r="H19" s="12"/>
      <c r="I19" s="9"/>
      <c r="J19" s="9"/>
      <c r="K19" s="9"/>
      <c r="M19" s="1"/>
    </row>
    <row r="20" spans="1:13" s="8" customFormat="1" x14ac:dyDescent="0.25">
      <c r="A20" s="18" t="s">
        <v>382</v>
      </c>
      <c r="B20" s="25" t="s">
        <v>47</v>
      </c>
      <c r="C20" s="16" t="s">
        <v>0</v>
      </c>
      <c r="D20" s="17" t="s">
        <v>1</v>
      </c>
      <c r="E20" s="18" t="s">
        <v>2</v>
      </c>
      <c r="F20" s="18" t="s">
        <v>3</v>
      </c>
      <c r="G20" s="18" t="s">
        <v>4</v>
      </c>
      <c r="H20" s="19" t="s">
        <v>31</v>
      </c>
      <c r="I20" s="19" t="s">
        <v>48</v>
      </c>
      <c r="J20" s="9"/>
      <c r="K20" s="9"/>
      <c r="M20" s="1"/>
    </row>
    <row r="21" spans="1:13" x14ac:dyDescent="0.25">
      <c r="A21" s="20">
        <v>1</v>
      </c>
      <c r="B21" s="26">
        <v>4</v>
      </c>
      <c r="C21" s="21" t="s">
        <v>300</v>
      </c>
      <c r="D21" s="22" t="s">
        <v>301</v>
      </c>
      <c r="E21" s="23">
        <v>40172</v>
      </c>
      <c r="F21" s="24" t="s">
        <v>327</v>
      </c>
      <c r="G21" s="24" t="s">
        <v>56</v>
      </c>
      <c r="H21" s="28">
        <v>2.113773148148148E-3</v>
      </c>
      <c r="I21" s="27" t="str">
        <f t="shared" ref="I21:I30" si="1">IF(ISBLANK(H21),"",IF(H21&lt;=0.00171296296296296,"KSM",IF(H21&lt;=0.0018287037037037,"I A",IF(H21&lt;=0.00200393518518519,"II A",IF(H21&lt;=0.00230486111111111,"III A",IF(H21&lt;=0.00258263888888889,"I JA",IF(H21&lt;=0.00282569444444444,"II JA",IF(H21&lt;=0.00301087962962963,"III JA"))))))))</f>
        <v>III A</v>
      </c>
    </row>
    <row r="22" spans="1:13" x14ac:dyDescent="0.25">
      <c r="A22" s="20">
        <v>2</v>
      </c>
      <c r="B22" s="26">
        <v>23</v>
      </c>
      <c r="C22" s="21" t="s">
        <v>294</v>
      </c>
      <c r="D22" s="22" t="s">
        <v>295</v>
      </c>
      <c r="E22" s="23">
        <v>39986</v>
      </c>
      <c r="F22" s="24" t="s">
        <v>327</v>
      </c>
      <c r="G22" s="24" t="s">
        <v>280</v>
      </c>
      <c r="H22" s="28">
        <v>2.1206018518518518E-3</v>
      </c>
      <c r="I22" s="27" t="str">
        <f t="shared" si="1"/>
        <v>III A</v>
      </c>
    </row>
    <row r="23" spans="1:13" x14ac:dyDescent="0.25">
      <c r="A23" s="20">
        <v>3</v>
      </c>
      <c r="B23" s="26">
        <v>43</v>
      </c>
      <c r="C23" s="21" t="s">
        <v>16</v>
      </c>
      <c r="D23" s="22" t="s">
        <v>17</v>
      </c>
      <c r="E23" s="23" t="s">
        <v>18</v>
      </c>
      <c r="F23" s="24" t="s">
        <v>6</v>
      </c>
      <c r="G23" s="24" t="s">
        <v>20</v>
      </c>
      <c r="H23" s="28">
        <v>2.2635416666666667E-3</v>
      </c>
      <c r="I23" s="27" t="str">
        <f t="shared" si="1"/>
        <v>III A</v>
      </c>
    </row>
    <row r="24" spans="1:13" x14ac:dyDescent="0.25">
      <c r="A24" s="20">
        <v>4</v>
      </c>
      <c r="B24" s="26">
        <v>5</v>
      </c>
      <c r="C24" s="21" t="s">
        <v>5</v>
      </c>
      <c r="D24" s="22" t="s">
        <v>302</v>
      </c>
      <c r="E24" s="23">
        <v>39915</v>
      </c>
      <c r="F24" s="24" t="s">
        <v>327</v>
      </c>
      <c r="G24" s="24" t="s">
        <v>56</v>
      </c>
      <c r="H24" s="28">
        <v>2.3302083333333334E-3</v>
      </c>
      <c r="I24" s="27" t="str">
        <f t="shared" si="1"/>
        <v>I JA</v>
      </c>
    </row>
    <row r="25" spans="1:13" x14ac:dyDescent="0.25">
      <c r="A25" s="20">
        <v>5</v>
      </c>
      <c r="B25" s="26">
        <v>49</v>
      </c>
      <c r="C25" s="21" t="s">
        <v>39</v>
      </c>
      <c r="D25" s="22" t="s">
        <v>40</v>
      </c>
      <c r="E25" s="23" t="s">
        <v>43</v>
      </c>
      <c r="F25" s="24" t="s">
        <v>6</v>
      </c>
      <c r="G25" s="24" t="s">
        <v>22</v>
      </c>
      <c r="H25" s="28">
        <v>2.4829861111111112E-3</v>
      </c>
      <c r="I25" s="27" t="str">
        <f t="shared" si="1"/>
        <v>I JA</v>
      </c>
    </row>
    <row r="26" spans="1:13" x14ac:dyDescent="0.25">
      <c r="A26" s="20">
        <v>6</v>
      </c>
      <c r="B26" s="26">
        <v>106</v>
      </c>
      <c r="C26" s="21" t="s">
        <v>192</v>
      </c>
      <c r="D26" s="22" t="s">
        <v>193</v>
      </c>
      <c r="E26" s="23" t="s">
        <v>194</v>
      </c>
      <c r="F26" s="24" t="s">
        <v>90</v>
      </c>
      <c r="G26" s="24" t="s">
        <v>205</v>
      </c>
      <c r="H26" s="28">
        <v>2.5266203703703705E-3</v>
      </c>
      <c r="I26" s="27" t="str">
        <f t="shared" si="1"/>
        <v>I JA</v>
      </c>
    </row>
    <row r="27" spans="1:13" x14ac:dyDescent="0.25">
      <c r="A27" s="20">
        <v>7</v>
      </c>
      <c r="B27" s="26">
        <v>45</v>
      </c>
      <c r="C27" s="21" t="s">
        <v>11</v>
      </c>
      <c r="D27" s="22" t="s">
        <v>41</v>
      </c>
      <c r="E27" s="23">
        <v>40392</v>
      </c>
      <c r="F27" s="24" t="s">
        <v>6</v>
      </c>
      <c r="G27" s="24" t="s">
        <v>33</v>
      </c>
      <c r="H27" s="28">
        <v>2.5425925925925924E-3</v>
      </c>
      <c r="I27" s="27" t="str">
        <f t="shared" si="1"/>
        <v>I JA</v>
      </c>
    </row>
    <row r="28" spans="1:13" x14ac:dyDescent="0.25">
      <c r="A28" s="20">
        <v>8</v>
      </c>
      <c r="B28" s="26">
        <v>93</v>
      </c>
      <c r="C28" s="21" t="s">
        <v>25</v>
      </c>
      <c r="D28" s="22" t="s">
        <v>61</v>
      </c>
      <c r="E28" s="23" t="s">
        <v>62</v>
      </c>
      <c r="F28" s="24" t="s">
        <v>90</v>
      </c>
      <c r="G28" s="24" t="s">
        <v>91</v>
      </c>
      <c r="H28" s="28">
        <v>2.5711805555555557E-3</v>
      </c>
      <c r="I28" s="27" t="str">
        <f t="shared" si="1"/>
        <v>I JA</v>
      </c>
    </row>
    <row r="29" spans="1:13" x14ac:dyDescent="0.25">
      <c r="A29" s="20">
        <v>9</v>
      </c>
      <c r="B29" s="26">
        <v>102</v>
      </c>
      <c r="C29" s="21" t="s">
        <v>82</v>
      </c>
      <c r="D29" s="22" t="s">
        <v>83</v>
      </c>
      <c r="E29" s="23" t="s">
        <v>84</v>
      </c>
      <c r="F29" s="24" t="s">
        <v>90</v>
      </c>
      <c r="G29" s="24" t="s">
        <v>91</v>
      </c>
      <c r="H29" s="28">
        <v>2.5818287037037038E-3</v>
      </c>
      <c r="I29" s="27" t="str">
        <f t="shared" si="1"/>
        <v>I JA</v>
      </c>
    </row>
    <row r="30" spans="1:13" x14ac:dyDescent="0.25">
      <c r="A30" s="20">
        <v>10</v>
      </c>
      <c r="B30" s="26">
        <v>92</v>
      </c>
      <c r="C30" s="21" t="s">
        <v>5</v>
      </c>
      <c r="D30" s="22" t="s">
        <v>58</v>
      </c>
      <c r="E30" s="23" t="s">
        <v>59</v>
      </c>
      <c r="F30" s="24" t="s">
        <v>90</v>
      </c>
      <c r="G30" s="24" t="s">
        <v>91</v>
      </c>
      <c r="H30" s="28">
        <v>2.6546296296296296E-3</v>
      </c>
      <c r="I30" s="27" t="str">
        <f t="shared" si="1"/>
        <v>II JA</v>
      </c>
    </row>
    <row r="31" spans="1:13" x14ac:dyDescent="0.25">
      <c r="A31" s="20">
        <v>11</v>
      </c>
      <c r="B31" s="26">
        <v>147</v>
      </c>
      <c r="C31" s="21" t="s">
        <v>215</v>
      </c>
      <c r="D31" s="22" t="s">
        <v>378</v>
      </c>
      <c r="E31" s="23">
        <v>40148</v>
      </c>
      <c r="F31" s="24" t="s">
        <v>60</v>
      </c>
      <c r="G31" s="24" t="s">
        <v>188</v>
      </c>
      <c r="H31" s="28">
        <v>3.0524305555555561E-3</v>
      </c>
      <c r="I31" s="27"/>
    </row>
  </sheetData>
  <sortState ref="A21:M31">
    <sortCondition ref="A21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Zeros="0" zoomScaleNormal="100" workbookViewId="0">
      <selection activeCell="C21" sqref="C21:E21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25.88671875" style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30</v>
      </c>
      <c r="F3" s="14" t="s">
        <v>368</v>
      </c>
      <c r="G3" s="15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/>
      <c r="E4" s="12"/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x14ac:dyDescent="0.25">
      <c r="A6" s="20">
        <v>1</v>
      </c>
      <c r="B6" s="26">
        <v>4</v>
      </c>
      <c r="C6" s="21" t="s">
        <v>300</v>
      </c>
      <c r="D6" s="22" t="s">
        <v>301</v>
      </c>
      <c r="E6" s="23">
        <v>40172</v>
      </c>
      <c r="F6" s="24" t="s">
        <v>327</v>
      </c>
      <c r="G6" s="24" t="s">
        <v>56</v>
      </c>
      <c r="H6" s="28">
        <v>2.113773148148148E-3</v>
      </c>
      <c r="I6" s="27" t="str">
        <f t="shared" ref="I6:I24" si="0">IF(ISBLANK(H6),"",IF(H6&lt;=0.00171296296296296,"KSM",IF(H6&lt;=0.0018287037037037,"I A",IF(H6&lt;=0.00200393518518519,"II A",IF(H6&lt;=0.00230486111111111,"III A",IF(H6&lt;=0.00258263888888889,"I JA",IF(H6&lt;=0.00282569444444444,"II JA",IF(H6&lt;=0.00301087962962963,"III JA"))))))))</f>
        <v>III A</v>
      </c>
    </row>
    <row r="7" spans="1:13" x14ac:dyDescent="0.25">
      <c r="A7" s="20">
        <v>2</v>
      </c>
      <c r="B7" s="26">
        <v>23</v>
      </c>
      <c r="C7" s="21" t="s">
        <v>294</v>
      </c>
      <c r="D7" s="22" t="s">
        <v>295</v>
      </c>
      <c r="E7" s="23">
        <v>39986</v>
      </c>
      <c r="F7" s="24" t="s">
        <v>327</v>
      </c>
      <c r="G7" s="24" t="s">
        <v>280</v>
      </c>
      <c r="H7" s="28">
        <v>2.1206018518518518E-3</v>
      </c>
      <c r="I7" s="27" t="str">
        <f t="shared" si="0"/>
        <v>III A</v>
      </c>
    </row>
    <row r="8" spans="1:13" s="9" customFormat="1" x14ac:dyDescent="0.25">
      <c r="A8" s="20">
        <v>3</v>
      </c>
      <c r="B8" s="26">
        <v>43</v>
      </c>
      <c r="C8" s="21" t="s">
        <v>16</v>
      </c>
      <c r="D8" s="22" t="s">
        <v>17</v>
      </c>
      <c r="E8" s="23" t="s">
        <v>18</v>
      </c>
      <c r="F8" s="24" t="s">
        <v>6</v>
      </c>
      <c r="G8" s="24" t="s">
        <v>20</v>
      </c>
      <c r="H8" s="28">
        <v>2.2635416666666667E-3</v>
      </c>
      <c r="I8" s="27" t="str">
        <f t="shared" si="0"/>
        <v>III A</v>
      </c>
      <c r="L8" s="8"/>
      <c r="M8" s="1"/>
    </row>
    <row r="9" spans="1:13" x14ac:dyDescent="0.25">
      <c r="A9" s="20">
        <v>4</v>
      </c>
      <c r="B9" s="26">
        <v>5</v>
      </c>
      <c r="C9" s="21" t="s">
        <v>5</v>
      </c>
      <c r="D9" s="22" t="s">
        <v>302</v>
      </c>
      <c r="E9" s="23">
        <v>39915</v>
      </c>
      <c r="F9" s="24" t="s">
        <v>327</v>
      </c>
      <c r="G9" s="24" t="s">
        <v>56</v>
      </c>
      <c r="H9" s="28">
        <v>2.3302083333333334E-3</v>
      </c>
      <c r="I9" s="27" t="str">
        <f t="shared" si="0"/>
        <v>I JA</v>
      </c>
    </row>
    <row r="10" spans="1:13" x14ac:dyDescent="0.25">
      <c r="A10" s="20">
        <v>5</v>
      </c>
      <c r="B10" s="26">
        <v>41</v>
      </c>
      <c r="C10" s="21" t="s">
        <v>42</v>
      </c>
      <c r="D10" s="22" t="s">
        <v>35</v>
      </c>
      <c r="E10" s="23">
        <v>40471</v>
      </c>
      <c r="F10" s="24" t="s">
        <v>7</v>
      </c>
      <c r="G10" s="24" t="s">
        <v>33</v>
      </c>
      <c r="H10" s="28">
        <v>2.4144675925925926E-3</v>
      </c>
      <c r="I10" s="27" t="str">
        <f t="shared" si="0"/>
        <v>I JA</v>
      </c>
    </row>
    <row r="11" spans="1:13" x14ac:dyDescent="0.25">
      <c r="A11" s="20">
        <v>6</v>
      </c>
      <c r="B11" s="26">
        <v>37</v>
      </c>
      <c r="C11" s="21" t="s">
        <v>27</v>
      </c>
      <c r="D11" s="22" t="s">
        <v>206</v>
      </c>
      <c r="E11" s="23" t="s">
        <v>72</v>
      </c>
      <c r="F11" s="24" t="s">
        <v>218</v>
      </c>
      <c r="G11" s="24" t="s">
        <v>208</v>
      </c>
      <c r="H11" s="28">
        <v>2.417939814814815E-3</v>
      </c>
      <c r="I11" s="27" t="str">
        <f t="shared" si="0"/>
        <v>I JA</v>
      </c>
    </row>
    <row r="12" spans="1:13" x14ac:dyDescent="0.25">
      <c r="A12" s="20">
        <v>7</v>
      </c>
      <c r="B12" s="26">
        <v>49</v>
      </c>
      <c r="C12" s="21" t="s">
        <v>39</v>
      </c>
      <c r="D12" s="22" t="s">
        <v>40</v>
      </c>
      <c r="E12" s="23" t="s">
        <v>43</v>
      </c>
      <c r="F12" s="24" t="s">
        <v>6</v>
      </c>
      <c r="G12" s="24" t="s">
        <v>22</v>
      </c>
      <c r="H12" s="28">
        <v>2.4829861111111112E-3</v>
      </c>
      <c r="I12" s="27" t="str">
        <f t="shared" si="0"/>
        <v>I JA</v>
      </c>
    </row>
    <row r="13" spans="1:13" x14ac:dyDescent="0.25">
      <c r="A13" s="20">
        <v>8</v>
      </c>
      <c r="B13" s="26">
        <v>106</v>
      </c>
      <c r="C13" s="21" t="s">
        <v>192</v>
      </c>
      <c r="D13" s="22" t="s">
        <v>193</v>
      </c>
      <c r="E13" s="23" t="s">
        <v>194</v>
      </c>
      <c r="F13" s="24" t="s">
        <v>90</v>
      </c>
      <c r="G13" s="24" t="s">
        <v>205</v>
      </c>
      <c r="H13" s="28">
        <v>2.5266203703703705E-3</v>
      </c>
      <c r="I13" s="27" t="str">
        <f t="shared" si="0"/>
        <v>I JA</v>
      </c>
    </row>
    <row r="14" spans="1:13" x14ac:dyDescent="0.25">
      <c r="A14" s="20">
        <v>9</v>
      </c>
      <c r="B14" s="26">
        <v>45</v>
      </c>
      <c r="C14" s="21" t="s">
        <v>11</v>
      </c>
      <c r="D14" s="22" t="s">
        <v>41</v>
      </c>
      <c r="E14" s="23">
        <v>40392</v>
      </c>
      <c r="F14" s="24" t="s">
        <v>6</v>
      </c>
      <c r="G14" s="24" t="s">
        <v>33</v>
      </c>
      <c r="H14" s="28">
        <v>2.5425925925925924E-3</v>
      </c>
      <c r="I14" s="27" t="str">
        <f t="shared" si="0"/>
        <v>I JA</v>
      </c>
    </row>
    <row r="15" spans="1:13" x14ac:dyDescent="0.25">
      <c r="A15" s="20">
        <v>10</v>
      </c>
      <c r="B15" s="26">
        <v>93</v>
      </c>
      <c r="C15" s="21" t="s">
        <v>25</v>
      </c>
      <c r="D15" s="22" t="s">
        <v>61</v>
      </c>
      <c r="E15" s="23" t="s">
        <v>62</v>
      </c>
      <c r="F15" s="24" t="s">
        <v>90</v>
      </c>
      <c r="G15" s="24" t="s">
        <v>91</v>
      </c>
      <c r="H15" s="28">
        <v>2.5711805555555557E-3</v>
      </c>
      <c r="I15" s="27" t="str">
        <f t="shared" si="0"/>
        <v>I JA</v>
      </c>
    </row>
    <row r="16" spans="1:13" x14ac:dyDescent="0.25">
      <c r="A16" s="20">
        <v>11</v>
      </c>
      <c r="B16" s="26">
        <v>39</v>
      </c>
      <c r="C16" s="21" t="s">
        <v>212</v>
      </c>
      <c r="D16" s="22" t="s">
        <v>213</v>
      </c>
      <c r="E16" s="23" t="s">
        <v>214</v>
      </c>
      <c r="F16" s="24" t="s">
        <v>218</v>
      </c>
      <c r="G16" s="24" t="s">
        <v>208</v>
      </c>
      <c r="H16" s="28">
        <v>2.5743055555555554E-3</v>
      </c>
      <c r="I16" s="27" t="str">
        <f t="shared" si="0"/>
        <v>I JA</v>
      </c>
    </row>
    <row r="17" spans="1:9" x14ac:dyDescent="0.25">
      <c r="A17" s="20">
        <v>12</v>
      </c>
      <c r="B17" s="26">
        <v>102</v>
      </c>
      <c r="C17" s="21" t="s">
        <v>82</v>
      </c>
      <c r="D17" s="22" t="s">
        <v>83</v>
      </c>
      <c r="E17" s="23" t="s">
        <v>84</v>
      </c>
      <c r="F17" s="24" t="s">
        <v>90</v>
      </c>
      <c r="G17" s="24" t="s">
        <v>91</v>
      </c>
      <c r="H17" s="28">
        <v>2.5818287037037038E-3</v>
      </c>
      <c r="I17" s="27" t="str">
        <f t="shared" si="0"/>
        <v>I JA</v>
      </c>
    </row>
    <row r="18" spans="1:9" x14ac:dyDescent="0.25">
      <c r="A18" s="20">
        <v>13</v>
      </c>
      <c r="B18" s="26">
        <v>38</v>
      </c>
      <c r="C18" s="21" t="s">
        <v>209</v>
      </c>
      <c r="D18" s="22" t="s">
        <v>210</v>
      </c>
      <c r="E18" s="23" t="s">
        <v>211</v>
      </c>
      <c r="F18" s="24" t="s">
        <v>218</v>
      </c>
      <c r="G18" s="24" t="s">
        <v>208</v>
      </c>
      <c r="H18" s="28">
        <v>2.6444444444444441E-3</v>
      </c>
      <c r="I18" s="27" t="str">
        <f t="shared" si="0"/>
        <v>II JA</v>
      </c>
    </row>
    <row r="19" spans="1:9" x14ac:dyDescent="0.25">
      <c r="A19" s="20">
        <v>14</v>
      </c>
      <c r="B19" s="26">
        <v>92</v>
      </c>
      <c r="C19" s="21" t="s">
        <v>5</v>
      </c>
      <c r="D19" s="22" t="s">
        <v>58</v>
      </c>
      <c r="E19" s="23" t="s">
        <v>59</v>
      </c>
      <c r="F19" s="24" t="s">
        <v>90</v>
      </c>
      <c r="G19" s="24" t="s">
        <v>91</v>
      </c>
      <c r="H19" s="28">
        <v>2.6546296296296296E-3</v>
      </c>
      <c r="I19" s="27" t="str">
        <f t="shared" si="0"/>
        <v>II JA</v>
      </c>
    </row>
    <row r="20" spans="1:9" x14ac:dyDescent="0.25">
      <c r="A20" s="20">
        <v>15</v>
      </c>
      <c r="B20" s="26">
        <v>84</v>
      </c>
      <c r="C20" s="21" t="s">
        <v>157</v>
      </c>
      <c r="D20" s="22" t="s">
        <v>158</v>
      </c>
      <c r="E20" s="23">
        <v>40390</v>
      </c>
      <c r="F20" s="24" t="s">
        <v>159</v>
      </c>
      <c r="G20" s="24" t="s">
        <v>188</v>
      </c>
      <c r="H20" s="28">
        <v>2.6810185185185188E-3</v>
      </c>
      <c r="I20" s="27" t="str">
        <f t="shared" si="0"/>
        <v>II JA</v>
      </c>
    </row>
    <row r="21" spans="1:9" x14ac:dyDescent="0.25">
      <c r="A21" s="20">
        <v>16</v>
      </c>
      <c r="B21" s="26">
        <v>107</v>
      </c>
      <c r="C21" s="21" t="s">
        <v>195</v>
      </c>
      <c r="D21" s="22" t="s">
        <v>193</v>
      </c>
      <c r="E21" s="23" t="s">
        <v>196</v>
      </c>
      <c r="F21" s="24" t="s">
        <v>90</v>
      </c>
      <c r="G21" s="24" t="s">
        <v>205</v>
      </c>
      <c r="H21" s="28">
        <v>2.6960648148148148E-3</v>
      </c>
      <c r="I21" s="27" t="str">
        <f t="shared" si="0"/>
        <v>II JA</v>
      </c>
    </row>
    <row r="22" spans="1:9" x14ac:dyDescent="0.25">
      <c r="A22" s="20">
        <v>17</v>
      </c>
      <c r="B22" s="26">
        <v>40</v>
      </c>
      <c r="C22" s="21" t="s">
        <v>215</v>
      </c>
      <c r="D22" s="22" t="s">
        <v>216</v>
      </c>
      <c r="E22" s="23" t="s">
        <v>217</v>
      </c>
      <c r="F22" s="24" t="s">
        <v>218</v>
      </c>
      <c r="G22" s="24" t="s">
        <v>208</v>
      </c>
      <c r="H22" s="28">
        <v>2.6976851851851849E-3</v>
      </c>
      <c r="I22" s="27" t="str">
        <f t="shared" si="0"/>
        <v>II JA</v>
      </c>
    </row>
    <row r="23" spans="1:9" x14ac:dyDescent="0.25">
      <c r="A23" s="20">
        <v>18</v>
      </c>
      <c r="B23" s="26">
        <v>109</v>
      </c>
      <c r="C23" s="21" t="s">
        <v>200</v>
      </c>
      <c r="D23" s="22" t="s">
        <v>201</v>
      </c>
      <c r="E23" s="23" t="s">
        <v>191</v>
      </c>
      <c r="F23" s="24" t="s">
        <v>90</v>
      </c>
      <c r="G23" s="24" t="s">
        <v>205</v>
      </c>
      <c r="H23" s="28">
        <v>2.7039351851851847E-3</v>
      </c>
      <c r="I23" s="27" t="str">
        <f t="shared" si="0"/>
        <v>II JA</v>
      </c>
    </row>
    <row r="24" spans="1:9" x14ac:dyDescent="0.25">
      <c r="A24" s="20">
        <v>19</v>
      </c>
      <c r="B24" s="26">
        <v>46</v>
      </c>
      <c r="C24" s="21" t="s">
        <v>37</v>
      </c>
      <c r="D24" s="22" t="s">
        <v>35</v>
      </c>
      <c r="E24" s="23">
        <v>41827</v>
      </c>
      <c r="F24" s="24" t="s">
        <v>6</v>
      </c>
      <c r="G24" s="24" t="s">
        <v>33</v>
      </c>
      <c r="H24" s="28">
        <v>2.9194444444444446E-3</v>
      </c>
      <c r="I24" s="27" t="str">
        <f t="shared" si="0"/>
        <v>III JA</v>
      </c>
    </row>
    <row r="25" spans="1:9" x14ac:dyDescent="0.25">
      <c r="A25" s="20">
        <v>20</v>
      </c>
      <c r="B25" s="26">
        <v>147</v>
      </c>
      <c r="C25" s="21" t="s">
        <v>215</v>
      </c>
      <c r="D25" s="22" t="s">
        <v>378</v>
      </c>
      <c r="E25" s="23">
        <v>40148</v>
      </c>
      <c r="F25" s="24" t="s">
        <v>60</v>
      </c>
      <c r="G25" s="24" t="s">
        <v>188</v>
      </c>
      <c r="H25" s="28">
        <v>3.0524305555555561E-3</v>
      </c>
      <c r="I25" s="27"/>
    </row>
    <row r="26" spans="1:9" x14ac:dyDescent="0.25">
      <c r="A26" s="20"/>
      <c r="B26" s="26">
        <v>6</v>
      </c>
      <c r="C26" s="21" t="s">
        <v>303</v>
      </c>
      <c r="D26" s="22" t="s">
        <v>304</v>
      </c>
      <c r="E26" s="23">
        <v>40007</v>
      </c>
      <c r="F26" s="24" t="s">
        <v>327</v>
      </c>
      <c r="G26" s="24" t="s">
        <v>56</v>
      </c>
      <c r="H26" s="28" t="s">
        <v>387</v>
      </c>
      <c r="I26" s="27"/>
    </row>
    <row r="27" spans="1:9" x14ac:dyDescent="0.25">
      <c r="A27" s="20"/>
      <c r="B27" s="26">
        <v>7</v>
      </c>
      <c r="C27" s="21" t="s">
        <v>305</v>
      </c>
      <c r="D27" s="22" t="s">
        <v>306</v>
      </c>
      <c r="E27" s="23">
        <v>41008</v>
      </c>
      <c r="F27" s="24" t="s">
        <v>327</v>
      </c>
      <c r="G27" s="24" t="s">
        <v>56</v>
      </c>
      <c r="H27" s="28" t="s">
        <v>387</v>
      </c>
      <c r="I27" s="27"/>
    </row>
  </sheetData>
  <sortState ref="A6:M27">
    <sortCondition ref="H6:H27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/>
  <dimension ref="A1:M33"/>
  <sheetViews>
    <sheetView showZeros="0" topLeftCell="A18" zoomScaleNormal="100" workbookViewId="0">
      <selection activeCell="G39" sqref="G39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25.88671875" style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369</v>
      </c>
      <c r="F3" s="14" t="s">
        <v>373</v>
      </c>
      <c r="G3" s="15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>
        <v>1</v>
      </c>
      <c r="E4" s="12" t="s">
        <v>376</v>
      </c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x14ac:dyDescent="0.25">
      <c r="A6" s="20">
        <v>1</v>
      </c>
      <c r="B6" s="26">
        <v>72</v>
      </c>
      <c r="C6" s="21" t="s">
        <v>23</v>
      </c>
      <c r="D6" s="22" t="s">
        <v>151</v>
      </c>
      <c r="E6" s="23">
        <v>39602</v>
      </c>
      <c r="F6" s="24" t="s">
        <v>137</v>
      </c>
      <c r="G6" s="24" t="s">
        <v>144</v>
      </c>
      <c r="H6" s="28">
        <v>2.4120370370370368E-3</v>
      </c>
      <c r="I6" s="27" t="str">
        <f t="shared" ref="I6:I15" si="0">IF(ISBLANK(H6),"",IF(H6&lt;=0.00202546296296296,"KSM",IF(H6&lt;=0.00216435185185185,"I A",IF(H6&lt;=0.00233796296296296,"II A",IF(H6&lt;=0.00256944444444444,"III A",IF(H6&lt;=0.00280092592592593,"I JA",IF(H6&lt;=0.00303240740740741,"II JA",IF(H6&lt;=0.00320601851851852,"III JA"))))))))</f>
        <v>III A</v>
      </c>
    </row>
    <row r="7" spans="1:13" x14ac:dyDescent="0.25">
      <c r="A7" s="20">
        <v>2</v>
      </c>
      <c r="B7" s="26">
        <v>71</v>
      </c>
      <c r="C7" s="21" t="s">
        <v>149</v>
      </c>
      <c r="D7" s="22" t="s">
        <v>150</v>
      </c>
      <c r="E7" s="23">
        <v>39745</v>
      </c>
      <c r="F7" s="24" t="s">
        <v>137</v>
      </c>
      <c r="G7" s="24" t="s">
        <v>144</v>
      </c>
      <c r="H7" s="28">
        <v>2.4457175925925926E-3</v>
      </c>
      <c r="I7" s="27" t="str">
        <f t="shared" si="0"/>
        <v>III A</v>
      </c>
    </row>
    <row r="8" spans="1:13" x14ac:dyDescent="0.25">
      <c r="A8" s="20">
        <v>3</v>
      </c>
      <c r="B8" s="26">
        <v>115</v>
      </c>
      <c r="C8" s="21" t="s">
        <v>225</v>
      </c>
      <c r="D8" s="22" t="s">
        <v>226</v>
      </c>
      <c r="E8" s="23" t="s">
        <v>227</v>
      </c>
      <c r="F8" s="24" t="s">
        <v>223</v>
      </c>
      <c r="G8" s="24" t="s">
        <v>224</v>
      </c>
      <c r="H8" s="28">
        <v>2.4523148148148147E-3</v>
      </c>
      <c r="I8" s="27" t="str">
        <f t="shared" si="0"/>
        <v>III A</v>
      </c>
    </row>
    <row r="9" spans="1:13" x14ac:dyDescent="0.25">
      <c r="A9" s="20">
        <v>4</v>
      </c>
      <c r="B9" s="26">
        <v>117</v>
      </c>
      <c r="C9" s="21" t="s">
        <v>168</v>
      </c>
      <c r="D9" s="22" t="s">
        <v>230</v>
      </c>
      <c r="E9" s="23" t="s">
        <v>231</v>
      </c>
      <c r="F9" s="24" t="s">
        <v>223</v>
      </c>
      <c r="G9" s="24" t="s">
        <v>224</v>
      </c>
      <c r="H9" s="28">
        <v>2.4704861111111112E-3</v>
      </c>
      <c r="I9" s="27" t="str">
        <f t="shared" si="0"/>
        <v>III A</v>
      </c>
    </row>
    <row r="10" spans="1:13" x14ac:dyDescent="0.25">
      <c r="A10" s="20">
        <v>5</v>
      </c>
      <c r="B10" s="26">
        <v>34</v>
      </c>
      <c r="C10" s="21" t="s">
        <v>287</v>
      </c>
      <c r="D10" s="22" t="s">
        <v>325</v>
      </c>
      <c r="E10" s="23" t="s">
        <v>326</v>
      </c>
      <c r="F10" s="24" t="s">
        <v>327</v>
      </c>
      <c r="G10" s="24" t="s">
        <v>321</v>
      </c>
      <c r="H10" s="28">
        <v>2.4940972222222222E-3</v>
      </c>
      <c r="I10" s="27" t="str">
        <f t="shared" si="0"/>
        <v>III A</v>
      </c>
    </row>
    <row r="11" spans="1:13" x14ac:dyDescent="0.25">
      <c r="A11" s="20">
        <v>6</v>
      </c>
      <c r="B11" s="26">
        <v>114</v>
      </c>
      <c r="C11" s="21" t="s">
        <v>219</v>
      </c>
      <c r="D11" s="22" t="s">
        <v>220</v>
      </c>
      <c r="E11" s="23" t="s">
        <v>221</v>
      </c>
      <c r="F11" s="24" t="s">
        <v>223</v>
      </c>
      <c r="G11" s="24" t="s">
        <v>224</v>
      </c>
      <c r="H11" s="28">
        <v>2.5815972222222221E-3</v>
      </c>
      <c r="I11" s="27" t="str">
        <f t="shared" si="0"/>
        <v>I JA</v>
      </c>
    </row>
    <row r="12" spans="1:13" x14ac:dyDescent="0.25">
      <c r="A12" s="20">
        <v>7</v>
      </c>
      <c r="B12" s="26">
        <v>112</v>
      </c>
      <c r="C12" s="21" t="s">
        <v>49</v>
      </c>
      <c r="D12" s="22" t="s">
        <v>96</v>
      </c>
      <c r="E12" s="23" t="s">
        <v>97</v>
      </c>
      <c r="F12" s="24" t="s">
        <v>44</v>
      </c>
      <c r="G12" s="24" t="s">
        <v>95</v>
      </c>
      <c r="H12" s="28">
        <v>2.5848379629629628E-3</v>
      </c>
      <c r="I12" s="27" t="str">
        <f t="shared" si="0"/>
        <v>I JA</v>
      </c>
    </row>
    <row r="13" spans="1:13" x14ac:dyDescent="0.25">
      <c r="A13" s="20">
        <v>8</v>
      </c>
      <c r="B13" s="26">
        <v>52</v>
      </c>
      <c r="C13" s="21" t="s">
        <v>38</v>
      </c>
      <c r="D13" s="22" t="s">
        <v>108</v>
      </c>
      <c r="E13" s="23" t="s">
        <v>109</v>
      </c>
      <c r="F13" s="24" t="s">
        <v>6</v>
      </c>
      <c r="G13" s="24" t="s">
        <v>22</v>
      </c>
      <c r="H13" s="28">
        <v>2.6633101851851852E-3</v>
      </c>
      <c r="I13" s="27" t="str">
        <f t="shared" si="0"/>
        <v>I JA</v>
      </c>
    </row>
    <row r="14" spans="1:13" x14ac:dyDescent="0.25">
      <c r="A14" s="20">
        <v>9</v>
      </c>
      <c r="B14" s="26">
        <v>104</v>
      </c>
      <c r="C14" s="21" t="s">
        <v>21</v>
      </c>
      <c r="D14" s="22" t="s">
        <v>88</v>
      </c>
      <c r="E14" s="23" t="s">
        <v>89</v>
      </c>
      <c r="F14" s="24" t="s">
        <v>90</v>
      </c>
      <c r="G14" s="24" t="s">
        <v>91</v>
      </c>
      <c r="H14" s="28">
        <v>2.8346064814814814E-3</v>
      </c>
      <c r="I14" s="27" t="str">
        <f t="shared" si="0"/>
        <v>II JA</v>
      </c>
    </row>
    <row r="15" spans="1:13" x14ac:dyDescent="0.25">
      <c r="A15" s="20">
        <v>10</v>
      </c>
      <c r="B15" s="26">
        <v>103</v>
      </c>
      <c r="C15" s="21" t="s">
        <v>85</v>
      </c>
      <c r="D15" s="22" t="s">
        <v>86</v>
      </c>
      <c r="E15" s="23" t="s">
        <v>87</v>
      </c>
      <c r="F15" s="24" t="s">
        <v>90</v>
      </c>
      <c r="G15" s="24" t="s">
        <v>91</v>
      </c>
      <c r="H15" s="28">
        <v>3.1815972222222224E-3</v>
      </c>
      <c r="I15" s="27" t="str">
        <f t="shared" si="0"/>
        <v>III JA</v>
      </c>
    </row>
    <row r="16" spans="1:13" x14ac:dyDescent="0.25">
      <c r="A16" s="20"/>
      <c r="B16" s="26">
        <v>118</v>
      </c>
      <c r="C16" s="21" t="s">
        <v>232</v>
      </c>
      <c r="D16" s="22" t="s">
        <v>233</v>
      </c>
      <c r="E16" s="23" t="s">
        <v>234</v>
      </c>
      <c r="F16" s="24" t="s">
        <v>223</v>
      </c>
      <c r="G16" s="24" t="s">
        <v>224</v>
      </c>
      <c r="H16" s="28" t="s">
        <v>387</v>
      </c>
      <c r="I16" s="27"/>
    </row>
    <row r="17" spans="1:13" x14ac:dyDescent="0.25">
      <c r="A17" s="20"/>
      <c r="B17" s="26">
        <v>119</v>
      </c>
      <c r="C17" s="21" t="s">
        <v>235</v>
      </c>
      <c r="D17" s="22" t="s">
        <v>236</v>
      </c>
      <c r="E17" s="23" t="s">
        <v>237</v>
      </c>
      <c r="F17" s="24" t="s">
        <v>223</v>
      </c>
      <c r="G17" s="24" t="s">
        <v>224</v>
      </c>
      <c r="H17" s="28" t="s">
        <v>387</v>
      </c>
      <c r="I17" s="27"/>
    </row>
    <row r="18" spans="1:13" s="5" customFormat="1" ht="4.2" x14ac:dyDescent="0.15">
      <c r="C18" s="6"/>
      <c r="F18" s="7"/>
    </row>
    <row r="19" spans="1:13" s="8" customFormat="1" x14ac:dyDescent="0.25">
      <c r="A19" s="12"/>
      <c r="B19" s="12"/>
      <c r="C19" s="13" t="s">
        <v>32</v>
      </c>
      <c r="D19" s="13"/>
      <c r="E19" s="13" t="s">
        <v>369</v>
      </c>
      <c r="F19" s="14" t="s">
        <v>373</v>
      </c>
      <c r="G19" s="15"/>
      <c r="H19" s="12"/>
      <c r="I19" s="9"/>
      <c r="J19" s="9"/>
      <c r="K19" s="9"/>
      <c r="M19" s="1"/>
    </row>
    <row r="20" spans="1:13" s="8" customFormat="1" x14ac:dyDescent="0.25">
      <c r="A20" s="12"/>
      <c r="B20" s="12"/>
      <c r="C20" s="12"/>
      <c r="D20" s="12">
        <v>2</v>
      </c>
      <c r="E20" s="12" t="s">
        <v>376</v>
      </c>
      <c r="F20" s="14"/>
      <c r="G20" s="15"/>
      <c r="H20" s="12"/>
      <c r="I20" s="9"/>
      <c r="J20" s="9"/>
      <c r="K20" s="9"/>
      <c r="M20" s="1"/>
    </row>
    <row r="21" spans="1:13" s="8" customFormat="1" x14ac:dyDescent="0.25">
      <c r="A21" s="18" t="s">
        <v>382</v>
      </c>
      <c r="B21" s="25" t="s">
        <v>47</v>
      </c>
      <c r="C21" s="16" t="s">
        <v>0</v>
      </c>
      <c r="D21" s="17" t="s">
        <v>1</v>
      </c>
      <c r="E21" s="18" t="s">
        <v>2</v>
      </c>
      <c r="F21" s="18" t="s">
        <v>3</v>
      </c>
      <c r="G21" s="18" t="s">
        <v>4</v>
      </c>
      <c r="H21" s="19" t="s">
        <v>31</v>
      </c>
      <c r="I21" s="19" t="s">
        <v>48</v>
      </c>
      <c r="J21" s="9"/>
      <c r="K21" s="9"/>
      <c r="M21" s="1"/>
    </row>
    <row r="22" spans="1:13" x14ac:dyDescent="0.25">
      <c r="A22" s="20">
        <v>1</v>
      </c>
      <c r="B22" s="26">
        <v>29</v>
      </c>
      <c r="C22" s="21" t="s">
        <v>264</v>
      </c>
      <c r="D22" s="22" t="s">
        <v>265</v>
      </c>
      <c r="E22" s="23">
        <v>39187</v>
      </c>
      <c r="F22" s="24" t="s">
        <v>327</v>
      </c>
      <c r="G22" s="24" t="s">
        <v>263</v>
      </c>
      <c r="H22" s="28">
        <v>2.2440972222222224E-3</v>
      </c>
      <c r="I22" s="27" t="str">
        <f t="shared" ref="I22:I30" si="1">IF(ISBLANK(H22),"",IF(H22&lt;=0.00202546296296296,"KSM",IF(H22&lt;=0.00216435185185185,"I A",IF(H22&lt;=0.00233796296296296,"II A",IF(H22&lt;=0.00256944444444444,"III A",IF(H22&lt;=0.00280092592592593,"I JA",IF(H22&lt;=0.00303240740740741,"II JA",IF(H22&lt;=0.00320601851851852,"III JA"))))))))</f>
        <v>II A</v>
      </c>
    </row>
    <row r="23" spans="1:13" x14ac:dyDescent="0.25">
      <c r="A23" s="20">
        <v>2</v>
      </c>
      <c r="B23" s="26">
        <v>67</v>
      </c>
      <c r="C23" s="21" t="s">
        <v>141</v>
      </c>
      <c r="D23" s="22" t="s">
        <v>142</v>
      </c>
      <c r="E23" s="23">
        <v>39209</v>
      </c>
      <c r="F23" s="24" t="s">
        <v>137</v>
      </c>
      <c r="G23" s="24" t="s">
        <v>138</v>
      </c>
      <c r="H23" s="28">
        <v>2.2546296296296294E-3</v>
      </c>
      <c r="I23" s="27" t="str">
        <f t="shared" si="1"/>
        <v>II A</v>
      </c>
    </row>
    <row r="24" spans="1:13" x14ac:dyDescent="0.25">
      <c r="A24" s="20">
        <v>3</v>
      </c>
      <c r="B24" s="26">
        <v>17</v>
      </c>
      <c r="C24" s="21" t="s">
        <v>284</v>
      </c>
      <c r="D24" s="22" t="s">
        <v>285</v>
      </c>
      <c r="E24" s="23">
        <v>39381</v>
      </c>
      <c r="F24" s="24" t="s">
        <v>327</v>
      </c>
      <c r="G24" s="24" t="s">
        <v>280</v>
      </c>
      <c r="H24" s="28">
        <v>2.2556712962962964E-3</v>
      </c>
      <c r="I24" s="27" t="str">
        <f t="shared" si="1"/>
        <v>II A</v>
      </c>
    </row>
    <row r="25" spans="1:13" x14ac:dyDescent="0.25">
      <c r="A25" s="20">
        <v>4</v>
      </c>
      <c r="B25" s="26">
        <v>73</v>
      </c>
      <c r="C25" s="21" t="s">
        <v>152</v>
      </c>
      <c r="D25" s="22" t="s">
        <v>153</v>
      </c>
      <c r="E25" s="23">
        <v>39758</v>
      </c>
      <c r="F25" s="24" t="s">
        <v>137</v>
      </c>
      <c r="G25" s="24" t="s">
        <v>144</v>
      </c>
      <c r="H25" s="28">
        <v>2.2634259259259261E-3</v>
      </c>
      <c r="I25" s="27" t="str">
        <f t="shared" si="1"/>
        <v>II A</v>
      </c>
    </row>
    <row r="26" spans="1:13" x14ac:dyDescent="0.25">
      <c r="A26" s="20">
        <v>5</v>
      </c>
      <c r="B26" s="26">
        <v>116</v>
      </c>
      <c r="C26" s="21" t="s">
        <v>228</v>
      </c>
      <c r="D26" s="22" t="s">
        <v>226</v>
      </c>
      <c r="E26" s="23" t="s">
        <v>229</v>
      </c>
      <c r="F26" s="24" t="s">
        <v>223</v>
      </c>
      <c r="G26" s="24" t="s">
        <v>224</v>
      </c>
      <c r="H26" s="28">
        <v>2.3027777777777777E-3</v>
      </c>
      <c r="I26" s="27" t="str">
        <f t="shared" si="1"/>
        <v>II A</v>
      </c>
    </row>
    <row r="27" spans="1:13" x14ac:dyDescent="0.25">
      <c r="A27" s="20">
        <v>6</v>
      </c>
      <c r="B27" s="26">
        <v>99</v>
      </c>
      <c r="C27" s="21" t="s">
        <v>75</v>
      </c>
      <c r="D27" s="22" t="s">
        <v>76</v>
      </c>
      <c r="E27" s="23" t="s">
        <v>77</v>
      </c>
      <c r="F27" s="24" t="s">
        <v>90</v>
      </c>
      <c r="G27" s="24" t="s">
        <v>91</v>
      </c>
      <c r="H27" s="28">
        <v>2.3179398148148148E-3</v>
      </c>
      <c r="I27" s="27" t="str">
        <f t="shared" si="1"/>
        <v>II A</v>
      </c>
    </row>
    <row r="28" spans="1:13" x14ac:dyDescent="0.25">
      <c r="A28" s="20">
        <v>7</v>
      </c>
      <c r="B28" s="26">
        <v>50</v>
      </c>
      <c r="C28" s="21" t="s">
        <v>102</v>
      </c>
      <c r="D28" s="22" t="s">
        <v>103</v>
      </c>
      <c r="E28" s="23" t="s">
        <v>104</v>
      </c>
      <c r="F28" s="24" t="s">
        <v>6</v>
      </c>
      <c r="G28" s="24" t="s">
        <v>22</v>
      </c>
      <c r="H28" s="28">
        <v>2.3225694444444444E-3</v>
      </c>
      <c r="I28" s="27" t="str">
        <f t="shared" si="1"/>
        <v>II A</v>
      </c>
    </row>
    <row r="29" spans="1:13" x14ac:dyDescent="0.25">
      <c r="A29" s="20">
        <v>8</v>
      </c>
      <c r="B29" s="26">
        <v>11</v>
      </c>
      <c r="C29" s="21" t="s">
        <v>272</v>
      </c>
      <c r="D29" s="22" t="s">
        <v>273</v>
      </c>
      <c r="E29" s="23">
        <v>39612</v>
      </c>
      <c r="F29" s="24" t="s">
        <v>327</v>
      </c>
      <c r="G29" s="24" t="s">
        <v>274</v>
      </c>
      <c r="H29" s="28">
        <v>2.4045138888888888E-3</v>
      </c>
      <c r="I29" s="27" t="str">
        <f t="shared" si="1"/>
        <v>III A</v>
      </c>
    </row>
    <row r="30" spans="1:13" x14ac:dyDescent="0.25">
      <c r="A30" s="20">
        <v>9</v>
      </c>
      <c r="B30" s="26">
        <v>54</v>
      </c>
      <c r="C30" s="21" t="s">
        <v>111</v>
      </c>
      <c r="D30" s="22" t="s">
        <v>112</v>
      </c>
      <c r="E30" s="23" t="s">
        <v>113</v>
      </c>
      <c r="F30" s="24" t="s">
        <v>6</v>
      </c>
      <c r="G30" s="24" t="s">
        <v>22</v>
      </c>
      <c r="H30" s="28">
        <v>2.6146990740740744E-3</v>
      </c>
      <c r="I30" s="27" t="str">
        <f t="shared" si="1"/>
        <v>I JA</v>
      </c>
    </row>
    <row r="31" spans="1:13" x14ac:dyDescent="0.25">
      <c r="A31" s="20"/>
      <c r="B31" s="26">
        <v>51</v>
      </c>
      <c r="C31" s="21" t="s">
        <v>105</v>
      </c>
      <c r="D31" s="22" t="s">
        <v>106</v>
      </c>
      <c r="E31" s="23" t="s">
        <v>107</v>
      </c>
      <c r="F31" s="24" t="s">
        <v>6</v>
      </c>
      <c r="G31" s="24" t="s">
        <v>22</v>
      </c>
      <c r="H31" s="28" t="s">
        <v>387</v>
      </c>
      <c r="I31" s="27"/>
    </row>
    <row r="32" spans="1:13" x14ac:dyDescent="0.25">
      <c r="A32" s="20"/>
      <c r="B32" s="26">
        <v>53</v>
      </c>
      <c r="C32" s="21" t="s">
        <v>110</v>
      </c>
      <c r="D32" s="22" t="s">
        <v>103</v>
      </c>
      <c r="E32" s="23" t="s">
        <v>104</v>
      </c>
      <c r="F32" s="24" t="s">
        <v>6</v>
      </c>
      <c r="G32" s="24" t="s">
        <v>22</v>
      </c>
      <c r="H32" s="28" t="s">
        <v>387</v>
      </c>
      <c r="I32" s="27"/>
    </row>
    <row r="33" spans="1:9" x14ac:dyDescent="0.25">
      <c r="A33" s="20"/>
      <c r="B33" s="26">
        <v>113</v>
      </c>
      <c r="C33" s="21" t="s">
        <v>19</v>
      </c>
      <c r="D33" s="22" t="s">
        <v>98</v>
      </c>
      <c r="E33" s="23" t="s">
        <v>99</v>
      </c>
      <c r="F33" s="24" t="s">
        <v>44</v>
      </c>
      <c r="G33" s="24" t="s">
        <v>95</v>
      </c>
      <c r="H33" s="28" t="s">
        <v>387</v>
      </c>
      <c r="I33" s="27"/>
    </row>
  </sheetData>
  <sortState ref="A22:M33">
    <sortCondition ref="A22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zoomScaleNormal="100" workbookViewId="0"/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25.88671875" style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369</v>
      </c>
      <c r="F3" s="14" t="s">
        <v>373</v>
      </c>
      <c r="G3" s="15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/>
      <c r="E4" s="12"/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x14ac:dyDescent="0.25">
      <c r="A6" s="20">
        <v>1</v>
      </c>
      <c r="B6" s="26">
        <v>29</v>
      </c>
      <c r="C6" s="21" t="s">
        <v>264</v>
      </c>
      <c r="D6" s="22" t="s">
        <v>265</v>
      </c>
      <c r="E6" s="23">
        <v>39187</v>
      </c>
      <c r="F6" s="24" t="s">
        <v>327</v>
      </c>
      <c r="G6" s="24" t="s">
        <v>263</v>
      </c>
      <c r="H6" s="28">
        <v>2.2440972222222224E-3</v>
      </c>
      <c r="I6" s="27" t="str">
        <f t="shared" ref="I6:I24" si="0">IF(ISBLANK(H6),"",IF(H6&lt;=0.00202546296296296,"KSM",IF(H6&lt;=0.00216435185185185,"I A",IF(H6&lt;=0.00233796296296296,"II A",IF(H6&lt;=0.00256944444444444,"III A",IF(H6&lt;=0.00280092592592593,"I JA",IF(H6&lt;=0.00303240740740741,"II JA",IF(H6&lt;=0.00320601851851852,"III JA"))))))))</f>
        <v>II A</v>
      </c>
    </row>
    <row r="7" spans="1:13" x14ac:dyDescent="0.25">
      <c r="A7" s="20">
        <v>2</v>
      </c>
      <c r="B7" s="26">
        <v>67</v>
      </c>
      <c r="C7" s="21" t="s">
        <v>141</v>
      </c>
      <c r="D7" s="22" t="s">
        <v>142</v>
      </c>
      <c r="E7" s="23">
        <v>39209</v>
      </c>
      <c r="F7" s="24" t="s">
        <v>137</v>
      </c>
      <c r="G7" s="24" t="s">
        <v>138</v>
      </c>
      <c r="H7" s="28">
        <v>2.2546296296296294E-3</v>
      </c>
      <c r="I7" s="27" t="str">
        <f t="shared" si="0"/>
        <v>II A</v>
      </c>
    </row>
    <row r="8" spans="1:13" x14ac:dyDescent="0.25">
      <c r="A8" s="20">
        <v>3</v>
      </c>
      <c r="B8" s="26">
        <v>17</v>
      </c>
      <c r="C8" s="21" t="s">
        <v>284</v>
      </c>
      <c r="D8" s="22" t="s">
        <v>285</v>
      </c>
      <c r="E8" s="23">
        <v>39381</v>
      </c>
      <c r="F8" s="24" t="s">
        <v>327</v>
      </c>
      <c r="G8" s="24" t="s">
        <v>280</v>
      </c>
      <c r="H8" s="28">
        <v>2.2556712962962964E-3</v>
      </c>
      <c r="I8" s="27" t="str">
        <f t="shared" si="0"/>
        <v>II A</v>
      </c>
    </row>
    <row r="9" spans="1:13" x14ac:dyDescent="0.25">
      <c r="A9" s="20">
        <v>4</v>
      </c>
      <c r="B9" s="26">
        <v>73</v>
      </c>
      <c r="C9" s="21" t="s">
        <v>152</v>
      </c>
      <c r="D9" s="22" t="s">
        <v>153</v>
      </c>
      <c r="E9" s="23">
        <v>39758</v>
      </c>
      <c r="F9" s="24" t="s">
        <v>137</v>
      </c>
      <c r="G9" s="24" t="s">
        <v>144</v>
      </c>
      <c r="H9" s="28">
        <v>2.2634259259259261E-3</v>
      </c>
      <c r="I9" s="27" t="str">
        <f t="shared" si="0"/>
        <v>II A</v>
      </c>
    </row>
    <row r="10" spans="1:13" x14ac:dyDescent="0.25">
      <c r="A10" s="20">
        <v>5</v>
      </c>
      <c r="B10" s="26">
        <v>116</v>
      </c>
      <c r="C10" s="21" t="s">
        <v>228</v>
      </c>
      <c r="D10" s="22" t="s">
        <v>226</v>
      </c>
      <c r="E10" s="23" t="s">
        <v>229</v>
      </c>
      <c r="F10" s="24" t="s">
        <v>223</v>
      </c>
      <c r="G10" s="24" t="s">
        <v>224</v>
      </c>
      <c r="H10" s="28">
        <v>2.3027777777777777E-3</v>
      </c>
      <c r="I10" s="27" t="str">
        <f t="shared" si="0"/>
        <v>II A</v>
      </c>
    </row>
    <row r="11" spans="1:13" x14ac:dyDescent="0.25">
      <c r="A11" s="20">
        <v>6</v>
      </c>
      <c r="B11" s="26">
        <v>99</v>
      </c>
      <c r="C11" s="21" t="s">
        <v>75</v>
      </c>
      <c r="D11" s="22" t="s">
        <v>76</v>
      </c>
      <c r="E11" s="23" t="s">
        <v>77</v>
      </c>
      <c r="F11" s="24" t="s">
        <v>90</v>
      </c>
      <c r="G11" s="24" t="s">
        <v>91</v>
      </c>
      <c r="H11" s="28">
        <v>2.3179398148148148E-3</v>
      </c>
      <c r="I11" s="27" t="str">
        <f t="shared" si="0"/>
        <v>II A</v>
      </c>
    </row>
    <row r="12" spans="1:13" x14ac:dyDescent="0.25">
      <c r="A12" s="20">
        <v>7</v>
      </c>
      <c r="B12" s="26">
        <v>50</v>
      </c>
      <c r="C12" s="21" t="s">
        <v>102</v>
      </c>
      <c r="D12" s="22" t="s">
        <v>103</v>
      </c>
      <c r="E12" s="23" t="s">
        <v>104</v>
      </c>
      <c r="F12" s="24" t="s">
        <v>6</v>
      </c>
      <c r="G12" s="24" t="s">
        <v>22</v>
      </c>
      <c r="H12" s="28">
        <v>2.3225694444444444E-3</v>
      </c>
      <c r="I12" s="27" t="str">
        <f t="shared" si="0"/>
        <v>II A</v>
      </c>
    </row>
    <row r="13" spans="1:13" x14ac:dyDescent="0.25">
      <c r="A13" s="20">
        <v>8</v>
      </c>
      <c r="B13" s="26">
        <v>11</v>
      </c>
      <c r="C13" s="21" t="s">
        <v>272</v>
      </c>
      <c r="D13" s="22" t="s">
        <v>273</v>
      </c>
      <c r="E13" s="23">
        <v>39612</v>
      </c>
      <c r="F13" s="24" t="s">
        <v>327</v>
      </c>
      <c r="G13" s="24" t="s">
        <v>274</v>
      </c>
      <c r="H13" s="28">
        <v>2.4045138888888888E-3</v>
      </c>
      <c r="I13" s="27" t="str">
        <f t="shared" si="0"/>
        <v>III A</v>
      </c>
    </row>
    <row r="14" spans="1:13" x14ac:dyDescent="0.25">
      <c r="A14" s="20">
        <v>9</v>
      </c>
      <c r="B14" s="26">
        <v>72</v>
      </c>
      <c r="C14" s="21" t="s">
        <v>23</v>
      </c>
      <c r="D14" s="22" t="s">
        <v>151</v>
      </c>
      <c r="E14" s="23">
        <v>39602</v>
      </c>
      <c r="F14" s="24" t="s">
        <v>137</v>
      </c>
      <c r="G14" s="24" t="s">
        <v>144</v>
      </c>
      <c r="H14" s="28">
        <v>2.4120370370370368E-3</v>
      </c>
      <c r="I14" s="27" t="str">
        <f t="shared" si="0"/>
        <v>III A</v>
      </c>
    </row>
    <row r="15" spans="1:13" x14ac:dyDescent="0.25">
      <c r="A15" s="20">
        <v>10</v>
      </c>
      <c r="B15" s="26">
        <v>71</v>
      </c>
      <c r="C15" s="21" t="s">
        <v>149</v>
      </c>
      <c r="D15" s="22" t="s">
        <v>150</v>
      </c>
      <c r="E15" s="23">
        <v>39745</v>
      </c>
      <c r="F15" s="24" t="s">
        <v>137</v>
      </c>
      <c r="G15" s="24" t="s">
        <v>144</v>
      </c>
      <c r="H15" s="28">
        <v>2.4457175925925926E-3</v>
      </c>
      <c r="I15" s="27" t="str">
        <f t="shared" si="0"/>
        <v>III A</v>
      </c>
    </row>
    <row r="16" spans="1:13" x14ac:dyDescent="0.25">
      <c r="A16" s="20">
        <v>11</v>
      </c>
      <c r="B16" s="26">
        <v>115</v>
      </c>
      <c r="C16" s="21" t="s">
        <v>225</v>
      </c>
      <c r="D16" s="22" t="s">
        <v>226</v>
      </c>
      <c r="E16" s="23" t="s">
        <v>227</v>
      </c>
      <c r="F16" s="24" t="s">
        <v>223</v>
      </c>
      <c r="G16" s="24" t="s">
        <v>224</v>
      </c>
      <c r="H16" s="28">
        <v>2.4523148148148147E-3</v>
      </c>
      <c r="I16" s="27" t="str">
        <f t="shared" si="0"/>
        <v>III A</v>
      </c>
    </row>
    <row r="17" spans="1:13" x14ac:dyDescent="0.25">
      <c r="A17" s="20">
        <v>12</v>
      </c>
      <c r="B17" s="26">
        <v>117</v>
      </c>
      <c r="C17" s="21" t="s">
        <v>168</v>
      </c>
      <c r="D17" s="22" t="s">
        <v>230</v>
      </c>
      <c r="E17" s="23" t="s">
        <v>231</v>
      </c>
      <c r="F17" s="24" t="s">
        <v>223</v>
      </c>
      <c r="G17" s="24" t="s">
        <v>224</v>
      </c>
      <c r="H17" s="28">
        <v>2.4704861111111112E-3</v>
      </c>
      <c r="I17" s="27" t="str">
        <f t="shared" si="0"/>
        <v>III A</v>
      </c>
    </row>
    <row r="18" spans="1:13" x14ac:dyDescent="0.25">
      <c r="A18" s="20">
        <v>13</v>
      </c>
      <c r="B18" s="26">
        <v>34</v>
      </c>
      <c r="C18" s="21" t="s">
        <v>287</v>
      </c>
      <c r="D18" s="22" t="s">
        <v>325</v>
      </c>
      <c r="E18" s="23" t="s">
        <v>326</v>
      </c>
      <c r="F18" s="24" t="s">
        <v>327</v>
      </c>
      <c r="G18" s="24" t="s">
        <v>321</v>
      </c>
      <c r="H18" s="28">
        <v>2.4940972222222222E-3</v>
      </c>
      <c r="I18" s="27" t="str">
        <f t="shared" si="0"/>
        <v>III A</v>
      </c>
    </row>
    <row r="19" spans="1:13" x14ac:dyDescent="0.25">
      <c r="A19" s="20">
        <v>14</v>
      </c>
      <c r="B19" s="26">
        <v>114</v>
      </c>
      <c r="C19" s="21" t="s">
        <v>219</v>
      </c>
      <c r="D19" s="22" t="s">
        <v>220</v>
      </c>
      <c r="E19" s="23" t="s">
        <v>221</v>
      </c>
      <c r="F19" s="24" t="s">
        <v>223</v>
      </c>
      <c r="G19" s="24" t="s">
        <v>224</v>
      </c>
      <c r="H19" s="28">
        <v>2.5815972222222221E-3</v>
      </c>
      <c r="I19" s="27" t="str">
        <f t="shared" si="0"/>
        <v>I JA</v>
      </c>
    </row>
    <row r="20" spans="1:13" x14ac:dyDescent="0.25">
      <c r="A20" s="20">
        <v>15</v>
      </c>
      <c r="B20" s="26">
        <v>112</v>
      </c>
      <c r="C20" s="21" t="s">
        <v>49</v>
      </c>
      <c r="D20" s="22" t="s">
        <v>96</v>
      </c>
      <c r="E20" s="23" t="s">
        <v>97</v>
      </c>
      <c r="F20" s="24" t="s">
        <v>44</v>
      </c>
      <c r="G20" s="24" t="s">
        <v>95</v>
      </c>
      <c r="H20" s="28">
        <v>2.5848379629629628E-3</v>
      </c>
      <c r="I20" s="27" t="str">
        <f t="shared" si="0"/>
        <v>I JA</v>
      </c>
    </row>
    <row r="21" spans="1:13" x14ac:dyDescent="0.25">
      <c r="A21" s="20">
        <v>16</v>
      </c>
      <c r="B21" s="26">
        <v>54</v>
      </c>
      <c r="C21" s="21" t="s">
        <v>111</v>
      </c>
      <c r="D21" s="22" t="s">
        <v>112</v>
      </c>
      <c r="E21" s="23" t="s">
        <v>113</v>
      </c>
      <c r="F21" s="24" t="s">
        <v>6</v>
      </c>
      <c r="G21" s="24" t="s">
        <v>22</v>
      </c>
      <c r="H21" s="28">
        <v>2.6146990740740744E-3</v>
      </c>
      <c r="I21" s="27" t="str">
        <f t="shared" si="0"/>
        <v>I JA</v>
      </c>
    </row>
    <row r="22" spans="1:13" x14ac:dyDescent="0.25">
      <c r="A22" s="20">
        <v>17</v>
      </c>
      <c r="B22" s="26">
        <v>52</v>
      </c>
      <c r="C22" s="21" t="s">
        <v>38</v>
      </c>
      <c r="D22" s="22" t="s">
        <v>108</v>
      </c>
      <c r="E22" s="23" t="s">
        <v>109</v>
      </c>
      <c r="F22" s="24" t="s">
        <v>6</v>
      </c>
      <c r="G22" s="24" t="s">
        <v>22</v>
      </c>
      <c r="H22" s="28">
        <v>2.6633101851851852E-3</v>
      </c>
      <c r="I22" s="27" t="str">
        <f t="shared" si="0"/>
        <v>I JA</v>
      </c>
    </row>
    <row r="23" spans="1:13" x14ac:dyDescent="0.25">
      <c r="A23" s="20">
        <v>18</v>
      </c>
      <c r="B23" s="26">
        <v>104</v>
      </c>
      <c r="C23" s="21" t="s">
        <v>21</v>
      </c>
      <c r="D23" s="22" t="s">
        <v>88</v>
      </c>
      <c r="E23" s="23" t="s">
        <v>89</v>
      </c>
      <c r="F23" s="24" t="s">
        <v>90</v>
      </c>
      <c r="G23" s="24" t="s">
        <v>91</v>
      </c>
      <c r="H23" s="28">
        <v>2.8346064814814814E-3</v>
      </c>
      <c r="I23" s="27" t="str">
        <f t="shared" si="0"/>
        <v>II JA</v>
      </c>
    </row>
    <row r="24" spans="1:13" x14ac:dyDescent="0.25">
      <c r="A24" s="20">
        <v>19</v>
      </c>
      <c r="B24" s="26">
        <v>103</v>
      </c>
      <c r="C24" s="21" t="s">
        <v>85</v>
      </c>
      <c r="D24" s="22" t="s">
        <v>86</v>
      </c>
      <c r="E24" s="23" t="s">
        <v>87</v>
      </c>
      <c r="F24" s="24" t="s">
        <v>90</v>
      </c>
      <c r="G24" s="24" t="s">
        <v>91</v>
      </c>
      <c r="H24" s="28">
        <v>3.1815972222222224E-3</v>
      </c>
      <c r="I24" s="27" t="str">
        <f t="shared" si="0"/>
        <v>III JA</v>
      </c>
    </row>
    <row r="25" spans="1:13" x14ac:dyDescent="0.25">
      <c r="A25" s="20"/>
      <c r="B25" s="26">
        <v>118</v>
      </c>
      <c r="C25" s="21" t="s">
        <v>232</v>
      </c>
      <c r="D25" s="22" t="s">
        <v>233</v>
      </c>
      <c r="E25" s="23" t="s">
        <v>234</v>
      </c>
      <c r="F25" s="24" t="s">
        <v>223</v>
      </c>
      <c r="G25" s="24" t="s">
        <v>224</v>
      </c>
      <c r="H25" s="28" t="s">
        <v>387</v>
      </c>
      <c r="I25" s="27"/>
    </row>
    <row r="26" spans="1:13" x14ac:dyDescent="0.25">
      <c r="A26" s="20"/>
      <c r="B26" s="26">
        <v>119</v>
      </c>
      <c r="C26" s="21" t="s">
        <v>235</v>
      </c>
      <c r="D26" s="22" t="s">
        <v>236</v>
      </c>
      <c r="E26" s="23" t="s">
        <v>237</v>
      </c>
      <c r="F26" s="24" t="s">
        <v>223</v>
      </c>
      <c r="G26" s="24" t="s">
        <v>224</v>
      </c>
      <c r="H26" s="28" t="s">
        <v>387</v>
      </c>
      <c r="I26" s="27"/>
    </row>
    <row r="27" spans="1:13" x14ac:dyDescent="0.25">
      <c r="A27" s="20"/>
      <c r="B27" s="26">
        <v>51</v>
      </c>
      <c r="C27" s="21" t="s">
        <v>105</v>
      </c>
      <c r="D27" s="22" t="s">
        <v>106</v>
      </c>
      <c r="E27" s="23" t="s">
        <v>107</v>
      </c>
      <c r="F27" s="24" t="s">
        <v>6</v>
      </c>
      <c r="G27" s="24" t="s">
        <v>22</v>
      </c>
      <c r="H27" s="28" t="s">
        <v>387</v>
      </c>
      <c r="I27" s="27"/>
    </row>
    <row r="28" spans="1:13" x14ac:dyDescent="0.25">
      <c r="A28" s="20"/>
      <c r="B28" s="26">
        <v>53</v>
      </c>
      <c r="C28" s="21" t="s">
        <v>110</v>
      </c>
      <c r="D28" s="22" t="s">
        <v>103</v>
      </c>
      <c r="E28" s="23" t="s">
        <v>104</v>
      </c>
      <c r="F28" s="24" t="s">
        <v>6</v>
      </c>
      <c r="G28" s="24" t="s">
        <v>22</v>
      </c>
      <c r="H28" s="28" t="s">
        <v>387</v>
      </c>
      <c r="I28" s="27"/>
    </row>
    <row r="29" spans="1:13" s="9" customFormat="1" x14ac:dyDescent="0.25">
      <c r="A29" s="20"/>
      <c r="B29" s="26">
        <v>113</v>
      </c>
      <c r="C29" s="21" t="s">
        <v>19</v>
      </c>
      <c r="D29" s="22" t="s">
        <v>98</v>
      </c>
      <c r="E29" s="23" t="s">
        <v>99</v>
      </c>
      <c r="F29" s="24" t="s">
        <v>44</v>
      </c>
      <c r="G29" s="24" t="s">
        <v>95</v>
      </c>
      <c r="H29" s="28" t="s">
        <v>387</v>
      </c>
      <c r="I29" s="27"/>
      <c r="L29" s="8"/>
      <c r="M29" s="1"/>
    </row>
  </sheetData>
  <sortState ref="A6:M29">
    <sortCondition ref="H6:H29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/>
  <dimension ref="A1:M16"/>
  <sheetViews>
    <sheetView showZeros="0" zoomScaleNormal="100" workbookViewId="0">
      <selection activeCell="G11" sqref="G11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6.44140625" style="1" bestFit="1" customWidth="1"/>
    <col min="7" max="7" width="25.88671875" style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370</v>
      </c>
      <c r="F3" s="14" t="s">
        <v>373</v>
      </c>
      <c r="G3" s="15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/>
      <c r="E4" s="12"/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x14ac:dyDescent="0.25">
      <c r="A6" s="20">
        <v>1</v>
      </c>
      <c r="B6" s="26">
        <v>47</v>
      </c>
      <c r="C6" s="21" t="s">
        <v>34</v>
      </c>
      <c r="D6" s="22" t="s">
        <v>35</v>
      </c>
      <c r="E6" s="23">
        <v>39456</v>
      </c>
      <c r="F6" s="24" t="s">
        <v>6</v>
      </c>
      <c r="G6" s="24" t="s">
        <v>33</v>
      </c>
      <c r="H6" s="28">
        <v>2.0298611111111112E-3</v>
      </c>
      <c r="I6" s="27" t="str">
        <f t="shared" ref="I6:I15" si="0">IF(ISBLANK(H6),"",IF(H6&lt;=0.00171296296296296,"KSM",IF(H6&lt;=0.0018287037037037,"I A",IF(H6&lt;=0.00200393518518519,"II A",IF(H6&lt;=0.00230486111111111,"III A",IF(H6&lt;=0.00258263888888889,"I JA",IF(H6&lt;=0.00282569444444444,"II JA",IF(H6&lt;=0.00301087962962963,"III JA"))))))))</f>
        <v>III A</v>
      </c>
    </row>
    <row r="7" spans="1:13" x14ac:dyDescent="0.25">
      <c r="A7" s="20">
        <v>2</v>
      </c>
      <c r="B7" s="26">
        <v>120</v>
      </c>
      <c r="C7" s="21" t="s">
        <v>238</v>
      </c>
      <c r="D7" s="22" t="s">
        <v>239</v>
      </c>
      <c r="E7" s="23" t="s">
        <v>240</v>
      </c>
      <c r="F7" s="24" t="s">
        <v>223</v>
      </c>
      <c r="G7" s="24" t="s">
        <v>224</v>
      </c>
      <c r="H7" s="28">
        <v>2.0313657407407407E-3</v>
      </c>
      <c r="I7" s="27" t="str">
        <f t="shared" si="0"/>
        <v>III A</v>
      </c>
    </row>
    <row r="8" spans="1:13" s="9" customFormat="1" x14ac:dyDescent="0.25">
      <c r="A8" s="20">
        <v>3</v>
      </c>
      <c r="B8" s="26">
        <v>66</v>
      </c>
      <c r="C8" s="21" t="s">
        <v>139</v>
      </c>
      <c r="D8" s="22" t="s">
        <v>140</v>
      </c>
      <c r="E8" s="23">
        <v>39203</v>
      </c>
      <c r="F8" s="24" t="s">
        <v>137</v>
      </c>
      <c r="G8" s="24" t="s">
        <v>138</v>
      </c>
      <c r="H8" s="28">
        <v>2.0436342592592594E-3</v>
      </c>
      <c r="I8" s="27" t="str">
        <f t="shared" si="0"/>
        <v>III A</v>
      </c>
      <c r="L8" s="8"/>
      <c r="M8" s="1"/>
    </row>
    <row r="9" spans="1:13" x14ac:dyDescent="0.25">
      <c r="A9" s="20">
        <v>4</v>
      </c>
      <c r="B9" s="26">
        <v>69</v>
      </c>
      <c r="C9" s="21" t="s">
        <v>145</v>
      </c>
      <c r="D9" s="22" t="s">
        <v>146</v>
      </c>
      <c r="E9" s="23">
        <v>39232</v>
      </c>
      <c r="F9" s="24" t="s">
        <v>137</v>
      </c>
      <c r="G9" s="24" t="s">
        <v>144</v>
      </c>
      <c r="H9" s="28">
        <v>2.075462962962963E-3</v>
      </c>
      <c r="I9" s="27" t="str">
        <f t="shared" si="0"/>
        <v>III A</v>
      </c>
    </row>
    <row r="10" spans="1:13" x14ac:dyDescent="0.25">
      <c r="A10" s="20">
        <v>5</v>
      </c>
      <c r="B10" s="26">
        <v>14</v>
      </c>
      <c r="C10" s="21" t="s">
        <v>278</v>
      </c>
      <c r="D10" s="22" t="s">
        <v>279</v>
      </c>
      <c r="E10" s="23">
        <v>39373</v>
      </c>
      <c r="F10" s="24" t="s">
        <v>327</v>
      </c>
      <c r="G10" s="24" t="s">
        <v>280</v>
      </c>
      <c r="H10" s="28">
        <v>2.1113425925925926E-3</v>
      </c>
      <c r="I10" s="27" t="str">
        <f t="shared" si="0"/>
        <v>III A</v>
      </c>
    </row>
    <row r="11" spans="1:13" x14ac:dyDescent="0.25">
      <c r="A11" s="20">
        <v>6</v>
      </c>
      <c r="B11" s="26">
        <v>9</v>
      </c>
      <c r="C11" s="21" t="s">
        <v>309</v>
      </c>
      <c r="D11" s="22" t="s">
        <v>310</v>
      </c>
      <c r="E11" s="23">
        <v>39186</v>
      </c>
      <c r="F11" s="24" t="s">
        <v>327</v>
      </c>
      <c r="G11" s="24" t="s">
        <v>56</v>
      </c>
      <c r="H11" s="28">
        <v>2.1527777777777778E-3</v>
      </c>
      <c r="I11" s="27" t="str">
        <f t="shared" si="0"/>
        <v>III A</v>
      </c>
    </row>
    <row r="12" spans="1:13" x14ac:dyDescent="0.25">
      <c r="A12" s="20">
        <v>7</v>
      </c>
      <c r="B12" s="26">
        <v>56</v>
      </c>
      <c r="C12" s="21" t="s">
        <v>10</v>
      </c>
      <c r="D12" s="22" t="s">
        <v>116</v>
      </c>
      <c r="E12" s="23" t="s">
        <v>117</v>
      </c>
      <c r="F12" s="24" t="s">
        <v>6</v>
      </c>
      <c r="G12" s="24" t="s">
        <v>22</v>
      </c>
      <c r="H12" s="28">
        <v>2.2262731481481482E-3</v>
      </c>
      <c r="I12" s="27" t="str">
        <f t="shared" si="0"/>
        <v>III A</v>
      </c>
    </row>
    <row r="13" spans="1:13" x14ac:dyDescent="0.25">
      <c r="A13" s="20">
        <v>8</v>
      </c>
      <c r="B13" s="26">
        <v>55</v>
      </c>
      <c r="C13" s="21" t="s">
        <v>28</v>
      </c>
      <c r="D13" s="22" t="s">
        <v>114</v>
      </c>
      <c r="E13" s="23" t="s">
        <v>115</v>
      </c>
      <c r="F13" s="24" t="s">
        <v>6</v>
      </c>
      <c r="G13" s="24" t="s">
        <v>22</v>
      </c>
      <c r="H13" s="28">
        <v>2.2266203703703706E-3</v>
      </c>
      <c r="I13" s="27" t="str">
        <f t="shared" si="0"/>
        <v>III A</v>
      </c>
    </row>
    <row r="14" spans="1:13" x14ac:dyDescent="0.25">
      <c r="A14" s="20">
        <v>9</v>
      </c>
      <c r="B14" s="26">
        <v>8</v>
      </c>
      <c r="C14" s="21" t="s">
        <v>307</v>
      </c>
      <c r="D14" s="22" t="s">
        <v>308</v>
      </c>
      <c r="E14" s="23">
        <v>39575</v>
      </c>
      <c r="F14" s="24" t="s">
        <v>327</v>
      </c>
      <c r="G14" s="24" t="s">
        <v>56</v>
      </c>
      <c r="H14" s="28">
        <v>2.263773148148148E-3</v>
      </c>
      <c r="I14" s="27" t="str">
        <f t="shared" si="0"/>
        <v>III A</v>
      </c>
    </row>
    <row r="15" spans="1:13" x14ac:dyDescent="0.25">
      <c r="A15" s="20">
        <v>10</v>
      </c>
      <c r="B15" s="26">
        <v>157</v>
      </c>
      <c r="C15" s="21" t="s">
        <v>384</v>
      </c>
      <c r="D15" s="22" t="s">
        <v>213</v>
      </c>
      <c r="E15" s="23">
        <v>39575</v>
      </c>
      <c r="F15" s="24" t="s">
        <v>218</v>
      </c>
      <c r="G15" s="24" t="s">
        <v>208</v>
      </c>
      <c r="H15" s="28">
        <v>2.5547453703703704E-3</v>
      </c>
      <c r="I15" s="27" t="str">
        <f t="shared" si="0"/>
        <v>I JA</v>
      </c>
    </row>
    <row r="16" spans="1:13" x14ac:dyDescent="0.25">
      <c r="A16" s="20"/>
      <c r="B16" s="26">
        <v>21</v>
      </c>
      <c r="C16" s="21" t="s">
        <v>291</v>
      </c>
      <c r="D16" s="22" t="s">
        <v>292</v>
      </c>
      <c r="E16" s="23">
        <v>39530</v>
      </c>
      <c r="F16" s="24" t="s">
        <v>327</v>
      </c>
      <c r="G16" s="24" t="s">
        <v>280</v>
      </c>
      <c r="H16" s="28" t="s">
        <v>387</v>
      </c>
      <c r="I16" s="27"/>
    </row>
  </sheetData>
  <sortState ref="A6:M16">
    <sortCondition ref="A6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/>
  <dimension ref="A1:M12"/>
  <sheetViews>
    <sheetView showZeros="0" zoomScaleNormal="100" workbookViewId="0"/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6.44140625" style="1" bestFit="1" customWidth="1"/>
    <col min="7" max="7" width="18.5546875" style="1" bestFit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371</v>
      </c>
      <c r="F3" s="14" t="s">
        <v>372</v>
      </c>
      <c r="G3" s="15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/>
      <c r="E4" s="12"/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x14ac:dyDescent="0.25">
      <c r="A6" s="20">
        <v>1</v>
      </c>
      <c r="B6" s="26">
        <v>20</v>
      </c>
      <c r="C6" s="21" t="s">
        <v>289</v>
      </c>
      <c r="D6" s="22" t="s">
        <v>290</v>
      </c>
      <c r="E6" s="23">
        <v>38967</v>
      </c>
      <c r="F6" s="24" t="s">
        <v>327</v>
      </c>
      <c r="G6" s="24" t="s">
        <v>280</v>
      </c>
      <c r="H6" s="28">
        <v>2.1092592592592591E-3</v>
      </c>
      <c r="I6" s="27" t="str">
        <f t="shared" ref="I6:I11" si="0">IF(ISBLANK(H6),"",IF(H6&lt;=0.00202546296296296,"KSM",IF(H6&lt;=0.00216435185185185,"I A",IF(H6&lt;=0.00233796296296296,"II A",IF(H6&lt;=0.00256944444444444,"III A",IF(H6&lt;=0.00280092592592593,"I JA",IF(H6&lt;=0.00303240740740741,"II JA",IF(H6&lt;=0.00320601851851852,"III JA"))))))))</f>
        <v>I A</v>
      </c>
    </row>
    <row r="7" spans="1:13" x14ac:dyDescent="0.25">
      <c r="A7" s="20">
        <v>2</v>
      </c>
      <c r="B7" s="26">
        <v>19</v>
      </c>
      <c r="C7" s="21" t="s">
        <v>287</v>
      </c>
      <c r="D7" s="22" t="s">
        <v>288</v>
      </c>
      <c r="E7" s="23">
        <v>38609</v>
      </c>
      <c r="F7" s="24" t="s">
        <v>327</v>
      </c>
      <c r="G7" s="24" t="s">
        <v>280</v>
      </c>
      <c r="H7" s="28">
        <v>2.1210648148148148E-3</v>
      </c>
      <c r="I7" s="27" t="str">
        <f t="shared" si="0"/>
        <v>I A</v>
      </c>
    </row>
    <row r="8" spans="1:13" s="9" customFormat="1" x14ac:dyDescent="0.25">
      <c r="A8" s="20">
        <v>3</v>
      </c>
      <c r="B8" s="26">
        <v>30</v>
      </c>
      <c r="C8" s="21" t="s">
        <v>266</v>
      </c>
      <c r="D8" s="22" t="s">
        <v>267</v>
      </c>
      <c r="E8" s="23">
        <v>38506</v>
      </c>
      <c r="F8" s="24" t="s">
        <v>327</v>
      </c>
      <c r="G8" s="24" t="s">
        <v>263</v>
      </c>
      <c r="H8" s="28">
        <v>2.185300925925926E-3</v>
      </c>
      <c r="I8" s="27" t="str">
        <f t="shared" si="0"/>
        <v>II A</v>
      </c>
      <c r="L8" s="8"/>
      <c r="M8" s="1"/>
    </row>
    <row r="9" spans="1:13" x14ac:dyDescent="0.25">
      <c r="A9" s="20">
        <v>4</v>
      </c>
      <c r="B9" s="26">
        <v>24</v>
      </c>
      <c r="C9" s="21" t="s">
        <v>312</v>
      </c>
      <c r="D9" s="22" t="s">
        <v>313</v>
      </c>
      <c r="E9" s="23">
        <v>38962</v>
      </c>
      <c r="F9" s="24" t="s">
        <v>327</v>
      </c>
      <c r="G9" s="24" t="s">
        <v>314</v>
      </c>
      <c r="H9" s="28">
        <v>2.4163194444444445E-3</v>
      </c>
      <c r="I9" s="27" t="str">
        <f t="shared" si="0"/>
        <v>III A</v>
      </c>
    </row>
    <row r="10" spans="1:13" x14ac:dyDescent="0.25">
      <c r="A10" s="20">
        <v>5</v>
      </c>
      <c r="B10" s="26">
        <v>110</v>
      </c>
      <c r="C10" s="21" t="s">
        <v>202</v>
      </c>
      <c r="D10" s="22" t="s">
        <v>203</v>
      </c>
      <c r="E10" s="23" t="s">
        <v>204</v>
      </c>
      <c r="F10" s="24" t="s">
        <v>90</v>
      </c>
      <c r="G10" s="24" t="s">
        <v>205</v>
      </c>
      <c r="H10" s="28">
        <v>2.7744212962962961E-3</v>
      </c>
      <c r="I10" s="27" t="str">
        <f t="shared" si="0"/>
        <v>I JA</v>
      </c>
    </row>
    <row r="11" spans="1:13" x14ac:dyDescent="0.25">
      <c r="A11" s="20">
        <v>6</v>
      </c>
      <c r="B11" s="26">
        <v>26</v>
      </c>
      <c r="C11" s="21" t="s">
        <v>316</v>
      </c>
      <c r="D11" s="22" t="s">
        <v>317</v>
      </c>
      <c r="E11" s="23">
        <v>38815</v>
      </c>
      <c r="F11" s="24" t="s">
        <v>327</v>
      </c>
      <c r="G11" s="24" t="s">
        <v>314</v>
      </c>
      <c r="H11" s="28">
        <v>2.9054398148148151E-3</v>
      </c>
      <c r="I11" s="27" t="str">
        <f t="shared" si="0"/>
        <v>II JA</v>
      </c>
    </row>
    <row r="12" spans="1:13" x14ac:dyDescent="0.25">
      <c r="A12" s="20"/>
      <c r="B12" s="26">
        <v>25</v>
      </c>
      <c r="C12" s="21" t="s">
        <v>50</v>
      </c>
      <c r="D12" s="22" t="s">
        <v>315</v>
      </c>
      <c r="E12" s="23">
        <v>38778</v>
      </c>
      <c r="F12" s="24" t="s">
        <v>327</v>
      </c>
      <c r="G12" s="24" t="s">
        <v>314</v>
      </c>
      <c r="H12" s="28" t="s">
        <v>387</v>
      </c>
      <c r="I12" s="27"/>
    </row>
  </sheetData>
  <sortState ref="A6:M12">
    <sortCondition ref="A6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/>
  <dimension ref="A1:M13"/>
  <sheetViews>
    <sheetView showZeros="0" zoomScaleNormal="100" workbookViewId="0">
      <selection activeCell="G8" sqref="G8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25.88671875" style="1" customWidth="1"/>
    <col min="8" max="8" width="8" style="9" bestFit="1" customWidth="1"/>
    <col min="9" max="11" width="7" style="9" customWidth="1"/>
    <col min="12" max="12" width="7.5546875" style="8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10" t="s">
        <v>51</v>
      </c>
      <c r="B1" s="10"/>
      <c r="C1" s="2"/>
      <c r="F1" s="2"/>
      <c r="G1" s="3"/>
      <c r="H1" s="11" t="s">
        <v>52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8" customFormat="1" x14ac:dyDescent="0.25">
      <c r="A3" s="12"/>
      <c r="B3" s="12"/>
      <c r="C3" s="13" t="s">
        <v>32</v>
      </c>
      <c r="D3" s="13"/>
      <c r="E3" s="13" t="s">
        <v>374</v>
      </c>
      <c r="F3" s="14" t="s">
        <v>372</v>
      </c>
      <c r="G3" s="15"/>
      <c r="H3" s="12"/>
      <c r="I3" s="9"/>
      <c r="J3" s="9"/>
      <c r="K3" s="9"/>
      <c r="M3" s="1"/>
    </row>
    <row r="4" spans="1:13" s="8" customFormat="1" x14ac:dyDescent="0.25">
      <c r="A4" s="12"/>
      <c r="B4" s="12"/>
      <c r="C4" s="12"/>
      <c r="D4" s="12"/>
      <c r="E4" s="12"/>
      <c r="F4" s="14"/>
      <c r="G4" s="15"/>
      <c r="H4" s="12"/>
      <c r="I4" s="9"/>
      <c r="J4" s="9"/>
      <c r="K4" s="9"/>
      <c r="M4" s="1"/>
    </row>
    <row r="5" spans="1:13" s="8" customFormat="1" x14ac:dyDescent="0.25">
      <c r="A5" s="18" t="s">
        <v>382</v>
      </c>
      <c r="B5" s="25" t="s">
        <v>47</v>
      </c>
      <c r="C5" s="16" t="s">
        <v>0</v>
      </c>
      <c r="D5" s="17" t="s">
        <v>1</v>
      </c>
      <c r="E5" s="18" t="s">
        <v>2</v>
      </c>
      <c r="F5" s="18" t="s">
        <v>3</v>
      </c>
      <c r="G5" s="18" t="s">
        <v>4</v>
      </c>
      <c r="H5" s="19" t="s">
        <v>31</v>
      </c>
      <c r="I5" s="19" t="s">
        <v>48</v>
      </c>
      <c r="J5" s="9"/>
      <c r="K5" s="9"/>
      <c r="M5" s="1"/>
    </row>
    <row r="6" spans="1:13" x14ac:dyDescent="0.25">
      <c r="A6" s="20">
        <v>1</v>
      </c>
      <c r="B6" s="26">
        <v>57</v>
      </c>
      <c r="C6" s="21" t="s">
        <v>118</v>
      </c>
      <c r="D6" s="22" t="s">
        <v>119</v>
      </c>
      <c r="E6" s="23" t="s">
        <v>120</v>
      </c>
      <c r="F6" s="24" t="s">
        <v>6</v>
      </c>
      <c r="G6" s="24" t="s">
        <v>22</v>
      </c>
      <c r="H6" s="28">
        <v>1.8747685185185185E-3</v>
      </c>
      <c r="I6" s="27" t="str">
        <f t="shared" ref="I6:I13" si="0">IF(ISBLANK(H6),"",IF(H6&lt;=0.00171296296296296,"KSM",IF(H6&lt;=0.0018287037037037,"I A",IF(H6&lt;=0.00200393518518519,"II A",IF(H6&lt;=0.00230486111111111,"III A",IF(H6&lt;=0.00258263888888889,"I JA",IF(H6&lt;=0.00282569444444444,"II JA",IF(H6&lt;=0.00301087962962963,"III JA"))))))))</f>
        <v>II A</v>
      </c>
    </row>
    <row r="7" spans="1:13" x14ac:dyDescent="0.25">
      <c r="A7" s="20">
        <v>2</v>
      </c>
      <c r="B7" s="26">
        <v>123</v>
      </c>
      <c r="C7" s="21" t="s">
        <v>247</v>
      </c>
      <c r="D7" s="22" t="s">
        <v>248</v>
      </c>
      <c r="E7" s="23" t="s">
        <v>249</v>
      </c>
      <c r="F7" s="24" t="s">
        <v>223</v>
      </c>
      <c r="G7" s="24" t="s">
        <v>224</v>
      </c>
      <c r="H7" s="28">
        <v>1.8950231481481481E-3</v>
      </c>
      <c r="I7" s="27" t="str">
        <f t="shared" si="0"/>
        <v>II A</v>
      </c>
    </row>
    <row r="8" spans="1:13" s="9" customFormat="1" x14ac:dyDescent="0.25">
      <c r="A8" s="20">
        <v>3</v>
      </c>
      <c r="B8" s="26">
        <v>122</v>
      </c>
      <c r="C8" s="21" t="s">
        <v>244</v>
      </c>
      <c r="D8" s="22" t="s">
        <v>245</v>
      </c>
      <c r="E8" s="23" t="s">
        <v>246</v>
      </c>
      <c r="F8" s="24" t="s">
        <v>223</v>
      </c>
      <c r="G8" s="24" t="s">
        <v>224</v>
      </c>
      <c r="H8" s="28">
        <v>1.9232638888888886E-3</v>
      </c>
      <c r="I8" s="27" t="str">
        <f t="shared" si="0"/>
        <v>II A</v>
      </c>
      <c r="L8" s="8"/>
      <c r="M8" s="1"/>
    </row>
    <row r="9" spans="1:13" x14ac:dyDescent="0.25">
      <c r="A9" s="20">
        <v>4</v>
      </c>
      <c r="B9" s="26">
        <v>58</v>
      </c>
      <c r="C9" s="21" t="s">
        <v>46</v>
      </c>
      <c r="D9" s="22" t="s">
        <v>121</v>
      </c>
      <c r="E9" s="23" t="s">
        <v>122</v>
      </c>
      <c r="F9" s="24" t="s">
        <v>6</v>
      </c>
      <c r="G9" s="24" t="s">
        <v>22</v>
      </c>
      <c r="H9" s="28">
        <v>1.9255787037037037E-3</v>
      </c>
      <c r="I9" s="27" t="str">
        <f t="shared" si="0"/>
        <v>II A</v>
      </c>
    </row>
    <row r="10" spans="1:13" x14ac:dyDescent="0.25">
      <c r="A10" s="20">
        <v>5</v>
      </c>
      <c r="B10" s="26">
        <v>124</v>
      </c>
      <c r="C10" s="21" t="s">
        <v>238</v>
      </c>
      <c r="D10" s="22" t="s">
        <v>250</v>
      </c>
      <c r="E10" s="23" t="s">
        <v>251</v>
      </c>
      <c r="F10" s="24" t="s">
        <v>223</v>
      </c>
      <c r="G10" s="24" t="s">
        <v>224</v>
      </c>
      <c r="H10" s="28">
        <v>1.9568287037037037E-3</v>
      </c>
      <c r="I10" s="27" t="str">
        <f t="shared" si="0"/>
        <v>II A</v>
      </c>
    </row>
    <row r="11" spans="1:13" x14ac:dyDescent="0.25">
      <c r="A11" s="20">
        <v>6</v>
      </c>
      <c r="B11" s="26">
        <v>100</v>
      </c>
      <c r="C11" s="21" t="s">
        <v>78</v>
      </c>
      <c r="D11" s="22" t="s">
        <v>63</v>
      </c>
      <c r="E11" s="23" t="s">
        <v>79</v>
      </c>
      <c r="F11" s="24" t="s">
        <v>90</v>
      </c>
      <c r="G11" s="24" t="s">
        <v>91</v>
      </c>
      <c r="H11" s="28">
        <v>2.0331018518518519E-3</v>
      </c>
      <c r="I11" s="27" t="str">
        <f t="shared" si="0"/>
        <v>III A</v>
      </c>
    </row>
    <row r="12" spans="1:13" x14ac:dyDescent="0.25">
      <c r="A12" s="20">
        <v>7</v>
      </c>
      <c r="B12" s="26">
        <v>121</v>
      </c>
      <c r="C12" s="21" t="s">
        <v>241</v>
      </c>
      <c r="D12" s="22" t="s">
        <v>242</v>
      </c>
      <c r="E12" s="23" t="s">
        <v>243</v>
      </c>
      <c r="F12" s="24" t="s">
        <v>223</v>
      </c>
      <c r="G12" s="24" t="s">
        <v>224</v>
      </c>
      <c r="H12" s="28">
        <v>2.1743055555555556E-3</v>
      </c>
      <c r="I12" s="27" t="str">
        <f t="shared" si="0"/>
        <v>III A</v>
      </c>
    </row>
    <row r="13" spans="1:13" x14ac:dyDescent="0.25">
      <c r="A13" s="20">
        <v>8</v>
      </c>
      <c r="B13" s="26">
        <v>48</v>
      </c>
      <c r="C13" s="21" t="s">
        <v>45</v>
      </c>
      <c r="D13" s="22" t="s">
        <v>123</v>
      </c>
      <c r="E13" s="23">
        <v>38372</v>
      </c>
      <c r="F13" s="24" t="s">
        <v>6</v>
      </c>
      <c r="G13" s="24" t="s">
        <v>33</v>
      </c>
      <c r="H13" s="28">
        <v>2.280902777777778E-3</v>
      </c>
      <c r="I13" s="27" t="str">
        <f t="shared" si="0"/>
        <v>III A</v>
      </c>
    </row>
  </sheetData>
  <sortState ref="A6:M13">
    <sortCondition ref="A6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M2009</vt:lpstr>
      <vt:lpstr>M2009(g)</vt:lpstr>
      <vt:lpstr>V2009</vt:lpstr>
      <vt:lpstr>V2009 (g)</vt:lpstr>
      <vt:lpstr>M2007</vt:lpstr>
      <vt:lpstr>M2007 (g)</vt:lpstr>
      <vt:lpstr>V2007</vt:lpstr>
      <vt:lpstr>M2005</vt:lpstr>
      <vt:lpstr>V2005</vt:lpstr>
      <vt:lpstr>M2003+</vt:lpstr>
      <vt:lpstr>V2003+</vt:lpstr>
      <vt:lpstr>M1987+</vt:lpstr>
      <vt:lpstr>V1987+</vt:lpstr>
      <vt:lpstr>Est m</vt:lpstr>
      <vt:lpstr>Est.b.</vt:lpstr>
      <vt:lpstr>Est šeimų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viktoras</dc:creator>
  <cp:lastModifiedBy>Step</cp:lastModifiedBy>
  <cp:lastPrinted>2022-06-11T17:57:24Z</cp:lastPrinted>
  <dcterms:created xsi:type="dcterms:W3CDTF">2016-12-12T11:23:13Z</dcterms:created>
  <dcterms:modified xsi:type="dcterms:W3CDTF">2022-06-11T18:24:12Z</dcterms:modified>
</cp:coreProperties>
</file>