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Šios_darbaknyges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tabRatio="755"/>
  </bookViews>
  <sheets>
    <sheet name="Viršelis" sheetId="41" r:id="rId1"/>
    <sheet name="30M bėg" sheetId="182" r:id="rId2"/>
    <sheet name="30M suv" sheetId="183" r:id="rId3"/>
    <sheet name="30V bėg" sheetId="184" r:id="rId4"/>
    <sheet name="30V suv" sheetId="185" r:id="rId5"/>
    <sheet name="60M bėg" sheetId="173" r:id="rId6"/>
    <sheet name="60M F" sheetId="174" r:id="rId7"/>
    <sheet name="60M suv" sheetId="175" r:id="rId8"/>
    <sheet name="60V bėg" sheetId="176" r:id="rId9"/>
    <sheet name="60V F" sheetId="177" r:id="rId10"/>
    <sheet name="60V suv" sheetId="178" r:id="rId11"/>
    <sheet name="200M" sheetId="135" r:id="rId12"/>
    <sheet name="200M suv" sheetId="136" r:id="rId13"/>
    <sheet name="200V" sheetId="153" r:id="rId14"/>
    <sheet name="200V suv" sheetId="154" r:id="rId15"/>
    <sheet name="Aukštis M" sheetId="163" r:id="rId16"/>
    <sheet name="Aukštis V" sheetId="164" r:id="rId17"/>
    <sheet name="Tolis M" sheetId="156" r:id="rId18"/>
    <sheet name="Tolis V" sheetId="165" r:id="rId19"/>
    <sheet name="Rutulys M" sheetId="125" r:id="rId20"/>
    <sheet name="Rutulys V" sheetId="149" r:id="rId21"/>
    <sheet name="Kimštinis kamuolys M" sheetId="180" r:id="rId22"/>
    <sheet name="Kimštinis kamuolys V" sheetId="18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dfdf" localSheetId="11">#REF!</definedName>
    <definedName name="fdfdf" localSheetId="12">#REF!</definedName>
    <definedName name="fdfdf" localSheetId="13">#REF!</definedName>
    <definedName name="fdfdf" localSheetId="14">#REF!</definedName>
    <definedName name="fdfdf" localSheetId="21">#REF!</definedName>
    <definedName name="fdfdf" localSheetId="22">#REF!</definedName>
    <definedName name="fdfdf" localSheetId="20">#REF!</definedName>
    <definedName name="fdfdf" localSheetId="17">#REF!</definedName>
    <definedName name="fdfdf" localSheetId="18">#REF!</definedName>
    <definedName name="fdfdf">#REF!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justis" localSheetId="11">#REF!</definedName>
    <definedName name="justis" localSheetId="12">#REF!</definedName>
    <definedName name="justis" localSheetId="13">#REF!</definedName>
    <definedName name="justis" localSheetId="14">#REF!</definedName>
    <definedName name="justis" localSheetId="21">#REF!</definedName>
    <definedName name="justis" localSheetId="22">#REF!</definedName>
    <definedName name="justis" localSheetId="20">#REF!</definedName>
    <definedName name="justis" localSheetId="17">#REF!</definedName>
    <definedName name="justis" localSheetId="18">#REF!</definedName>
    <definedName name="justis">#REF!</definedName>
    <definedName name="kal">[2]kalendorius!$A$3:$M$51</definedName>
    <definedName name="klp" localSheetId="11">#REF!</definedName>
    <definedName name="klp" localSheetId="12">#REF!</definedName>
    <definedName name="klp" localSheetId="13">#REF!</definedName>
    <definedName name="klp" localSheetId="14">#REF!</definedName>
    <definedName name="klp" localSheetId="21">#REF!</definedName>
    <definedName name="klp" localSheetId="22">#REF!</definedName>
    <definedName name="klp" localSheetId="20">#REF!</definedName>
    <definedName name="klp" localSheetId="17">#REF!</definedName>
    <definedName name="klp" localSheetId="18">#REF!</definedName>
    <definedName name="klp">#REF!</definedName>
    <definedName name="KM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 localSheetId="11">'[3]3km sp ėj'!#REF!</definedName>
    <definedName name="kvabs" localSheetId="12">'[3]3km sp ėj'!#REF!</definedName>
    <definedName name="kvabs" localSheetId="13">'[3]3km sp ėj'!#REF!</definedName>
    <definedName name="kvabs" localSheetId="14">'[3]3km sp ėj'!#REF!</definedName>
    <definedName name="kvabs" localSheetId="21">'[3]3km sp ėj'!#REF!</definedName>
    <definedName name="kvabs" localSheetId="22">'[3]3km sp ėj'!#REF!</definedName>
    <definedName name="kvabs" localSheetId="20">'[3]3km sp ėj'!#REF!</definedName>
    <definedName name="kvabs" localSheetId="17">'[3]3km sp ėj'!#REF!</definedName>
    <definedName name="kvabs" localSheetId="18">'[3]3km sp ėj'!#REF!</definedName>
    <definedName name="kvabs">'[3]3km sp ėj'!#REF!</definedName>
    <definedName name="kvall" localSheetId="11">'[3]4x200m'!#REF!</definedName>
    <definedName name="kvall" localSheetId="12">'[3]4x200m'!#REF!</definedName>
    <definedName name="kvall" localSheetId="13">'[3]4x200m'!#REF!</definedName>
    <definedName name="kvall" localSheetId="14">'[3]4x200m'!#REF!</definedName>
    <definedName name="kvall" localSheetId="21">'[3]4x200m'!#REF!</definedName>
    <definedName name="kvall" localSheetId="22">'[3]4x200m'!#REF!</definedName>
    <definedName name="kvall" localSheetId="20">'[3]4x200m'!#REF!</definedName>
    <definedName name="kvall" localSheetId="17">'[3]4x200m'!#REF!</definedName>
    <definedName name="kvall" localSheetId="18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Naujas" localSheetId="11">#REF!</definedName>
    <definedName name="Naujas" localSheetId="12">#REF!</definedName>
    <definedName name="Naujas" localSheetId="13">#REF!</definedName>
    <definedName name="Naujas" localSheetId="14">#REF!</definedName>
    <definedName name="Naujas" localSheetId="21">#REF!</definedName>
    <definedName name="Naujas" localSheetId="22">#REF!</definedName>
    <definedName name="Naujas" localSheetId="20">#REF!</definedName>
    <definedName name="Naujas" localSheetId="17">#REF!</definedName>
    <definedName name="Naujas" localSheetId="18">#REF!</definedName>
    <definedName name="Naujas">#REF!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1">#REF!</definedName>
    <definedName name="rzfsdm" localSheetId="12">#REF!</definedName>
    <definedName name="rzfsdm" localSheetId="13">#REF!</definedName>
    <definedName name="rzfsdm" localSheetId="14">#REF!</definedName>
    <definedName name="rzfsdm" localSheetId="21">#REF!</definedName>
    <definedName name="rzfsdm" localSheetId="22">#REF!</definedName>
    <definedName name="rzfsdm" localSheetId="20">#REF!</definedName>
    <definedName name="rzfsdm" localSheetId="17">#REF!</definedName>
    <definedName name="rzfsdm" localSheetId="18">#REF!</definedName>
    <definedName name="rzfsdm">#REF!</definedName>
    <definedName name="rzfsdv" localSheetId="11">#REF!</definedName>
    <definedName name="rzfsdv" localSheetId="12">#REF!</definedName>
    <definedName name="rzfsdv" localSheetId="13">#REF!</definedName>
    <definedName name="rzfsdv" localSheetId="14">#REF!</definedName>
    <definedName name="rzfsdv" localSheetId="21">#REF!</definedName>
    <definedName name="rzfsdv" localSheetId="22">#REF!</definedName>
    <definedName name="rzfsdv" localSheetId="20">#REF!</definedName>
    <definedName name="rzfsdv" localSheetId="17">#REF!</definedName>
    <definedName name="rzfsdv" localSheetId="18">#REF!</definedName>
    <definedName name="rzfsdv">#REF!</definedName>
    <definedName name="rzfsm">'[1]60m bb M'!$U$9:$AK$14</definedName>
    <definedName name="rzfssm" localSheetId="11">#REF!</definedName>
    <definedName name="rzfssm" localSheetId="12">#REF!</definedName>
    <definedName name="rzfssm" localSheetId="13">#REF!</definedName>
    <definedName name="rzfssm" localSheetId="14">#REF!</definedName>
    <definedName name="rzfssm" localSheetId="21">#REF!</definedName>
    <definedName name="rzfssm" localSheetId="22">#REF!</definedName>
    <definedName name="rzfssm" localSheetId="20">#REF!</definedName>
    <definedName name="rzfssm" localSheetId="17">#REF!</definedName>
    <definedName name="rzfssm" localSheetId="18">#REF!</definedName>
    <definedName name="rzfssm">#REF!</definedName>
    <definedName name="rzfsv" localSheetId="11">#REF!</definedName>
    <definedName name="rzfsv" localSheetId="12">#REF!</definedName>
    <definedName name="rzfsv" localSheetId="13">#REF!</definedName>
    <definedName name="rzfsv" localSheetId="14">#REF!</definedName>
    <definedName name="rzfsv" localSheetId="21">#REF!</definedName>
    <definedName name="rzfsv" localSheetId="22">#REF!</definedName>
    <definedName name="rzfsv" localSheetId="20">#REF!</definedName>
    <definedName name="rzfsv" localSheetId="17">#REF!</definedName>
    <definedName name="rzfsv" localSheetId="18">#REF!</definedName>
    <definedName name="rzfsv">#REF!</definedName>
    <definedName name="rzfswm" localSheetId="11">#REF!</definedName>
    <definedName name="rzfswm" localSheetId="12">#REF!</definedName>
    <definedName name="rzfswm" localSheetId="13">#REF!</definedName>
    <definedName name="rzfswm" localSheetId="14">#REF!</definedName>
    <definedName name="rzfswm" localSheetId="21">#REF!</definedName>
    <definedName name="rzfswm" localSheetId="22">#REF!</definedName>
    <definedName name="rzfswm" localSheetId="20">#REF!</definedName>
    <definedName name="rzfswm" localSheetId="17">#REF!</definedName>
    <definedName name="rzfswm" localSheetId="18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1">#REF!</definedName>
    <definedName name="rzim" localSheetId="12">#REF!</definedName>
    <definedName name="rzim" localSheetId="13">#REF!</definedName>
    <definedName name="rzim" localSheetId="14">#REF!</definedName>
    <definedName name="rzim" localSheetId="21">#REF!</definedName>
    <definedName name="rzim" localSheetId="22">#REF!</definedName>
    <definedName name="rzim" localSheetId="20">#REF!</definedName>
    <definedName name="rzim" localSheetId="17">#REF!</definedName>
    <definedName name="rzim" localSheetId="18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1">#REF!</definedName>
    <definedName name="rzsdfam" localSheetId="12">#REF!</definedName>
    <definedName name="rzsdfam" localSheetId="13">#REF!</definedName>
    <definedName name="rzsdfam" localSheetId="14">#REF!</definedName>
    <definedName name="rzsdfam" localSheetId="21">#REF!</definedName>
    <definedName name="rzsdfam" localSheetId="22">#REF!</definedName>
    <definedName name="rzsdfam" localSheetId="20">#REF!</definedName>
    <definedName name="rzsdfam" localSheetId="17">#REF!</definedName>
    <definedName name="rzsdfam" localSheetId="18">#REF!</definedName>
    <definedName name="rzsdfam">#REF!</definedName>
    <definedName name="rzsfam">'[1]60m bb M'!$B$9:$S$89</definedName>
    <definedName name="rzsfav" localSheetId="11">#REF!</definedName>
    <definedName name="rzsfav" localSheetId="12">#REF!</definedName>
    <definedName name="rzsfav" localSheetId="13">#REF!</definedName>
    <definedName name="rzsfav" localSheetId="14">#REF!</definedName>
    <definedName name="rzsfav" localSheetId="21">#REF!</definedName>
    <definedName name="rzsfav" localSheetId="22">#REF!</definedName>
    <definedName name="rzsfav" localSheetId="20">#REF!</definedName>
    <definedName name="rzsfav" localSheetId="17">#REF!</definedName>
    <definedName name="rzsfav" localSheetId="18">#REF!</definedName>
    <definedName name="rzsfav">#REF!</definedName>
    <definedName name="rzsm">'[1]60m M'!$B$8:$R$89</definedName>
    <definedName name="rzssfam" localSheetId="11">#REF!</definedName>
    <definedName name="rzssfam" localSheetId="12">#REF!</definedName>
    <definedName name="rzssfam" localSheetId="13">#REF!</definedName>
    <definedName name="rzssfam" localSheetId="14">#REF!</definedName>
    <definedName name="rzssfam" localSheetId="21">#REF!</definedName>
    <definedName name="rzssfam" localSheetId="22">#REF!</definedName>
    <definedName name="rzssfam" localSheetId="20">#REF!</definedName>
    <definedName name="rzssfam" localSheetId="17">#REF!</definedName>
    <definedName name="rzssfam" localSheetId="1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1">#REF!</definedName>
    <definedName name="rzswfam" localSheetId="12">#REF!</definedName>
    <definedName name="rzswfam" localSheetId="13">#REF!</definedName>
    <definedName name="rzswfam" localSheetId="14">#REF!</definedName>
    <definedName name="rzswfam" localSheetId="21">#REF!</definedName>
    <definedName name="rzswfam" localSheetId="22">#REF!</definedName>
    <definedName name="rzswfam" localSheetId="20">#REF!</definedName>
    <definedName name="rzswfam" localSheetId="17">#REF!</definedName>
    <definedName name="rzswfam" localSheetId="18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21">#REF!</definedName>
    <definedName name="s" localSheetId="22">#REF!</definedName>
    <definedName name="s" localSheetId="20">#REF!</definedName>
    <definedName name="s" localSheetId="17">#REF!</definedName>
    <definedName name="s" localSheetId="18">#REF!</definedName>
    <definedName name="s">#REF!</definedName>
    <definedName name="sbest">[1]nbox!$X$4:$Z$35</definedName>
    <definedName name="Sektoriu_Tolis_V_List" localSheetId="11">#REF!</definedName>
    <definedName name="Sektoriu_Tolis_V_List" localSheetId="12">#REF!</definedName>
    <definedName name="Sektoriu_Tolis_V_List" localSheetId="13">#REF!</definedName>
    <definedName name="Sektoriu_Tolis_V_List" localSheetId="14">#REF!</definedName>
    <definedName name="Sektoriu_Tolis_V_List" localSheetId="21">#REF!</definedName>
    <definedName name="Sektoriu_Tolis_V_List" localSheetId="22">#REF!</definedName>
    <definedName name="Sektoriu_Tolis_V_List" localSheetId="20">#REF!</definedName>
    <definedName name="Sektoriu_Tolis_V_List" localSheetId="17">#REF!</definedName>
    <definedName name="Sektoriu_Tolis_V_List" localSheetId="18">#REF!</definedName>
    <definedName name="Sektoriu_Tolis_V_List">#REF!</definedName>
    <definedName name="SSSS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11">#REF!</definedName>
    <definedName name="tskk" localSheetId="12">#REF!</definedName>
    <definedName name="tskk" localSheetId="13">#REF!</definedName>
    <definedName name="tskk" localSheetId="14">#REF!</definedName>
    <definedName name="tskk" localSheetId="21">#REF!</definedName>
    <definedName name="tskk" localSheetId="22">#REF!</definedName>
    <definedName name="tskk" localSheetId="20">#REF!</definedName>
    <definedName name="tskk" localSheetId="17">#REF!</definedName>
    <definedName name="tskk" localSheetId="18">#REF!</definedName>
    <definedName name="tskk">#REF!</definedName>
    <definedName name="uzb">[4]startlist!$E$1:$H$28</definedName>
    <definedName name="vaišis" localSheetId="11">#REF!</definedName>
    <definedName name="vaišis" localSheetId="12">#REF!</definedName>
    <definedName name="vaišis" localSheetId="13">#REF!</definedName>
    <definedName name="vaišis" localSheetId="14">#REF!</definedName>
    <definedName name="vaišis" localSheetId="1">#REF!</definedName>
    <definedName name="vaišis" localSheetId="3">#REF!</definedName>
    <definedName name="vaišis" localSheetId="5">#REF!</definedName>
    <definedName name="vaišis" localSheetId="6">#REF!</definedName>
    <definedName name="vaišis" localSheetId="8">#REF!</definedName>
    <definedName name="vaišis" localSheetId="9">#REF!</definedName>
    <definedName name="vaišis" localSheetId="21">#REF!</definedName>
    <definedName name="vaišis" localSheetId="22">#REF!</definedName>
    <definedName name="vaišis" localSheetId="20">#REF!</definedName>
    <definedName name="vaišis" localSheetId="17">#REF!</definedName>
    <definedName name="vaišis" localSheetId="18">#REF!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[6]List!$E$2:$L$515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56" l="1"/>
  <c r="M30" i="156" s="1"/>
  <c r="L21" i="156"/>
  <c r="M21" i="156" s="1"/>
  <c r="L14" i="156"/>
  <c r="M14" i="156" s="1"/>
  <c r="L13" i="156"/>
  <c r="M13" i="156" s="1"/>
  <c r="L25" i="178"/>
  <c r="L24" i="178"/>
  <c r="L22" i="178"/>
  <c r="L21" i="178"/>
  <c r="L20" i="178"/>
  <c r="L19" i="178"/>
  <c r="L18" i="178"/>
  <c r="L23" i="178"/>
  <c r="L26" i="178"/>
  <c r="L27" i="178"/>
  <c r="L28" i="178"/>
  <c r="L10" i="178"/>
  <c r="L11" i="178"/>
  <c r="L9" i="178"/>
  <c r="L7" i="178"/>
  <c r="L22" i="177"/>
  <c r="L21" i="177"/>
  <c r="L20" i="177"/>
  <c r="L19" i="177"/>
  <c r="L18" i="177"/>
  <c r="L17" i="177"/>
  <c r="L12" i="177"/>
  <c r="L11" i="177"/>
  <c r="L10" i="177"/>
  <c r="L9" i="177"/>
  <c r="L8" i="177"/>
  <c r="L7" i="177"/>
  <c r="L22" i="174"/>
  <c r="L21" i="174"/>
  <c r="L20" i="174"/>
  <c r="L19" i="174"/>
  <c r="L18" i="174"/>
  <c r="L17" i="174"/>
  <c r="L12" i="174"/>
  <c r="L11" i="174"/>
  <c r="L9" i="174"/>
  <c r="L7" i="174"/>
  <c r="J31" i="154" l="1"/>
  <c r="J30" i="154"/>
  <c r="J22" i="154"/>
  <c r="J23" i="154"/>
  <c r="J24" i="154"/>
  <c r="J25" i="154"/>
  <c r="J21" i="154"/>
  <c r="J11" i="154"/>
  <c r="J12" i="154"/>
  <c r="J13" i="154"/>
  <c r="J14" i="154"/>
  <c r="J15" i="154"/>
  <c r="J16" i="154"/>
  <c r="J10" i="154"/>
  <c r="J9" i="154"/>
  <c r="J8" i="154"/>
  <c r="J7" i="154"/>
  <c r="J10" i="153"/>
  <c r="J9" i="153"/>
  <c r="J8" i="153"/>
  <c r="J7" i="153"/>
  <c r="J16" i="153"/>
  <c r="J15" i="153"/>
  <c r="J14" i="153"/>
  <c r="J13" i="153"/>
  <c r="J22" i="153"/>
  <c r="J21" i="153"/>
  <c r="J20" i="153"/>
  <c r="J19" i="153"/>
  <c r="J28" i="153"/>
  <c r="J27" i="153"/>
  <c r="J26" i="153"/>
  <c r="J25" i="153"/>
  <c r="J32" i="153"/>
  <c r="J33" i="153"/>
  <c r="J34" i="153"/>
  <c r="J31" i="153"/>
  <c r="J31" i="135"/>
  <c r="J45" i="136"/>
  <c r="J44" i="136"/>
  <c r="J46" i="136"/>
  <c r="J32" i="136"/>
  <c r="J26" i="136"/>
  <c r="J28" i="136"/>
  <c r="J30" i="136"/>
  <c r="J39" i="136"/>
  <c r="J29" i="136"/>
  <c r="J31" i="136"/>
  <c r="J27" i="136"/>
  <c r="J40" i="136"/>
  <c r="J38" i="136"/>
  <c r="J21" i="136"/>
  <c r="J18" i="136"/>
  <c r="J12" i="136"/>
  <c r="J14" i="136"/>
  <c r="J11" i="136"/>
  <c r="J15" i="136"/>
  <c r="J20" i="136"/>
  <c r="J17" i="136"/>
  <c r="J16" i="136"/>
  <c r="J19" i="136"/>
  <c r="J13" i="136"/>
  <c r="J7" i="136"/>
  <c r="J8" i="136"/>
  <c r="J9" i="136"/>
  <c r="J10" i="136"/>
  <c r="J52" i="135"/>
  <c r="J51" i="135"/>
  <c r="J50" i="135"/>
  <c r="J49" i="135"/>
  <c r="J46" i="135"/>
  <c r="J45" i="135"/>
  <c r="J44" i="135"/>
  <c r="J43" i="135"/>
  <c r="J40" i="135"/>
  <c r="J39" i="135"/>
  <c r="J38" i="135"/>
  <c r="J37" i="135"/>
  <c r="J34" i="135"/>
  <c r="J33" i="135"/>
  <c r="J32" i="135"/>
  <c r="J28" i="135"/>
  <c r="J27" i="135"/>
  <c r="J26" i="135"/>
  <c r="J25" i="135"/>
  <c r="J22" i="135"/>
  <c r="J21" i="135"/>
  <c r="J20" i="135"/>
  <c r="J19" i="135"/>
  <c r="J16" i="135"/>
  <c r="J15" i="135"/>
  <c r="J14" i="135"/>
  <c r="J13" i="135"/>
  <c r="J8" i="135"/>
  <c r="J9" i="135"/>
  <c r="J10" i="135"/>
  <c r="J7" i="135"/>
  <c r="L58" i="175"/>
  <c r="L59" i="175"/>
  <c r="L60" i="175"/>
  <c r="L61" i="175"/>
  <c r="L62" i="175"/>
  <c r="L57" i="175"/>
  <c r="L40" i="175"/>
  <c r="L38" i="175"/>
  <c r="L39" i="175"/>
  <c r="L41" i="175"/>
  <c r="L43" i="175"/>
  <c r="L44" i="175"/>
  <c r="L45" i="175"/>
  <c r="L46" i="175"/>
  <c r="L47" i="175"/>
  <c r="L48" i="175"/>
  <c r="L49" i="175"/>
  <c r="L50" i="175"/>
  <c r="L51" i="175"/>
  <c r="L52" i="175"/>
  <c r="L53" i="175"/>
  <c r="L42" i="175"/>
  <c r="L35" i="178"/>
  <c r="L37" i="178"/>
  <c r="L33" i="178"/>
  <c r="L36" i="178"/>
  <c r="L34" i="178"/>
  <c r="L8" i="178"/>
  <c r="L13" i="178"/>
  <c r="L12" i="178"/>
  <c r="J56" i="176"/>
  <c r="J55" i="176"/>
  <c r="J54" i="176"/>
  <c r="J53" i="176"/>
  <c r="J52" i="176"/>
  <c r="J51" i="176"/>
  <c r="J48" i="176"/>
  <c r="J47" i="176"/>
  <c r="J46" i="176"/>
  <c r="J45" i="176"/>
  <c r="J44" i="176"/>
  <c r="J43" i="176"/>
  <c r="J36" i="176"/>
  <c r="J35" i="176"/>
  <c r="J34" i="176"/>
  <c r="J33" i="176"/>
  <c r="J32" i="176"/>
  <c r="J31" i="176"/>
  <c r="J28" i="176"/>
  <c r="J27" i="176"/>
  <c r="J26" i="176"/>
  <c r="J25" i="176"/>
  <c r="J24" i="176"/>
  <c r="J23" i="176"/>
  <c r="J20" i="176"/>
  <c r="J19" i="176"/>
  <c r="J18" i="176"/>
  <c r="J17" i="176"/>
  <c r="J16" i="176"/>
  <c r="J15" i="176"/>
  <c r="J8" i="176"/>
  <c r="J9" i="176"/>
  <c r="J10" i="176"/>
  <c r="J11" i="176"/>
  <c r="J12" i="176"/>
  <c r="J7" i="176"/>
  <c r="L10" i="174"/>
  <c r="L8" i="174"/>
  <c r="J84" i="173"/>
  <c r="J83" i="173"/>
  <c r="J82" i="173"/>
  <c r="J81" i="173"/>
  <c r="J80" i="173"/>
  <c r="J79" i="173"/>
  <c r="J72" i="173"/>
  <c r="J71" i="173"/>
  <c r="J70" i="173"/>
  <c r="J69" i="173"/>
  <c r="J68" i="173"/>
  <c r="J67" i="173"/>
  <c r="J64" i="173"/>
  <c r="J63" i="173"/>
  <c r="J62" i="173"/>
  <c r="J61" i="173"/>
  <c r="J60" i="173"/>
  <c r="J59" i="173"/>
  <c r="J56" i="173"/>
  <c r="J55" i="173"/>
  <c r="J54" i="173"/>
  <c r="J53" i="173"/>
  <c r="J52" i="173"/>
  <c r="J51" i="173"/>
  <c r="J48" i="173"/>
  <c r="J47" i="173"/>
  <c r="J46" i="173"/>
  <c r="J45" i="173"/>
  <c r="J44" i="173"/>
  <c r="J43" i="173"/>
  <c r="J36" i="173"/>
  <c r="J35" i="173"/>
  <c r="J34" i="173"/>
  <c r="J33" i="173"/>
  <c r="J32" i="173"/>
  <c r="J31" i="173"/>
  <c r="J28" i="173"/>
  <c r="J27" i="173"/>
  <c r="J26" i="173"/>
  <c r="J25" i="173"/>
  <c r="J24" i="173"/>
  <c r="J23" i="173"/>
  <c r="J20" i="173"/>
  <c r="J19" i="173"/>
  <c r="J18" i="173"/>
  <c r="J17" i="173"/>
  <c r="J16" i="173"/>
  <c r="J15" i="173"/>
  <c r="J8" i="173"/>
  <c r="J9" i="173"/>
  <c r="J10" i="173"/>
  <c r="J11" i="173"/>
  <c r="J12" i="173"/>
  <c r="J7" i="173"/>
  <c r="L8" i="175"/>
  <c r="L16" i="175"/>
  <c r="L15" i="175"/>
  <c r="L17" i="175"/>
  <c r="L9" i="175"/>
  <c r="L21" i="175"/>
  <c r="L13" i="175"/>
  <c r="L7" i="175"/>
  <c r="L12" i="175"/>
  <c r="L10" i="175"/>
  <c r="L18" i="175"/>
  <c r="L19" i="175"/>
  <c r="L14" i="175"/>
  <c r="L20" i="175"/>
  <c r="L22" i="175"/>
  <c r="L11" i="175"/>
  <c r="Q32" i="163" l="1"/>
  <c r="R31" i="163"/>
  <c r="Q11" i="164"/>
  <c r="R10" i="164"/>
  <c r="L18" i="165" l="1"/>
  <c r="M18" i="165" s="1"/>
  <c r="L16" i="156"/>
  <c r="M16" i="156" s="1"/>
  <c r="L7" i="180"/>
  <c r="L9" i="180"/>
  <c r="L8" i="180"/>
  <c r="Q22" i="164"/>
  <c r="R21" i="164"/>
  <c r="L13" i="180"/>
  <c r="L11" i="180"/>
  <c r="L10" i="180"/>
  <c r="Q17" i="163"/>
  <c r="R16" i="163"/>
  <c r="Q21" i="163"/>
  <c r="R20" i="163"/>
  <c r="Q28" i="163"/>
  <c r="R27" i="163"/>
  <c r="Q9" i="164"/>
  <c r="R8" i="164"/>
  <c r="Q13" i="164"/>
  <c r="R12" i="164"/>
  <c r="L10" i="181" l="1"/>
  <c r="L10" i="165"/>
  <c r="M10" i="165" s="1"/>
  <c r="L15" i="156"/>
  <c r="L9" i="156"/>
  <c r="L7" i="156"/>
  <c r="L11" i="156"/>
  <c r="L12" i="156"/>
  <c r="M12" i="156" s="1"/>
  <c r="L10" i="156"/>
  <c r="M10" i="156" s="1"/>
  <c r="L8" i="156"/>
  <c r="L9" i="181"/>
  <c r="N10" i="125"/>
  <c r="O10" i="125" s="1"/>
  <c r="N9" i="149"/>
  <c r="O9" i="149" s="1"/>
  <c r="L8" i="165"/>
  <c r="M8" i="165" s="1"/>
  <c r="L15" i="181"/>
  <c r="L17" i="181"/>
  <c r="L16" i="181"/>
  <c r="L19" i="180"/>
  <c r="L18" i="180"/>
  <c r="N7" i="149"/>
  <c r="O7" i="149" s="1"/>
  <c r="L25" i="165"/>
  <c r="M25" i="165" s="1"/>
  <c r="L23" i="165"/>
  <c r="M23" i="165" s="1"/>
  <c r="L24" i="165"/>
  <c r="M24" i="165" s="1"/>
  <c r="L26" i="165"/>
  <c r="M26" i="165" s="1"/>
  <c r="L16" i="165"/>
  <c r="M16" i="165" s="1"/>
  <c r="L17" i="165"/>
  <c r="M17" i="165" s="1"/>
  <c r="L15" i="165"/>
  <c r="M15" i="165" s="1"/>
  <c r="L31" i="156"/>
  <c r="M31" i="156" s="1"/>
  <c r="L32" i="156"/>
  <c r="M32" i="156" s="1"/>
  <c r="L29" i="156"/>
  <c r="M29" i="156" s="1"/>
  <c r="L22" i="156"/>
  <c r="M22" i="156" s="1"/>
  <c r="L23" i="156"/>
  <c r="M23" i="156" s="1"/>
  <c r="L24" i="156"/>
  <c r="M24" i="156" s="1"/>
  <c r="Q24" i="164"/>
  <c r="R23" i="164"/>
  <c r="Q20" i="164"/>
  <c r="R19" i="164"/>
  <c r="Q30" i="163"/>
  <c r="R29" i="163"/>
  <c r="Q13" i="163"/>
  <c r="R12" i="163"/>
  <c r="Q19" i="163"/>
  <c r="R18" i="163"/>
  <c r="Q9" i="163" l="1"/>
  <c r="R8" i="163"/>
  <c r="Q15" i="163"/>
  <c r="R14" i="163"/>
  <c r="Q11" i="163"/>
  <c r="R10" i="163"/>
  <c r="L8" i="181"/>
  <c r="L7" i="181"/>
  <c r="L12" i="180"/>
  <c r="N8" i="149" l="1"/>
  <c r="O8" i="149" s="1"/>
  <c r="N11" i="125"/>
  <c r="O11" i="125" s="1"/>
  <c r="N8" i="125"/>
  <c r="O8" i="125" s="1"/>
  <c r="L7" i="165"/>
  <c r="M7" i="165" s="1"/>
  <c r="L9" i="165"/>
  <c r="M9" i="165" s="1"/>
  <c r="M9" i="156"/>
  <c r="M7" i="156"/>
  <c r="M15" i="156"/>
  <c r="M8" i="156"/>
  <c r="M11" i="156"/>
  <c r="N7" i="125"/>
  <c r="O7" i="125" s="1"/>
  <c r="N9" i="125"/>
  <c r="O9" i="125" s="1"/>
</calcChain>
</file>

<file path=xl/sharedStrings.xml><?xml version="1.0" encoding="utf-8"?>
<sst xmlns="http://schemas.openxmlformats.org/spreadsheetml/2006/main" count="3087" uniqueCount="417">
  <si>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</si>
  <si>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</si>
  <si>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</si>
  <si>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</si>
  <si>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</si>
  <si>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</si>
  <si>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</si>
  <si>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</si>
  <si>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Finalas</t>
  </si>
  <si>
    <t>Vieta</t>
  </si>
  <si>
    <t>Takas</t>
  </si>
  <si>
    <t>Kv.l</t>
  </si>
  <si>
    <t>Kv.l.</t>
  </si>
  <si>
    <t>Sporto klubas</t>
  </si>
  <si>
    <t>Suvestinė</t>
  </si>
  <si>
    <t>R.l</t>
  </si>
  <si>
    <t>60 m bėgimas mergaitės</t>
  </si>
  <si>
    <t>60 m bėgimas berniukai</t>
  </si>
  <si>
    <t>Justinas Beržanskis</t>
  </si>
  <si>
    <t>Varžybų sekretorius</t>
  </si>
  <si>
    <t>Sporto Klubas</t>
  </si>
  <si>
    <t>Kv. l</t>
  </si>
  <si>
    <t>ŠIAULIŲ MIESTO LENGVOSIOS ATLETIKOS</t>
  </si>
  <si>
    <t>Rez.p.b</t>
  </si>
  <si>
    <t>Rez. f</t>
  </si>
  <si>
    <t>bėgimas iš</t>
  </si>
  <si>
    <t>200 m bėgimas mergaitės</t>
  </si>
  <si>
    <t>200 m bėgimas berniukai</t>
  </si>
  <si>
    <t xml:space="preserve">bėgimas iš </t>
  </si>
  <si>
    <t>VAIKŲ (2009-2010; 2011-2012; 2013 IR JAUNESNI) VARŽYBOS</t>
  </si>
  <si>
    <t>2022 m. birželio 14 d.</t>
  </si>
  <si>
    <t>30 m bėgimas mergaitės (2013 ir jaun.)</t>
  </si>
  <si>
    <t>ŠIAULIŲ MIESTO LENGVOSIOS ATLETIKOS VAIKŲ (2009-2010; 2011-2012; 2013 IR JAUNESNI) VARŽYBOS</t>
  </si>
  <si>
    <t>Šiauliai, 2022 m. birželio 14 d.</t>
  </si>
  <si>
    <t>30 m bėgimas berniukai (2013 ir jaun.)</t>
  </si>
  <si>
    <t>60 m bėgimas mergaitės (2009-2010)</t>
  </si>
  <si>
    <t>60 m bėgimas mergaitės (2011-2012)</t>
  </si>
  <si>
    <t>60 m bėgimas mergaitės (2013 ir jaun.)</t>
  </si>
  <si>
    <t>60 m bėgimas berniukai (2009-2010)</t>
  </si>
  <si>
    <t>60 m bėgimas berniukai (2011-2012)</t>
  </si>
  <si>
    <t>60 m bėgimas berniukai (2013 ir jaun.)</t>
  </si>
  <si>
    <t>200 m bėgimas mergaitės (2009-2010)</t>
  </si>
  <si>
    <t>200 m bėgimas mergaitės (2011-2012)</t>
  </si>
  <si>
    <t>200 m bėgimas berniukai (2013 ir jaun.)</t>
  </si>
  <si>
    <t>200 m bėgimas berniukai (2011-2012)</t>
  </si>
  <si>
    <t>200 m bėgimas berniukai (2009-2010)</t>
  </si>
  <si>
    <t>Šuolis į aukštį mergaitės (2009-2010)</t>
  </si>
  <si>
    <t>Šuolis į aukštį mergaitės (2011-2012)</t>
  </si>
  <si>
    <t>Šuolis į aukštį berniukai (2009-2010)</t>
  </si>
  <si>
    <t>Šuolis į aukštį berniukai (2011-2012)</t>
  </si>
  <si>
    <t>Šuolis į tolį mergaitės (2011-2012)</t>
  </si>
  <si>
    <t>Šuolis į tolį mergaitės (2013 ir jaun.)</t>
  </si>
  <si>
    <t>Šuolis į tolį mergaitės (2009-2010)</t>
  </si>
  <si>
    <t>Šuolis į tolį berniukai (2009-2010)</t>
  </si>
  <si>
    <t>Šuolis į tolį berniukai (2013 ir jaun.)</t>
  </si>
  <si>
    <t>Šuolis į tolį berniukai (2011-2012)</t>
  </si>
  <si>
    <t>Rutulio stūmimas Mergaitės (2 kg) (2009-2010)</t>
  </si>
  <si>
    <t>Rutulio stūmimas berniukai (3 kg) (2009-2010)</t>
  </si>
  <si>
    <t>Kimštinio kamuolio stūmimas mergaitės (2011-2012)</t>
  </si>
  <si>
    <t>Kimštinio kamuolio stūmimas mergaitės (2013 ir jaun.)</t>
  </si>
  <si>
    <t>Kimštinio kamuolio stūmimas berniukai (2011-2012)</t>
  </si>
  <si>
    <t>Kimštinio kamuolio stūmimas berniukai (2013 ir jaun.)</t>
  </si>
  <si>
    <t>Ainė</t>
  </si>
  <si>
    <t>Kalvelė</t>
  </si>
  <si>
    <t>2013-05-17</t>
  </si>
  <si>
    <t>Šiauliai</t>
  </si>
  <si>
    <t>ŠLASC</t>
  </si>
  <si>
    <t>Sk "Vytis"</t>
  </si>
  <si>
    <t>D. Vrubliauskas</t>
  </si>
  <si>
    <t>Urtė</t>
  </si>
  <si>
    <t>Kavaliauskaitė</t>
  </si>
  <si>
    <t>2014-10-18</t>
  </si>
  <si>
    <t>Adelė</t>
  </si>
  <si>
    <t>Pipinytė</t>
  </si>
  <si>
    <t>2013</t>
  </si>
  <si>
    <t>R. Kergytė - Dauskurdienė</t>
  </si>
  <si>
    <t>Nerija</t>
  </si>
  <si>
    <t>Gedminaitė</t>
  </si>
  <si>
    <t>2014-07-06</t>
  </si>
  <si>
    <t>L. Maceika</t>
  </si>
  <si>
    <t>Austėja</t>
  </si>
  <si>
    <t>Navikaitė</t>
  </si>
  <si>
    <t>2013-11-06</t>
  </si>
  <si>
    <t>Izabelė</t>
  </si>
  <si>
    <t>Fokaitė</t>
  </si>
  <si>
    <t>2013-11-20</t>
  </si>
  <si>
    <t>J. Baikštienė</t>
  </si>
  <si>
    <t>Miglė</t>
  </si>
  <si>
    <t>Povilauskaitė</t>
  </si>
  <si>
    <t>2013-01-06</t>
  </si>
  <si>
    <t>L. Roikienė</t>
  </si>
  <si>
    <t>Eligija</t>
  </si>
  <si>
    <t>Tamalionytė</t>
  </si>
  <si>
    <t>2013-08-18</t>
  </si>
  <si>
    <t>Sofija</t>
  </si>
  <si>
    <t>Šantarytė</t>
  </si>
  <si>
    <t>2014-06-17</t>
  </si>
  <si>
    <t>R. Kondratienė</t>
  </si>
  <si>
    <t>Auksė</t>
  </si>
  <si>
    <t>Jankauskaitė</t>
  </si>
  <si>
    <t>2014-12-17</t>
  </si>
  <si>
    <t>Džiugas</t>
  </si>
  <si>
    <t>Erdvilas Gelumbickas</t>
  </si>
  <si>
    <t>2014-06-01</t>
  </si>
  <si>
    <t>D. Maceikienė</t>
  </si>
  <si>
    <t>Gustas</t>
  </si>
  <si>
    <t>Boreiša</t>
  </si>
  <si>
    <t>2015-02-18</t>
  </si>
  <si>
    <t>Kajus</t>
  </si>
  <si>
    <t>Norkus</t>
  </si>
  <si>
    <t>2013-02-22</t>
  </si>
  <si>
    <t>Oskaras</t>
  </si>
  <si>
    <t>Šlianderis</t>
  </si>
  <si>
    <t>2015-12-22</t>
  </si>
  <si>
    <t>Emilija</t>
  </si>
  <si>
    <t>Kniežaitė</t>
  </si>
  <si>
    <t>J. Beržanskis</t>
  </si>
  <si>
    <t>Danielė</t>
  </si>
  <si>
    <t>2011-03-02</t>
  </si>
  <si>
    <t>Mitrejevaitė</t>
  </si>
  <si>
    <t>2011-04-03</t>
  </si>
  <si>
    <t>V. Žiedienė, J. Spudis</t>
  </si>
  <si>
    <t>Agota</t>
  </si>
  <si>
    <t>Petkutė</t>
  </si>
  <si>
    <t>2011-04-06</t>
  </si>
  <si>
    <t>Augustė</t>
  </si>
  <si>
    <t>Stankūnaitė</t>
  </si>
  <si>
    <t>2011-06-22</t>
  </si>
  <si>
    <t>Žemaitytė</t>
  </si>
  <si>
    <t>2011-07-04</t>
  </si>
  <si>
    <t>Gabrielė</t>
  </si>
  <si>
    <t>Čeilutkaitė</t>
  </si>
  <si>
    <t>2011-07-26</t>
  </si>
  <si>
    <t>Akvilė</t>
  </si>
  <si>
    <t>R. Podolskis</t>
  </si>
  <si>
    <t>Mila</t>
  </si>
  <si>
    <t>2011-11-24</t>
  </si>
  <si>
    <t>Ugnė</t>
  </si>
  <si>
    <t>Šalaševičiūtė</t>
  </si>
  <si>
    <t>2011-12-29</t>
  </si>
  <si>
    <t>Ema</t>
  </si>
  <si>
    <t>Bubelytė</t>
  </si>
  <si>
    <t>2012-01-06</t>
  </si>
  <si>
    <t>Viltė</t>
  </si>
  <si>
    <t>Balčaitė</t>
  </si>
  <si>
    <t>2012-02-27</t>
  </si>
  <si>
    <t>Liucija</t>
  </si>
  <si>
    <t>Kenickaitė</t>
  </si>
  <si>
    <t>2012-05-31</t>
  </si>
  <si>
    <t>Ieva</t>
  </si>
  <si>
    <t>Menedelytė</t>
  </si>
  <si>
    <t>2012-06-20</t>
  </si>
  <si>
    <t>Sakaitė</t>
  </si>
  <si>
    <t>2012-06-29</t>
  </si>
  <si>
    <t>Ausma</t>
  </si>
  <si>
    <t>Minčinauskytė</t>
  </si>
  <si>
    <t>2012-07-27</t>
  </si>
  <si>
    <t>Komaitė</t>
  </si>
  <si>
    <t>2012-10-14</t>
  </si>
  <si>
    <t>Kamilė</t>
  </si>
  <si>
    <t>Liepytė</t>
  </si>
  <si>
    <t>2009-01-20</t>
  </si>
  <si>
    <t>Elzė</t>
  </si>
  <si>
    <t>Kazakevičiūtė</t>
  </si>
  <si>
    <t>2009-04-22</t>
  </si>
  <si>
    <t>Žiedė</t>
  </si>
  <si>
    <t>Stočkutė</t>
  </si>
  <si>
    <t>2009-06-20</t>
  </si>
  <si>
    <t>Gabija</t>
  </si>
  <si>
    <t>Skalauskytė</t>
  </si>
  <si>
    <t>2009-07-12</t>
  </si>
  <si>
    <t>Konovalova</t>
  </si>
  <si>
    <t>2009-08-29</t>
  </si>
  <si>
    <t>R. Razmaitė, A. Kitanov</t>
  </si>
  <si>
    <t>Džemanta</t>
  </si>
  <si>
    <t>Ringytė</t>
  </si>
  <si>
    <t>2009-10-04</t>
  </si>
  <si>
    <t>Gerda</t>
  </si>
  <si>
    <t>Andrulytė</t>
  </si>
  <si>
    <t>2009-11-05</t>
  </si>
  <si>
    <t>Mikalauskaitė</t>
  </si>
  <si>
    <t>Runčaitė</t>
  </si>
  <si>
    <t>2010-01-04</t>
  </si>
  <si>
    <t>Aurika</t>
  </si>
  <si>
    <t>Bekerytė</t>
  </si>
  <si>
    <t>2010-01-21</t>
  </si>
  <si>
    <t>Tamutytė</t>
  </si>
  <si>
    <t>2010-02-03</t>
  </si>
  <si>
    <t>Safonovaitė</t>
  </si>
  <si>
    <t>2010-03-01</t>
  </si>
  <si>
    <t>2010-05-07</t>
  </si>
  <si>
    <t>Dovydovskaja</t>
  </si>
  <si>
    <t>2010-07-28</t>
  </si>
  <si>
    <t>Klimaitė</t>
  </si>
  <si>
    <t>2010-09-01</t>
  </si>
  <si>
    <t>Monika</t>
  </si>
  <si>
    <t>Popovaitė</t>
  </si>
  <si>
    <t>2010-10-28</t>
  </si>
  <si>
    <t>Patrikas</t>
  </si>
  <si>
    <t>Misius</t>
  </si>
  <si>
    <t>2009-01-01</t>
  </si>
  <si>
    <t>Arnas</t>
  </si>
  <si>
    <t>Vainorius</t>
  </si>
  <si>
    <t>2009-04-02</t>
  </si>
  <si>
    <t xml:space="preserve">Vytenis </t>
  </si>
  <si>
    <t>Ribokas</t>
  </si>
  <si>
    <t>2009-07-23</t>
  </si>
  <si>
    <t>Juozas</t>
  </si>
  <si>
    <t>Žaliūkas</t>
  </si>
  <si>
    <t>2009-07-28</t>
  </si>
  <si>
    <t>Gabrielius</t>
  </si>
  <si>
    <t>Vitkauskas</t>
  </si>
  <si>
    <t>2009-08-02</t>
  </si>
  <si>
    <t>Jonas</t>
  </si>
  <si>
    <t>Jasiūnas</t>
  </si>
  <si>
    <t>2010-05-20</t>
  </si>
  <si>
    <t>Liudas</t>
  </si>
  <si>
    <t>Gumuliauskas</t>
  </si>
  <si>
    <t>2010-07-05</t>
  </si>
  <si>
    <t>Jokūbas</t>
  </si>
  <si>
    <t>Vilkas</t>
  </si>
  <si>
    <t>2010-08-03</t>
  </si>
  <si>
    <t>Emilis</t>
  </si>
  <si>
    <t>Vaitiekūnas</t>
  </si>
  <si>
    <t>2011-02-13</t>
  </si>
  <si>
    <t>Matas</t>
  </si>
  <si>
    <t>Žerlauskas</t>
  </si>
  <si>
    <t>2011-04-17</t>
  </si>
  <si>
    <t>Justas</t>
  </si>
  <si>
    <t>Liaudanskas</t>
  </si>
  <si>
    <t>2011-08-06</t>
  </si>
  <si>
    <t>Tautvydas</t>
  </si>
  <si>
    <t>2011-10-15</t>
  </si>
  <si>
    <t>Rimkevičius</t>
  </si>
  <si>
    <t>2011-11-28</t>
  </si>
  <si>
    <t>Ainas</t>
  </si>
  <si>
    <t>Norbutas</t>
  </si>
  <si>
    <t>2011-12-12</t>
  </si>
  <si>
    <t>Domas</t>
  </si>
  <si>
    <t>Stačkūnas</t>
  </si>
  <si>
    <t>2012-01-07</t>
  </si>
  <si>
    <t>Rapolas</t>
  </si>
  <si>
    <t>Pipinis</t>
  </si>
  <si>
    <t>2012-01-17</t>
  </si>
  <si>
    <t>Mielys</t>
  </si>
  <si>
    <t>2012-10-25</t>
  </si>
  <si>
    <t>Nemunas</t>
  </si>
  <si>
    <t>Volbekas</t>
  </si>
  <si>
    <t>2012-11-29</t>
  </si>
  <si>
    <t>Aironas</t>
  </si>
  <si>
    <t>Šablinskas</t>
  </si>
  <si>
    <t>2013-03-01</t>
  </si>
  <si>
    <t>Tajus</t>
  </si>
  <si>
    <t>Jankauskas</t>
  </si>
  <si>
    <t>2014-05-05</t>
  </si>
  <si>
    <t>Kristupas</t>
  </si>
  <si>
    <t>Rimša</t>
  </si>
  <si>
    <t>2015-05-22</t>
  </si>
  <si>
    <t>Dominykas</t>
  </si>
  <si>
    <t>Beržanskis</t>
  </si>
  <si>
    <t>2014-04-06</t>
  </si>
  <si>
    <t>Gytis</t>
  </si>
  <si>
    <t>Liepa</t>
  </si>
  <si>
    <t>Parvainytė</t>
  </si>
  <si>
    <t>Kapitonovaitė</t>
  </si>
  <si>
    <t>2009-09-09</t>
  </si>
  <si>
    <t>Laura</t>
  </si>
  <si>
    <t>Radžiūtė</t>
  </si>
  <si>
    <t>2009-03-24</t>
  </si>
  <si>
    <t>Karpinaitė</t>
  </si>
  <si>
    <t>2010-04-17</t>
  </si>
  <si>
    <t>Vaičikauskaitė</t>
  </si>
  <si>
    <t>2010-12-22</t>
  </si>
  <si>
    <t>Jogailė</t>
  </si>
  <si>
    <t>2009-08-19</t>
  </si>
  <si>
    <t>Adriana</t>
  </si>
  <si>
    <t>Paulauskaitė</t>
  </si>
  <si>
    <t>2010-07-30</t>
  </si>
  <si>
    <t>Budrytė</t>
  </si>
  <si>
    <t>2010-10-06</t>
  </si>
  <si>
    <t>Arielė</t>
  </si>
  <si>
    <t>Reinotaitė</t>
  </si>
  <si>
    <t>2012-02-20</t>
  </si>
  <si>
    <t>E. Reinotas</t>
  </si>
  <si>
    <t>Simas</t>
  </si>
  <si>
    <t>Petravičius</t>
  </si>
  <si>
    <t>2011-07-10</t>
  </si>
  <si>
    <t>Mantas</t>
  </si>
  <si>
    <t>Bauža</t>
  </si>
  <si>
    <t>Kipras</t>
  </si>
  <si>
    <t>Linkevičius</t>
  </si>
  <si>
    <t>2012-03-17</t>
  </si>
  <si>
    <t>Lėja</t>
  </si>
  <si>
    <t>Naudžiūnaitė</t>
  </si>
  <si>
    <t>2012-04-29</t>
  </si>
  <si>
    <t>200 m bėgimas mergaitės (2013 ir jaun.)</t>
  </si>
  <si>
    <t>Varkalytė</t>
  </si>
  <si>
    <t>2012-12-16</t>
  </si>
  <si>
    <t>Božytė</t>
  </si>
  <si>
    <t>2012-12-08</t>
  </si>
  <si>
    <t>Gutauskaitė</t>
  </si>
  <si>
    <t>2012-07-11</t>
  </si>
  <si>
    <t>Laurynas</t>
  </si>
  <si>
    <t>Rimgaila</t>
  </si>
  <si>
    <t>2012-04-17</t>
  </si>
  <si>
    <t>Skinulis</t>
  </si>
  <si>
    <t>2011-07-18</t>
  </si>
  <si>
    <t>Benas</t>
  </si>
  <si>
    <t>Janauskas</t>
  </si>
  <si>
    <t>2010-04-04</t>
  </si>
  <si>
    <t>Lukas</t>
  </si>
  <si>
    <t>Čerkesas</t>
  </si>
  <si>
    <t>2010-08-23</t>
  </si>
  <si>
    <t>Arlauskis</t>
  </si>
  <si>
    <t>2013-08-27</t>
  </si>
  <si>
    <t>Nojus</t>
  </si>
  <si>
    <t>Rafionavičius</t>
  </si>
  <si>
    <t>2013-01-31</t>
  </si>
  <si>
    <t>Gailė</t>
  </si>
  <si>
    <t>Grigelytė</t>
  </si>
  <si>
    <t>2010-03-12</t>
  </si>
  <si>
    <t>Aglinskaitė</t>
  </si>
  <si>
    <t>2010-06-01</t>
  </si>
  <si>
    <t>Linas</t>
  </si>
  <si>
    <t>Vilius</t>
  </si>
  <si>
    <t>Baltutis</t>
  </si>
  <si>
    <t>2009-01-19</t>
  </si>
  <si>
    <t>Eimantas</t>
  </si>
  <si>
    <t>Jakas</t>
  </si>
  <si>
    <t>2009-05-07</t>
  </si>
  <si>
    <t>Bernanrdas</t>
  </si>
  <si>
    <t>Butnorius</t>
  </si>
  <si>
    <t>2009-11-17</t>
  </si>
  <si>
    <t>Deimantė</t>
  </si>
  <si>
    <t>Navickaitė</t>
  </si>
  <si>
    <t>2009-01-15</t>
  </si>
  <si>
    <t>J. Tribienė</t>
  </si>
  <si>
    <t>Petraitytė</t>
  </si>
  <si>
    <t>2009-07-19</t>
  </si>
  <si>
    <t>Patrcija</t>
  </si>
  <si>
    <t>Tribė</t>
  </si>
  <si>
    <t>2009-09-21</t>
  </si>
  <si>
    <t>Jankūnaitė</t>
  </si>
  <si>
    <t>2012-06-25</t>
  </si>
  <si>
    <t>Altaravičius</t>
  </si>
  <si>
    <t>2009-08-17</t>
  </si>
  <si>
    <t>Jankevičius</t>
  </si>
  <si>
    <t>2013-11-13</t>
  </si>
  <si>
    <t>2014-09-02</t>
  </si>
  <si>
    <t>2014-07-16</t>
  </si>
  <si>
    <t>Vasiliauskas</t>
  </si>
  <si>
    <t>2009-12-03</t>
  </si>
  <si>
    <t>D. Šaučikovas</t>
  </si>
  <si>
    <t>Muzikevičiūtė</t>
  </si>
  <si>
    <t>2009-10-23</t>
  </si>
  <si>
    <t>Agnė</t>
  </si>
  <si>
    <t>Kryževičiūtė</t>
  </si>
  <si>
    <t>2009-12-10</t>
  </si>
  <si>
    <t>Šimelytė</t>
  </si>
  <si>
    <t>Pelutytė</t>
  </si>
  <si>
    <t>2010-03-25</t>
  </si>
  <si>
    <t>Astramskaitė</t>
  </si>
  <si>
    <t>2011-06-19</t>
  </si>
  <si>
    <t>Šukytė</t>
  </si>
  <si>
    <t>2011-07-27</t>
  </si>
  <si>
    <t>Muzikevičius</t>
  </si>
  <si>
    <t>2011-09-02</t>
  </si>
  <si>
    <t>Beata</t>
  </si>
  <si>
    <t>Daugirdaitė</t>
  </si>
  <si>
    <t>2012-03-09</t>
  </si>
  <si>
    <t>Meda</t>
  </si>
  <si>
    <t>Kukelkaitė</t>
  </si>
  <si>
    <t>2013-12-08</t>
  </si>
  <si>
    <t>Elžbieta</t>
  </si>
  <si>
    <t>Kubeckaitė</t>
  </si>
  <si>
    <t>Pertraitytė</t>
  </si>
  <si>
    <t>2010-11-24</t>
  </si>
  <si>
    <t>Tauras</t>
  </si>
  <si>
    <t>Zubrickas</t>
  </si>
  <si>
    <t>2009-06-06</t>
  </si>
  <si>
    <t>Nikas</t>
  </si>
  <si>
    <t>Kazlauskas</t>
  </si>
  <si>
    <t>2009-08-30</t>
  </si>
  <si>
    <t>Labanauskas</t>
  </si>
  <si>
    <t>2009-10-20</t>
  </si>
  <si>
    <t>Urbonas</t>
  </si>
  <si>
    <t>2009-11-19</t>
  </si>
  <si>
    <t>Augustas</t>
  </si>
  <si>
    <t>Poviliauskas</t>
  </si>
  <si>
    <t>2011-04-13</t>
  </si>
  <si>
    <t>Gvidas</t>
  </si>
  <si>
    <t>Palinauskas</t>
  </si>
  <si>
    <t>2011-08-29</t>
  </si>
  <si>
    <t>Eidas</t>
  </si>
  <si>
    <t>Miltenis</t>
  </si>
  <si>
    <t>2017-08-28</t>
  </si>
  <si>
    <t>Samulionytė</t>
  </si>
  <si>
    <t>DNS</t>
  </si>
  <si>
    <t>Savickaitė</t>
  </si>
  <si>
    <t>Goda</t>
  </si>
  <si>
    <t>Lukytė</t>
  </si>
  <si>
    <t>2010-01-13</t>
  </si>
  <si>
    <t xml:space="preserve"> Gelumbickas</t>
  </si>
  <si>
    <t>Džiugas Erdvilas</t>
  </si>
  <si>
    <t>X</t>
  </si>
  <si>
    <t>Kristijonas</t>
  </si>
  <si>
    <t>2009-05-08</t>
  </si>
  <si>
    <t>Damulevičius</t>
  </si>
  <si>
    <t>2009-11-0</t>
  </si>
  <si>
    <t>O</t>
  </si>
  <si>
    <t>XXX</t>
  </si>
  <si>
    <t>XO</t>
  </si>
  <si>
    <t>X-</t>
  </si>
  <si>
    <t>Šiauliai, ŠLASC maniežas</t>
  </si>
  <si>
    <t>Evaldas Reinotas</t>
  </si>
  <si>
    <t>-</t>
  </si>
  <si>
    <t>Varžybų vyr. teisėjas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</si>
</sst>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&quot;Lt&quot;_-;\-* #,##0.00\ &quot;Lt&quot;_-;_-* &quot;-&quot;??\ &quot;Lt&quot;_-;_-@_-"/>
    <numFmt numFmtId="167" formatCode="_-* #,##0.00\ _L_t_-;\-* #,##0.00\ _L_t_-;_-* &quot;-&quot;??\ _L_t_-;_-@_-"/>
    <numFmt numFmtId="168" formatCode="0.0"/>
    <numFmt numFmtId="169" formatCode="yyyy\-mm\-dd;@"/>
    <numFmt numFmtId="170" formatCode="m:ss.00"/>
    <numFmt numFmtId="171" formatCode="hh:mm;@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[Red]0%;[Red]\(0%\)"/>
    <numFmt numFmtId="179" formatCode="[$-FC27]yyyy\ &quot;m.&quot;\ mmmm\ d\ &quot;d.&quot;;@"/>
    <numFmt numFmtId="180" formatCode="[m]:ss.0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0.000"/>
    <numFmt numFmtId="187" formatCode="yyyy\-mm\-dd"/>
  </numFmts>
  <fonts count="72">
    <font>
      <sz val="10"/>
      <name val="Arial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6"/>
      <name val="Times New Roman"/>
      <family val="1"/>
    </font>
    <font>
      <sz val="8.19999999999999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186"/>
    </font>
    <font>
      <u/>
      <sz val="8"/>
      <color indexed="12"/>
      <name val="Times New Roman"/>
      <family val="1"/>
    </font>
    <font>
      <sz val="10"/>
      <color indexed="14"/>
      <name val="Arial"/>
      <family val="2"/>
      <charset val="204"/>
    </font>
    <font>
      <sz val="8"/>
      <name val="Arial Narrow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6"/>
      <name val="Times New Roman"/>
      <family val="1"/>
      <charset val="186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86"/>
    </font>
    <font>
      <sz val="14"/>
      <color rgb="FF000000"/>
      <name val="Arial"/>
      <family val="2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  <charset val="186"/>
    </font>
    <font>
      <b/>
      <sz val="9"/>
      <name val="Times New Roman"/>
      <family val="1"/>
    </font>
    <font>
      <sz val="9.5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278">
    <xf numFmtId="0" fontId="0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7" fillId="2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77" fontId="40" fillId="0" borderId="0" applyFill="0" applyBorder="0" applyAlignment="0"/>
    <xf numFmtId="173" fontId="40" fillId="0" borderId="0" applyFill="0" applyBorder="0" applyAlignment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3" fillId="24" borderId="1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0" fontId="35" fillId="25" borderId="2" applyNumberFormat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4" fontId="40" fillId="0" borderId="0" applyFill="0" applyBorder="0" applyAlignment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41" fillId="0" borderId="0" applyFill="0" applyBorder="0" applyAlignment="0"/>
    <xf numFmtId="173" fontId="41" fillId="0" borderId="0" applyFill="0" applyBorder="0" applyAlignment="0"/>
    <xf numFmtId="172" fontId="41" fillId="0" borderId="0" applyFill="0" applyBorder="0" applyAlignment="0"/>
    <xf numFmtId="177" fontId="41" fillId="0" borderId="0" applyFill="0" applyBorder="0" applyAlignment="0"/>
    <xf numFmtId="173" fontId="41" fillId="0" borderId="0" applyFill="0" applyBorder="0" applyAlignment="0"/>
    <xf numFmtId="0" fontId="28" fillId="26" borderId="0" applyNumberFormat="0" applyBorder="0" applyAlignment="0" applyProtection="0"/>
    <xf numFmtId="0" fontId="25" fillId="0" borderId="0" applyNumberFormat="0" applyFill="0" applyBorder="0" applyAlignment="0" applyProtection="0"/>
    <xf numFmtId="38" fontId="42" fillId="27" borderId="0" applyNumberFormat="0" applyBorder="0" applyAlignment="0" applyProtection="0"/>
    <xf numFmtId="0" fontId="39" fillId="0" borderId="3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42" fillId="28" borderId="5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54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7" fillId="0" borderId="0"/>
    <xf numFmtId="0" fontId="17" fillId="0" borderId="0">
      <alignment vertical="center"/>
    </xf>
    <xf numFmtId="0" fontId="17" fillId="0" borderId="0"/>
    <xf numFmtId="0" fontId="57" fillId="0" borderId="0"/>
    <xf numFmtId="0" fontId="37" fillId="0" borderId="0"/>
    <xf numFmtId="0" fontId="17" fillId="0" borderId="0"/>
    <xf numFmtId="0" fontId="37" fillId="0" borderId="0"/>
    <xf numFmtId="0" fontId="22" fillId="0" borderId="0"/>
    <xf numFmtId="167" fontId="37" fillId="0" borderId="0" applyFont="0" applyFill="0" applyBorder="0" applyAlignment="0" applyProtection="0"/>
    <xf numFmtId="172" fontId="44" fillId="0" borderId="0" applyFill="0" applyBorder="0" applyAlignment="0"/>
    <xf numFmtId="173" fontId="44" fillId="0" borderId="0" applyFill="0" applyBorder="0" applyAlignment="0"/>
    <xf numFmtId="172" fontId="44" fillId="0" borderId="0" applyFill="0" applyBorder="0" applyAlignment="0"/>
    <xf numFmtId="177" fontId="44" fillId="0" borderId="0" applyFill="0" applyBorder="0" applyAlignment="0"/>
    <xf numFmtId="173" fontId="44" fillId="0" borderId="0" applyFill="0" applyBorder="0" applyAlignment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6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78" fontId="45" fillId="0" borderId="0"/>
    <xf numFmtId="0" fontId="17" fillId="0" borderId="0"/>
    <xf numFmtId="169" fontId="3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21" fontId="37" fillId="0" borderId="0"/>
    <xf numFmtId="21" fontId="37" fillId="0" borderId="0"/>
    <xf numFmtId="21" fontId="37" fillId="0" borderId="0"/>
    <xf numFmtId="21" fontId="37" fillId="0" borderId="0"/>
    <xf numFmtId="21" fontId="3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21" fontId="37" fillId="0" borderId="0"/>
    <xf numFmtId="21" fontId="37" fillId="0" borderId="0"/>
    <xf numFmtId="21" fontId="37" fillId="0" borderId="0"/>
    <xf numFmtId="21" fontId="37" fillId="0" borderId="0"/>
    <xf numFmtId="21" fontId="3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0" fontId="1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0" fontId="1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169" fontId="3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0" fontId="18" fillId="0" borderId="0"/>
    <xf numFmtId="0" fontId="17" fillId="0" borderId="0"/>
    <xf numFmtId="0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70" fontId="17" fillId="0" borderId="0"/>
    <xf numFmtId="170" fontId="17" fillId="0" borderId="0"/>
    <xf numFmtId="170" fontId="17" fillId="0" borderId="0"/>
    <xf numFmtId="179" fontId="17" fillId="0" borderId="0"/>
    <xf numFmtId="169" fontId="3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5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8" fontId="37" fillId="0" borderId="0"/>
    <xf numFmtId="180" fontId="37" fillId="0" borderId="0"/>
    <xf numFmtId="178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179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169" fontId="17" fillId="0" borderId="0"/>
    <xf numFmtId="21" fontId="17" fillId="0" borderId="0"/>
    <xf numFmtId="169" fontId="17" fillId="0" borderId="0"/>
    <xf numFmtId="169" fontId="17" fillId="0" borderId="0"/>
    <xf numFmtId="21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21" fontId="37" fillId="0" borderId="0"/>
    <xf numFmtId="21" fontId="37" fillId="0" borderId="0"/>
    <xf numFmtId="21" fontId="37" fillId="0" borderId="0"/>
    <xf numFmtId="21" fontId="37" fillId="0" borderId="0"/>
    <xf numFmtId="21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169" fontId="37" fillId="0" borderId="0"/>
    <xf numFmtId="0" fontId="17" fillId="0" borderId="0"/>
    <xf numFmtId="169" fontId="37" fillId="0" borderId="0"/>
    <xf numFmtId="0" fontId="1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169" fontId="37" fillId="0" borderId="0"/>
    <xf numFmtId="0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24" fillId="29" borderId="1" applyNumberForma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31" borderId="7" applyNumberFormat="0" applyFont="0" applyAlignment="0" applyProtection="0"/>
    <xf numFmtId="0" fontId="17" fillId="0" borderId="0"/>
    <xf numFmtId="0" fontId="18" fillId="0" borderId="0"/>
    <xf numFmtId="176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2" fontId="47" fillId="0" borderId="0" applyFill="0" applyBorder="0" applyAlignment="0"/>
    <xf numFmtId="173" fontId="47" fillId="0" borderId="0" applyFill="0" applyBorder="0" applyAlignment="0"/>
    <xf numFmtId="172" fontId="47" fillId="0" borderId="0" applyFill="0" applyBorder="0" applyAlignment="0"/>
    <xf numFmtId="177" fontId="47" fillId="0" borderId="0" applyFill="0" applyBorder="0" applyAlignment="0"/>
    <xf numFmtId="173" fontId="47" fillId="0" borderId="0" applyFill="0" applyBorder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40" fillId="0" borderId="0" applyFill="0" applyBorder="0" applyAlignment="0"/>
    <xf numFmtId="182" fontId="40" fillId="0" borderId="0" applyFill="0" applyBorder="0" applyAlignment="0"/>
    <xf numFmtId="183" fontId="40" fillId="0" borderId="0" applyFill="0" applyBorder="0" applyAlignment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/>
  </cellStyleXfs>
  <cellXfs count="276">
    <xf numFmtId="0" fontId="0" fillId="0" borderId="0" xfId="0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4" fillId="0" borderId="8" xfId="0" applyFont="1" applyBorder="1"/>
    <xf numFmtId="0" fontId="11" fillId="0" borderId="0" xfId="0" applyFont="1"/>
    <xf numFmtId="0" fontId="4" fillId="0" borderId="4" xfId="0" applyFont="1" applyBorder="1"/>
    <xf numFmtId="0" fontId="10" fillId="0" borderId="0" xfId="0" applyFont="1"/>
    <xf numFmtId="0" fontId="4" fillId="0" borderId="9" xfId="0" applyFont="1" applyBorder="1"/>
    <xf numFmtId="0" fontId="4" fillId="0" borderId="1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9" fillId="0" borderId="0" xfId="0" applyFont="1"/>
    <xf numFmtId="0" fontId="59" fillId="0" borderId="0" xfId="0" applyFont="1"/>
    <xf numFmtId="0" fontId="20" fillId="0" borderId="0" xfId="0" applyFont="1"/>
    <xf numFmtId="0" fontId="8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2" fontId="3" fillId="0" borderId="16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0" borderId="0" xfId="0" applyFont="1"/>
    <xf numFmtId="49" fontId="6" fillId="0" borderId="5" xfId="0" applyNumberFormat="1" applyFont="1" applyBorder="1" applyAlignment="1">
      <alignment horizontal="center" vertical="center"/>
    </xf>
    <xf numFmtId="186" fontId="4" fillId="0" borderId="5" xfId="0" applyNumberFormat="1" applyFont="1" applyBorder="1" applyAlignment="1">
      <alignment horizontal="center" vertical="center"/>
    </xf>
    <xf numFmtId="49" fontId="16" fillId="0" borderId="0" xfId="493" applyNumberFormat="1" applyFont="1" applyAlignment="1">
      <alignment horizontal="center" vertical="center"/>
    </xf>
    <xf numFmtId="0" fontId="4" fillId="0" borderId="0" xfId="493" applyFont="1" applyAlignment="1">
      <alignment vertical="center"/>
    </xf>
    <xf numFmtId="0" fontId="1" fillId="0" borderId="0" xfId="493" applyFont="1" applyAlignment="1">
      <alignment vertical="center"/>
    </xf>
    <xf numFmtId="49" fontId="3" fillId="0" borderId="0" xfId="493" applyNumberFormat="1" applyFont="1" applyAlignment="1">
      <alignment horizontal="left" vertical="center"/>
    </xf>
    <xf numFmtId="0" fontId="52" fillId="0" borderId="0" xfId="493" applyFont="1" applyAlignment="1">
      <alignment horizontal="left" vertical="center"/>
    </xf>
    <xf numFmtId="0" fontId="9" fillId="0" borderId="0" xfId="493" applyFont="1" applyAlignment="1">
      <alignment horizontal="center" vertical="center"/>
    </xf>
    <xf numFmtId="2" fontId="1" fillId="0" borderId="0" xfId="493" applyNumberFormat="1" applyFont="1" applyAlignment="1">
      <alignment horizontal="left" vertical="center"/>
    </xf>
    <xf numFmtId="2" fontId="7" fillId="0" borderId="0" xfId="493" applyNumberFormat="1" applyFont="1" applyAlignment="1">
      <alignment horizontal="center" vertical="center"/>
    </xf>
    <xf numFmtId="49" fontId="7" fillId="0" borderId="0" xfId="493" applyNumberFormat="1" applyFont="1" applyAlignment="1">
      <alignment horizontal="center" vertical="center"/>
    </xf>
    <xf numFmtId="0" fontId="2" fillId="0" borderId="0" xfId="493" applyFont="1" applyAlignment="1">
      <alignment vertical="center"/>
    </xf>
    <xf numFmtId="0" fontId="12" fillId="0" borderId="0" xfId="493" applyFont="1" applyAlignment="1">
      <alignment vertical="center"/>
    </xf>
    <xf numFmtId="49" fontId="12" fillId="0" borderId="0" xfId="493" applyNumberFormat="1" applyFont="1" applyAlignment="1">
      <alignment horizontal="left" vertical="center"/>
    </xf>
    <xf numFmtId="0" fontId="12" fillId="0" borderId="0" xfId="493" applyFont="1" applyAlignment="1">
      <alignment horizontal="left" vertical="center"/>
    </xf>
    <xf numFmtId="0" fontId="12" fillId="0" borderId="0" xfId="493" applyFont="1" applyAlignment="1">
      <alignment horizontal="center" vertical="center"/>
    </xf>
    <xf numFmtId="2" fontId="12" fillId="0" borderId="0" xfId="493" applyNumberFormat="1" applyFont="1" applyAlignment="1">
      <alignment horizontal="left" vertical="center"/>
    </xf>
    <xf numFmtId="2" fontId="16" fillId="0" borderId="0" xfId="493" applyNumberFormat="1" applyFont="1" applyAlignment="1">
      <alignment horizontal="center" vertical="center"/>
    </xf>
    <xf numFmtId="49" fontId="2" fillId="0" borderId="0" xfId="493" applyNumberFormat="1" applyFont="1" applyAlignment="1">
      <alignment horizontal="left" vertical="center"/>
    </xf>
    <xf numFmtId="0" fontId="9" fillId="0" borderId="0" xfId="493" applyFont="1" applyAlignment="1">
      <alignment vertical="center"/>
    </xf>
    <xf numFmtId="2" fontId="7" fillId="0" borderId="0" xfId="493" applyNumberFormat="1" applyFont="1" applyAlignment="1">
      <alignment vertical="center"/>
    </xf>
    <xf numFmtId="49" fontId="7" fillId="0" borderId="0" xfId="493" applyNumberFormat="1" applyFont="1" applyAlignment="1">
      <alignment vertical="center"/>
    </xf>
    <xf numFmtId="1" fontId="13" fillId="0" borderId="15" xfId="493" applyNumberFormat="1" applyFont="1" applyBorder="1" applyAlignment="1">
      <alignment horizontal="center" vertical="center"/>
    </xf>
    <xf numFmtId="0" fontId="3" fillId="0" borderId="16" xfId="730" applyFont="1" applyBorder="1" applyAlignment="1">
      <alignment horizontal="right" vertical="center"/>
    </xf>
    <xf numFmtId="0" fontId="3" fillId="0" borderId="11" xfId="730" applyFont="1" applyBorder="1" applyAlignment="1">
      <alignment horizontal="left" vertical="center"/>
    </xf>
    <xf numFmtId="49" fontId="3" fillId="0" borderId="14" xfId="730" applyNumberFormat="1" applyFont="1" applyBorder="1" applyAlignment="1">
      <alignment horizontal="center" vertical="center"/>
    </xf>
    <xf numFmtId="0" fontId="3" fillId="0" borderId="14" xfId="730" applyFont="1" applyBorder="1" applyAlignment="1">
      <alignment horizontal="center" vertical="center"/>
    </xf>
    <xf numFmtId="0" fontId="13" fillId="0" borderId="14" xfId="730" applyFont="1" applyBorder="1" applyAlignment="1">
      <alignment horizontal="center" vertical="center"/>
    </xf>
    <xf numFmtId="2" fontId="13" fillId="0" borderId="11" xfId="730" applyNumberFormat="1" applyFont="1" applyBorder="1" applyAlignment="1">
      <alignment horizontal="center" vertical="center"/>
    </xf>
    <xf numFmtId="49" fontId="13" fillId="0" borderId="16" xfId="730" applyNumberFormat="1" applyFont="1" applyBorder="1" applyAlignment="1">
      <alignment horizontal="center" vertical="center"/>
    </xf>
    <xf numFmtId="0" fontId="3" fillId="0" borderId="17" xfId="730" applyFont="1" applyBorder="1" applyAlignment="1">
      <alignment horizontal="left" vertical="center"/>
    </xf>
    <xf numFmtId="0" fontId="3" fillId="0" borderId="0" xfId="730" applyFont="1" applyAlignment="1">
      <alignment vertical="center"/>
    </xf>
    <xf numFmtId="0" fontId="6" fillId="0" borderId="10" xfId="730" applyFont="1" applyBorder="1" applyAlignment="1">
      <alignment horizontal="center" vertical="center"/>
    </xf>
    <xf numFmtId="0" fontId="62" fillId="0" borderId="12" xfId="494" applyFont="1" applyBorder="1" applyAlignment="1">
      <alignment horizontal="right" vertical="center"/>
    </xf>
    <xf numFmtId="0" fontId="63" fillId="0" borderId="13" xfId="494" applyFont="1" applyBorder="1" applyAlignment="1">
      <alignment horizontal="left" vertical="center"/>
    </xf>
    <xf numFmtId="0" fontId="64" fillId="0" borderId="5" xfId="494" applyFont="1" applyBorder="1" applyAlignment="1">
      <alignment horizontal="center" vertical="center"/>
    </xf>
    <xf numFmtId="0" fontId="8" fillId="0" borderId="5" xfId="494" applyFont="1" applyBorder="1" applyAlignment="1">
      <alignment horizontal="center" vertical="center"/>
    </xf>
    <xf numFmtId="2" fontId="65" fillId="0" borderId="5" xfId="730" applyNumberFormat="1" applyFont="1" applyBorder="1" applyAlignment="1">
      <alignment horizontal="center" vertical="center"/>
    </xf>
    <xf numFmtId="2" fontId="65" fillId="0" borderId="5" xfId="493" applyNumberFormat="1" applyFont="1" applyBorder="1" applyAlignment="1">
      <alignment horizontal="center" vertical="center"/>
    </xf>
    <xf numFmtId="0" fontId="61" fillId="0" borderId="5" xfId="493" applyFont="1" applyBorder="1" applyAlignment="1">
      <alignment horizontal="center" vertical="center"/>
    </xf>
    <xf numFmtId="2" fontId="4" fillId="0" borderId="0" xfId="493" applyNumberFormat="1" applyFont="1" applyAlignment="1">
      <alignment horizontal="left" vertical="center"/>
    </xf>
    <xf numFmtId="0" fontId="4" fillId="0" borderId="0" xfId="730" applyFont="1" applyAlignment="1">
      <alignment vertical="center"/>
    </xf>
    <xf numFmtId="0" fontId="9" fillId="0" borderId="0" xfId="493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1" fillId="0" borderId="5" xfId="722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1" fontId="3" fillId="0" borderId="15" xfId="730" applyNumberFormat="1" applyFont="1" applyBorder="1" applyAlignment="1">
      <alignment horizontal="center" vertical="center"/>
    </xf>
    <xf numFmtId="1" fontId="3" fillId="0" borderId="14" xfId="730" applyNumberFormat="1" applyFont="1" applyBorder="1" applyAlignment="1">
      <alignment horizontal="center" vertical="center"/>
    </xf>
    <xf numFmtId="1" fontId="3" fillId="0" borderId="14" xfId="493" applyNumberFormat="1" applyFont="1" applyBorder="1" applyAlignment="1">
      <alignment horizontal="center" vertical="center"/>
    </xf>
    <xf numFmtId="1" fontId="3" fillId="0" borderId="11" xfId="730" applyNumberFormat="1" applyFont="1" applyBorder="1" applyAlignment="1">
      <alignment horizontal="center" vertical="center"/>
    </xf>
    <xf numFmtId="0" fontId="62" fillId="0" borderId="5" xfId="494" applyFont="1" applyBorder="1" applyAlignment="1">
      <alignment horizontal="left" vertical="center"/>
    </xf>
    <xf numFmtId="186" fontId="2" fillId="0" borderId="5" xfId="0" applyNumberFormat="1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66" fillId="0" borderId="0" xfId="498" applyFont="1"/>
    <xf numFmtId="0" fontId="4" fillId="0" borderId="0" xfId="498" applyFont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33" xfId="498" applyFont="1" applyBorder="1" applyAlignment="1">
      <alignment horizontal="center" vertical="center"/>
    </xf>
    <xf numFmtId="0" fontId="3" fillId="0" borderId="34" xfId="498" applyFont="1" applyBorder="1" applyAlignment="1">
      <alignment horizontal="center" vertical="center"/>
    </xf>
    <xf numFmtId="0" fontId="3" fillId="0" borderId="22" xfId="498" applyFont="1" applyBorder="1" applyAlignment="1">
      <alignment horizontal="center" vertical="center"/>
    </xf>
    <xf numFmtId="0" fontId="3" fillId="0" borderId="35" xfId="498" applyFont="1" applyBorder="1" applyAlignment="1">
      <alignment horizontal="center" vertical="center"/>
    </xf>
    <xf numFmtId="2" fontId="3" fillId="0" borderId="36" xfId="498" applyNumberFormat="1" applyFont="1" applyBorder="1" applyAlignment="1">
      <alignment horizontal="center" vertical="center"/>
    </xf>
    <xf numFmtId="0" fontId="3" fillId="0" borderId="23" xfId="498" applyFont="1" applyBorder="1" applyAlignment="1">
      <alignment horizontal="center" vertical="center"/>
    </xf>
    <xf numFmtId="0" fontId="2" fillId="0" borderId="0" xfId="498" applyFont="1" applyAlignment="1">
      <alignment vertical="center"/>
    </xf>
    <xf numFmtId="0" fontId="2" fillId="0" borderId="24" xfId="498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187" fontId="4" fillId="0" borderId="37" xfId="498" applyNumberFormat="1" applyFont="1" applyBorder="1" applyAlignment="1">
      <alignment horizontal="center" vertical="center"/>
    </xf>
    <xf numFmtId="0" fontId="4" fillId="0" borderId="38" xfId="498" applyFont="1" applyBorder="1" applyAlignment="1">
      <alignment horizontal="center" vertical="center"/>
    </xf>
    <xf numFmtId="0" fontId="4" fillId="0" borderId="39" xfId="498" applyFont="1" applyBorder="1" applyAlignment="1">
      <alignment horizontal="center" vertical="center"/>
    </xf>
    <xf numFmtId="0" fontId="4" fillId="0" borderId="40" xfId="498" applyFont="1" applyBorder="1" applyAlignment="1">
      <alignment vertical="center"/>
    </xf>
    <xf numFmtId="2" fontId="3" fillId="0" borderId="25" xfId="498" applyNumberFormat="1" applyFont="1" applyBorder="1" applyAlignment="1">
      <alignment horizontal="center" vertical="center"/>
    </xf>
    <xf numFmtId="0" fontId="2" fillId="0" borderId="27" xfId="498" applyFont="1" applyBorder="1" applyAlignment="1">
      <alignment horizontal="center" vertical="center"/>
    </xf>
    <xf numFmtId="0" fontId="1" fillId="33" borderId="28" xfId="50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center"/>
    </xf>
    <xf numFmtId="0" fontId="1" fillId="34" borderId="10" xfId="50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56" fillId="0" borderId="9" xfId="0" applyNumberFormat="1" applyFont="1" applyBorder="1" applyAlignment="1">
      <alignment horizontal="right" vertical="center"/>
    </xf>
    <xf numFmtId="49" fontId="4" fillId="0" borderId="41" xfId="498" applyNumberFormat="1" applyFont="1" applyBorder="1" applyAlignment="1">
      <alignment horizontal="center" vertical="center"/>
    </xf>
    <xf numFmtId="2" fontId="67" fillId="34" borderId="10" xfId="501" applyNumberFormat="1" applyFont="1" applyFill="1" applyBorder="1" applyAlignment="1">
      <alignment horizontal="center"/>
    </xf>
    <xf numFmtId="49" fontId="4" fillId="0" borderId="42" xfId="498" applyNumberFormat="1" applyFont="1" applyBorder="1" applyAlignment="1">
      <alignment horizontal="center" vertical="center"/>
    </xf>
    <xf numFmtId="49" fontId="4" fillId="0" borderId="0" xfId="498" applyNumberFormat="1" applyFont="1" applyAlignment="1">
      <alignment horizontal="center" vertical="center"/>
    </xf>
    <xf numFmtId="2" fontId="1" fillId="34" borderId="8" xfId="501" applyNumberFormat="1" applyFont="1" applyFill="1" applyBorder="1" applyAlignment="1">
      <alignment horizontal="center"/>
    </xf>
    <xf numFmtId="49" fontId="2" fillId="0" borderId="8" xfId="498" applyNumberFormat="1" applyFont="1" applyBorder="1" applyAlignment="1">
      <alignment horizontal="center" vertical="center"/>
    </xf>
    <xf numFmtId="49" fontId="2" fillId="0" borderId="42" xfId="498" applyNumberFormat="1" applyFont="1" applyBorder="1" applyAlignment="1">
      <alignment horizontal="center" vertical="center"/>
    </xf>
    <xf numFmtId="49" fontId="2" fillId="0" borderId="43" xfId="498" applyNumberFormat="1" applyFont="1" applyBorder="1" applyAlignment="1">
      <alignment horizontal="center" vertical="center"/>
    </xf>
    <xf numFmtId="49" fontId="2" fillId="0" borderId="10" xfId="498" applyNumberFormat="1" applyFont="1" applyBorder="1" applyAlignment="1">
      <alignment horizontal="center" vertical="center"/>
    </xf>
    <xf numFmtId="49" fontId="2" fillId="0" borderId="41" xfId="498" applyNumberFormat="1" applyFont="1" applyBorder="1" applyAlignment="1">
      <alignment horizontal="center" vertical="center"/>
    </xf>
    <xf numFmtId="0" fontId="61" fillId="0" borderId="0" xfId="722" applyFont="1" applyBorder="1" applyAlignment="1">
      <alignment horizontal="left" vertical="center"/>
    </xf>
    <xf numFmtId="0" fontId="16" fillId="0" borderId="0" xfId="493" applyFont="1" applyAlignment="1">
      <alignment vertical="center"/>
    </xf>
    <xf numFmtId="49" fontId="16" fillId="0" borderId="0" xfId="493" applyNumberFormat="1" applyFont="1" applyAlignment="1">
      <alignment horizontal="left" vertical="center"/>
    </xf>
    <xf numFmtId="0" fontId="16" fillId="0" borderId="0" xfId="493" applyFont="1" applyAlignment="1">
      <alignment horizontal="left" vertical="center"/>
    </xf>
    <xf numFmtId="49" fontId="5" fillId="0" borderId="0" xfId="493" applyNumberFormat="1" applyFont="1" applyAlignment="1">
      <alignment horizontal="center" vertical="center"/>
    </xf>
    <xf numFmtId="0" fontId="16" fillId="0" borderId="0" xfId="493" applyFont="1" applyAlignment="1">
      <alignment horizontal="center" vertical="center"/>
    </xf>
    <xf numFmtId="49" fontId="15" fillId="0" borderId="0" xfId="493" applyNumberFormat="1" applyFont="1" applyAlignment="1">
      <alignment horizontal="center" vertical="center"/>
    </xf>
    <xf numFmtId="0" fontId="15" fillId="0" borderId="0" xfId="493" applyFont="1" applyAlignment="1">
      <alignment horizontal="right" vertical="center"/>
    </xf>
    <xf numFmtId="0" fontId="15" fillId="0" borderId="0" xfId="493" applyFont="1" applyAlignment="1">
      <alignment vertical="center"/>
    </xf>
    <xf numFmtId="2" fontId="5" fillId="0" borderId="0" xfId="493" applyNumberFormat="1" applyFont="1" applyAlignment="1">
      <alignment horizontal="center" vertical="center"/>
    </xf>
    <xf numFmtId="0" fontId="7" fillId="0" borderId="0" xfId="493" applyFont="1" applyAlignment="1">
      <alignment vertical="center"/>
    </xf>
    <xf numFmtId="1" fontId="3" fillId="0" borderId="15" xfId="493" applyNumberFormat="1" applyFont="1" applyBorder="1" applyAlignment="1">
      <alignment horizontal="center" vertical="center" wrapText="1"/>
    </xf>
    <xf numFmtId="0" fontId="3" fillId="0" borderId="16" xfId="493" applyFont="1" applyBorder="1" applyAlignment="1">
      <alignment horizontal="right" vertical="center"/>
    </xf>
    <xf numFmtId="0" fontId="3" fillId="0" borderId="11" xfId="493" applyFont="1" applyBorder="1" applyAlignment="1">
      <alignment horizontal="left" vertical="center"/>
    </xf>
    <xf numFmtId="49" fontId="3" fillId="0" borderId="14" xfId="493" applyNumberFormat="1" applyFont="1" applyBorder="1" applyAlignment="1">
      <alignment horizontal="center" vertical="center"/>
    </xf>
    <xf numFmtId="0" fontId="3" fillId="0" borderId="14" xfId="493" applyFont="1" applyBorder="1" applyAlignment="1">
      <alignment horizontal="center" vertical="center"/>
    </xf>
    <xf numFmtId="0" fontId="3" fillId="0" borderId="16" xfId="493" applyFont="1" applyBorder="1" applyAlignment="1">
      <alignment horizontal="center" vertical="center"/>
    </xf>
    <xf numFmtId="2" fontId="3" fillId="0" borderId="14" xfId="493" applyNumberFormat="1" applyFont="1" applyBorder="1" applyAlignment="1">
      <alignment horizontal="center" vertical="center"/>
    </xf>
    <xf numFmtId="2" fontId="3" fillId="0" borderId="16" xfId="493" applyNumberFormat="1" applyFont="1" applyBorder="1" applyAlignment="1">
      <alignment horizontal="center" vertical="center"/>
    </xf>
    <xf numFmtId="0" fontId="3" fillId="0" borderId="17" xfId="493" applyFont="1" applyBorder="1" applyAlignment="1">
      <alignment horizontal="left" vertical="center"/>
    </xf>
    <xf numFmtId="0" fontId="13" fillId="0" borderId="0" xfId="493" applyFont="1" applyAlignment="1">
      <alignment vertical="center"/>
    </xf>
    <xf numFmtId="0" fontId="4" fillId="0" borderId="5" xfId="493" applyFont="1" applyBorder="1" applyAlignment="1">
      <alignment horizontal="center" vertical="center"/>
    </xf>
    <xf numFmtId="0" fontId="6" fillId="0" borderId="12" xfId="493" applyFont="1" applyBorder="1" applyAlignment="1">
      <alignment horizontal="right" vertical="center"/>
    </xf>
    <xf numFmtId="0" fontId="7" fillId="0" borderId="13" xfId="493" applyFont="1" applyBorder="1" applyAlignment="1">
      <alignment horizontal="left" vertical="center"/>
    </xf>
    <xf numFmtId="49" fontId="6" fillId="0" borderId="5" xfId="493" applyNumberFormat="1" applyFont="1" applyBorder="1" applyAlignment="1">
      <alignment horizontal="center" vertical="center"/>
    </xf>
    <xf numFmtId="0" fontId="8" fillId="0" borderId="5" xfId="493" applyFont="1" applyBorder="1" applyAlignment="1">
      <alignment horizontal="center" vertical="center"/>
    </xf>
    <xf numFmtId="2" fontId="4" fillId="0" borderId="5" xfId="493" applyNumberFormat="1" applyFont="1" applyBorder="1" applyAlignment="1">
      <alignment horizontal="center" vertical="center"/>
    </xf>
    <xf numFmtId="0" fontId="6" fillId="0" borderId="0" xfId="493" applyFont="1" applyAlignment="1">
      <alignment vertical="center"/>
    </xf>
    <xf numFmtId="0" fontId="4" fillId="0" borderId="5" xfId="493" applyFont="1" applyBorder="1" applyAlignment="1">
      <alignment horizontal="left" vertical="center" shrinkToFit="1"/>
    </xf>
    <xf numFmtId="0" fontId="4" fillId="0" borderId="5" xfId="493" applyFont="1" applyBorder="1" applyAlignment="1">
      <alignment horizontal="left" vertical="center"/>
    </xf>
    <xf numFmtId="49" fontId="8" fillId="0" borderId="0" xfId="493" applyNumberFormat="1" applyFont="1" applyAlignment="1">
      <alignment horizontal="left" vertical="center"/>
    </xf>
    <xf numFmtId="0" fontId="14" fillId="0" borderId="0" xfId="493" applyFont="1" applyAlignment="1">
      <alignment horizontal="left" vertical="center"/>
    </xf>
    <xf numFmtId="2" fontId="1" fillId="0" borderId="0" xfId="493" applyNumberFormat="1" applyFont="1" applyAlignment="1">
      <alignment horizontal="center" vertical="center"/>
    </xf>
    <xf numFmtId="0" fontId="53" fillId="0" borderId="10" xfId="498" applyFont="1" applyBorder="1" applyAlignment="1">
      <alignment horizontal="center" vertical="center"/>
    </xf>
    <xf numFmtId="0" fontId="53" fillId="0" borderId="5" xfId="498" applyFont="1" applyBorder="1" applyAlignment="1">
      <alignment horizontal="center" vertical="center"/>
    </xf>
    <xf numFmtId="0" fontId="6" fillId="0" borderId="18" xfId="493" applyFont="1" applyBorder="1" applyAlignment="1">
      <alignment horizontal="right" vertical="center"/>
    </xf>
    <xf numFmtId="0" fontId="7" fillId="0" borderId="19" xfId="493" applyFont="1" applyBorder="1" applyAlignment="1">
      <alignment horizontal="left" vertical="center"/>
    </xf>
    <xf numFmtId="49" fontId="6" fillId="0" borderId="10" xfId="493" applyNumberFormat="1" applyFont="1" applyBorder="1" applyAlignment="1">
      <alignment horizontal="center" vertical="center"/>
    </xf>
    <xf numFmtId="0" fontId="8" fillId="0" borderId="10" xfId="493" applyFont="1" applyBorder="1" applyAlignment="1">
      <alignment horizontal="center" vertical="center"/>
    </xf>
    <xf numFmtId="186" fontId="4" fillId="0" borderId="5" xfId="493" applyNumberFormat="1" applyFont="1" applyBorder="1" applyAlignment="1">
      <alignment horizontal="center" vertical="center"/>
    </xf>
    <xf numFmtId="2" fontId="1" fillId="0" borderId="5" xfId="493" applyNumberFormat="1" applyFont="1" applyBorder="1" applyAlignment="1">
      <alignment horizontal="center" vertical="center"/>
    </xf>
    <xf numFmtId="49" fontId="4" fillId="0" borderId="32" xfId="493" applyNumberFormat="1" applyFont="1" applyBorder="1" applyAlignment="1">
      <alignment horizontal="left" vertical="center"/>
    </xf>
    <xf numFmtId="49" fontId="4" fillId="0" borderId="0" xfId="493" applyNumberFormat="1" applyFont="1" applyAlignment="1">
      <alignment horizontal="center" vertical="center"/>
    </xf>
    <xf numFmtId="2" fontId="15" fillId="0" borderId="0" xfId="493" applyNumberFormat="1" applyFont="1" applyAlignment="1">
      <alignment horizontal="center" vertical="center"/>
    </xf>
    <xf numFmtId="49" fontId="1" fillId="0" borderId="0" xfId="493" applyNumberFormat="1" applyFont="1" applyAlignment="1">
      <alignment horizontal="center" vertical="center"/>
    </xf>
    <xf numFmtId="2" fontId="3" fillId="0" borderId="17" xfId="493" applyNumberFormat="1" applyFont="1" applyBorder="1" applyAlignment="1">
      <alignment horizontal="left" vertical="center"/>
    </xf>
    <xf numFmtId="2" fontId="4" fillId="0" borderId="10" xfId="493" applyNumberFormat="1" applyFont="1" applyBorder="1" applyAlignment="1">
      <alignment horizontal="center" vertical="center"/>
    </xf>
    <xf numFmtId="49" fontId="4" fillId="0" borderId="5" xfId="493" applyNumberFormat="1" applyFont="1" applyBorder="1" applyAlignment="1">
      <alignment horizontal="left" vertical="center"/>
    </xf>
    <xf numFmtId="186" fontId="50" fillId="0" borderId="5" xfId="493" applyNumberFormat="1" applyFont="1" applyBorder="1" applyAlignment="1">
      <alignment horizontal="center" vertical="center"/>
    </xf>
    <xf numFmtId="2" fontId="50" fillId="0" borderId="5" xfId="493" applyNumberFormat="1" applyFont="1" applyBorder="1" applyAlignment="1">
      <alignment horizontal="center" vertical="center"/>
    </xf>
    <xf numFmtId="2" fontId="49" fillId="0" borderId="5" xfId="493" applyNumberFormat="1" applyFont="1" applyBorder="1" applyAlignment="1">
      <alignment horizontal="center" vertical="center"/>
    </xf>
    <xf numFmtId="2" fontId="6" fillId="0" borderId="0" xfId="493" applyNumberFormat="1" applyFont="1" applyAlignment="1">
      <alignment horizontal="center" vertical="center"/>
    </xf>
    <xf numFmtId="186" fontId="4" fillId="0" borderId="10" xfId="493" applyNumberFormat="1" applyFont="1" applyBorder="1" applyAlignment="1">
      <alignment horizontal="center" vertical="center"/>
    </xf>
    <xf numFmtId="2" fontId="1" fillId="0" borderId="10" xfId="493" applyNumberFormat="1" applyFont="1" applyBorder="1" applyAlignment="1">
      <alignment horizontal="center" vertical="center"/>
    </xf>
    <xf numFmtId="49" fontId="4" fillId="0" borderId="10" xfId="493" applyNumberFormat="1" applyFont="1" applyBorder="1" applyAlignment="1">
      <alignment horizontal="left" vertical="center"/>
    </xf>
    <xf numFmtId="0" fontId="6" fillId="0" borderId="12" xfId="493" applyFont="1" applyBorder="1" applyAlignment="1">
      <alignment horizontal="center" vertical="center"/>
    </xf>
    <xf numFmtId="0" fontId="4" fillId="0" borderId="12" xfId="493" applyFont="1" applyBorder="1" applyAlignment="1">
      <alignment horizontal="right" vertical="center"/>
    </xf>
    <xf numFmtId="0" fontId="1" fillId="0" borderId="13" xfId="493" applyFont="1" applyBorder="1" applyAlignment="1">
      <alignment horizontal="left" vertical="center"/>
    </xf>
    <xf numFmtId="49" fontId="4" fillId="0" borderId="5" xfId="493" applyNumberFormat="1" applyFont="1" applyBorder="1" applyAlignment="1">
      <alignment horizontal="center" vertical="center"/>
    </xf>
    <xf numFmtId="0" fontId="2" fillId="0" borderId="5" xfId="493" applyFont="1" applyBorder="1" applyAlignment="1">
      <alignment horizontal="center" vertical="center"/>
    </xf>
    <xf numFmtId="0" fontId="4" fillId="0" borderId="10" xfId="493" applyFont="1" applyBorder="1" applyAlignment="1">
      <alignment horizontal="center" vertical="center"/>
    </xf>
    <xf numFmtId="0" fontId="6" fillId="0" borderId="0" xfId="493" applyFont="1" applyAlignment="1">
      <alignment horizontal="left" vertical="center"/>
    </xf>
    <xf numFmtId="49" fontId="1" fillId="0" borderId="0" xfId="493" applyNumberFormat="1" applyFont="1" applyAlignment="1">
      <alignment horizontal="left" vertical="center"/>
    </xf>
    <xf numFmtId="2" fontId="50" fillId="32" borderId="5" xfId="493" applyNumberFormat="1" applyFont="1" applyFill="1" applyBorder="1" applyAlignment="1">
      <alignment horizontal="center" vertical="center"/>
    </xf>
    <xf numFmtId="0" fontId="6" fillId="0" borderId="5" xfId="493" applyFont="1" applyBorder="1" applyAlignment="1">
      <alignment horizontal="center" vertical="center"/>
    </xf>
    <xf numFmtId="2" fontId="49" fillId="32" borderId="5" xfId="493" applyNumberFormat="1" applyFont="1" applyFill="1" applyBorder="1" applyAlignment="1">
      <alignment horizontal="center" vertical="center"/>
    </xf>
    <xf numFmtId="0" fontId="8" fillId="0" borderId="0" xfId="493" applyFont="1" applyAlignment="1">
      <alignment vertical="center"/>
    </xf>
    <xf numFmtId="0" fontId="4" fillId="0" borderId="0" xfId="493" applyFont="1" applyAlignment="1">
      <alignment horizontal="left" vertical="center"/>
    </xf>
    <xf numFmtId="186" fontId="1" fillId="0" borderId="5" xfId="49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2" fillId="0" borderId="5" xfId="494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493" applyFont="1" applyBorder="1" applyAlignment="1">
      <alignment horizontal="left" vertical="center"/>
    </xf>
    <xf numFmtId="2" fontId="6" fillId="0" borderId="5" xfId="493" applyNumberFormat="1" applyFont="1" applyBorder="1" applyAlignment="1">
      <alignment horizontal="center" vertical="center"/>
    </xf>
    <xf numFmtId="2" fontId="7" fillId="0" borderId="5" xfId="493" applyNumberFormat="1" applyFont="1" applyBorder="1" applyAlignment="1">
      <alignment horizontal="center" vertical="center"/>
    </xf>
    <xf numFmtId="2" fontId="7" fillId="0" borderId="10" xfId="493" applyNumberFormat="1" applyFont="1" applyBorder="1" applyAlignment="1">
      <alignment horizontal="center" vertical="center"/>
    </xf>
    <xf numFmtId="2" fontId="69" fillId="0" borderId="5" xfId="493" applyNumberFormat="1" applyFont="1" applyBorder="1" applyAlignment="1">
      <alignment horizontal="center" vertical="center"/>
    </xf>
    <xf numFmtId="2" fontId="51" fillId="0" borderId="5" xfId="493" applyNumberFormat="1" applyFont="1" applyBorder="1" applyAlignment="1">
      <alignment horizontal="center" vertical="center"/>
    </xf>
    <xf numFmtId="0" fontId="7" fillId="0" borderId="5" xfId="493" applyFont="1" applyBorder="1" applyAlignment="1">
      <alignment horizontal="center" vertical="center"/>
    </xf>
    <xf numFmtId="2" fontId="69" fillId="32" borderId="5" xfId="493" applyNumberFormat="1" applyFont="1" applyFill="1" applyBorder="1" applyAlignment="1">
      <alignment horizontal="center" vertical="center"/>
    </xf>
    <xf numFmtId="2" fontId="3" fillId="0" borderId="3" xfId="493" applyNumberFormat="1" applyFont="1" applyBorder="1" applyAlignment="1">
      <alignment horizontal="center" vertical="center"/>
    </xf>
    <xf numFmtId="0" fontId="4" fillId="0" borderId="0" xfId="493" applyFont="1" applyBorder="1" applyAlignment="1">
      <alignment horizontal="center" vertical="center"/>
    </xf>
    <xf numFmtId="0" fontId="6" fillId="0" borderId="0" xfId="493" applyFont="1" applyBorder="1" applyAlignment="1">
      <alignment horizontal="right" vertical="center"/>
    </xf>
    <xf numFmtId="0" fontId="7" fillId="0" borderId="0" xfId="493" applyFont="1" applyBorder="1" applyAlignment="1">
      <alignment horizontal="left" vertical="center"/>
    </xf>
    <xf numFmtId="49" fontId="6" fillId="0" borderId="0" xfId="493" applyNumberFormat="1" applyFont="1" applyBorder="1" applyAlignment="1">
      <alignment horizontal="center" vertical="center"/>
    </xf>
    <xf numFmtId="0" fontId="8" fillId="0" borderId="0" xfId="493" applyFont="1" applyBorder="1" applyAlignment="1">
      <alignment horizontal="center" vertical="center"/>
    </xf>
    <xf numFmtId="186" fontId="4" fillId="0" borderId="0" xfId="493" applyNumberFormat="1" applyFont="1" applyBorder="1" applyAlignment="1">
      <alignment horizontal="center" vertical="center"/>
    </xf>
    <xf numFmtId="2" fontId="7" fillId="0" borderId="0" xfId="493" applyNumberFormat="1" applyFont="1" applyBorder="1" applyAlignment="1">
      <alignment horizontal="center" vertical="center"/>
    </xf>
    <xf numFmtId="2" fontId="4" fillId="0" borderId="0" xfId="493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70" fillId="0" borderId="29" xfId="0" applyNumberFormat="1" applyFont="1" applyBorder="1" applyAlignment="1">
      <alignment horizontal="left" vertical="center"/>
    </xf>
    <xf numFmtId="2" fontId="6" fillId="0" borderId="10" xfId="493" applyNumberFormat="1" applyFont="1" applyBorder="1" applyAlignment="1">
      <alignment horizontal="center" vertical="center"/>
    </xf>
    <xf numFmtId="2" fontId="6" fillId="0" borderId="0" xfId="493" applyNumberFormat="1" applyFont="1" applyBorder="1" applyAlignment="1">
      <alignment horizontal="center" vertical="center"/>
    </xf>
    <xf numFmtId="0" fontId="6" fillId="0" borderId="0" xfId="493" applyFont="1" applyBorder="1" applyAlignment="1">
      <alignment horizontal="center" vertical="center"/>
    </xf>
    <xf numFmtId="0" fontId="7" fillId="0" borderId="0" xfId="493" applyFont="1" applyBorder="1" applyAlignment="1">
      <alignment horizontal="center" vertical="center"/>
    </xf>
    <xf numFmtId="2" fontId="69" fillId="32" borderId="0" xfId="493" applyNumberFormat="1" applyFont="1" applyFill="1" applyBorder="1" applyAlignment="1">
      <alignment horizontal="center" vertical="center"/>
    </xf>
    <xf numFmtId="0" fontId="4" fillId="0" borderId="0" xfId="493" applyFont="1" applyBorder="1" applyAlignment="1">
      <alignment horizontal="left" vertical="center"/>
    </xf>
    <xf numFmtId="0" fontId="1" fillId="34" borderId="0" xfId="493" applyFont="1" applyFill="1" applyAlignment="1">
      <alignment vertical="center"/>
    </xf>
    <xf numFmtId="2" fontId="1" fillId="32" borderId="5" xfId="493" applyNumberFormat="1" applyFont="1" applyFill="1" applyBorder="1" applyAlignment="1">
      <alignment horizontal="center" vertical="center"/>
    </xf>
    <xf numFmtId="2" fontId="7" fillId="32" borderId="5" xfId="493" applyNumberFormat="1" applyFont="1" applyFill="1" applyBorder="1" applyAlignment="1">
      <alignment horizontal="center" vertical="center"/>
    </xf>
    <xf numFmtId="0" fontId="56" fillId="0" borderId="26" xfId="0" applyFont="1" applyBorder="1" applyAlignment="1">
      <alignment horizontal="right" vertical="center"/>
    </xf>
    <xf numFmtId="0" fontId="6" fillId="0" borderId="0" xfId="730" applyFont="1" applyBorder="1" applyAlignment="1">
      <alignment horizontal="center" vertical="center"/>
    </xf>
    <xf numFmtId="0" fontId="62" fillId="0" borderId="0" xfId="494" applyFont="1" applyBorder="1" applyAlignment="1">
      <alignment horizontal="right" vertical="center"/>
    </xf>
    <xf numFmtId="0" fontId="63" fillId="0" borderId="0" xfId="494" applyFont="1" applyBorder="1" applyAlignment="1">
      <alignment horizontal="left" vertical="center"/>
    </xf>
    <xf numFmtId="49" fontId="62" fillId="0" borderId="0" xfId="494" applyNumberFormat="1" applyFont="1" applyBorder="1" applyAlignment="1">
      <alignment horizontal="center" vertical="center"/>
    </xf>
    <xf numFmtId="0" fontId="64" fillId="0" borderId="0" xfId="494" applyFont="1" applyBorder="1" applyAlignment="1">
      <alignment horizontal="center" vertical="center"/>
    </xf>
    <xf numFmtId="0" fontId="8" fillId="0" borderId="0" xfId="494" applyFont="1" applyBorder="1" applyAlignment="1">
      <alignment horizontal="center" vertical="center"/>
    </xf>
    <xf numFmtId="2" fontId="65" fillId="0" borderId="0" xfId="730" applyNumberFormat="1" applyFont="1" applyBorder="1" applyAlignment="1">
      <alignment horizontal="center" vertical="center"/>
    </xf>
    <xf numFmtId="2" fontId="1" fillId="32" borderId="0" xfId="493" applyNumberFormat="1" applyFont="1" applyFill="1" applyBorder="1" applyAlignment="1">
      <alignment horizontal="center" vertical="center"/>
    </xf>
    <xf numFmtId="0" fontId="61" fillId="0" borderId="0" xfId="493" applyFont="1" applyBorder="1" applyAlignment="1">
      <alignment horizontal="center" vertical="center"/>
    </xf>
    <xf numFmtId="0" fontId="62" fillId="0" borderId="0" xfId="494" applyFont="1" applyBorder="1" applyAlignment="1">
      <alignment horizontal="left" vertical="center"/>
    </xf>
    <xf numFmtId="2" fontId="1" fillId="0" borderId="0" xfId="493" applyNumberFormat="1" applyFont="1" applyBorder="1" applyAlignment="1">
      <alignment horizontal="center" vertical="center"/>
    </xf>
    <xf numFmtId="186" fontId="50" fillId="0" borderId="10" xfId="493" applyNumberFormat="1" applyFont="1" applyBorder="1" applyAlignment="1">
      <alignment horizontal="center" vertical="center"/>
    </xf>
    <xf numFmtId="2" fontId="51" fillId="0" borderId="10" xfId="493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left" vertical="center"/>
    </xf>
    <xf numFmtId="0" fontId="71" fillId="0" borderId="12" xfId="493" applyFont="1" applyBorder="1" applyAlignment="1">
      <alignment horizontal="right" vertical="center"/>
    </xf>
    <xf numFmtId="2" fontId="51" fillId="32" borderId="5" xfId="493" applyNumberFormat="1" applyFont="1" applyFill="1" applyBorder="1" applyAlignment="1">
      <alignment horizontal="center" vertical="center"/>
    </xf>
    <xf numFmtId="0" fontId="68" fillId="0" borderId="30" xfId="498" applyFont="1" applyBorder="1" applyAlignment="1">
      <alignment horizontal="center" vertical="center" wrapText="1"/>
    </xf>
    <xf numFmtId="0" fontId="4" fillId="0" borderId="3" xfId="498" applyFont="1" applyBorder="1"/>
    <xf numFmtId="0" fontId="4" fillId="0" borderId="31" xfId="498" applyFont="1" applyBorder="1"/>
    <xf numFmtId="2" fontId="3" fillId="0" borderId="30" xfId="493" applyNumberFormat="1" applyFont="1" applyBorder="1" applyAlignment="1">
      <alignment horizontal="center" vertical="center"/>
    </xf>
    <xf numFmtId="2" fontId="3" fillId="0" borderId="3" xfId="493" applyNumberFormat="1" applyFont="1" applyBorder="1" applyAlignment="1">
      <alignment horizontal="center" vertical="center"/>
    </xf>
    <xf numFmtId="2" fontId="3" fillId="0" borderId="31" xfId="493" applyNumberFormat="1" applyFont="1" applyBorder="1" applyAlignment="1">
      <alignment horizontal="center" vertical="center"/>
    </xf>
  </cellXfs>
  <cellStyles count="1278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3 3" xfId="6"/>
    <cellStyle name="20% - Accent1 4" xfId="7"/>
    <cellStyle name="20% - Accent1 4 2" xfId="8"/>
    <cellStyle name="20% - Accent1 4 3" xfId="9"/>
    <cellStyle name="20% - Accent1 5" xfId="10"/>
    <cellStyle name="20% - Accent1 5 2" xfId="11"/>
    <cellStyle name="20% - Accent1 5 3" xfId="12"/>
    <cellStyle name="20% - Accent1 6" xfId="13"/>
    <cellStyle name="20% - Accent1 6 2" xfId="14"/>
    <cellStyle name="20% - Accent1 6 3" xfId="15"/>
    <cellStyle name="20% - Accent2 2" xfId="16"/>
    <cellStyle name="20% - Accent2 2 2" xfId="17"/>
    <cellStyle name="20% - Accent2 2 3" xfId="18"/>
    <cellStyle name="20% - Accent2 3" xfId="19"/>
    <cellStyle name="20% - Accent2 3 2" xfId="20"/>
    <cellStyle name="20% - Accent2 3 3" xfId="21"/>
    <cellStyle name="20% - Accent2 4" xfId="22"/>
    <cellStyle name="20% - Accent2 4 2" xfId="23"/>
    <cellStyle name="20% - Accent2 4 3" xfId="24"/>
    <cellStyle name="20% - Accent2 5" xfId="25"/>
    <cellStyle name="20% - Accent2 5 2" xfId="26"/>
    <cellStyle name="20% - Accent2 5 3" xfId="27"/>
    <cellStyle name="20% - Accent2 6" xfId="28"/>
    <cellStyle name="20% - Accent2 6 2" xfId="29"/>
    <cellStyle name="20% - Accent2 6 3" xfId="30"/>
    <cellStyle name="20% - Accent3 2" xfId="31"/>
    <cellStyle name="20% - Accent3 2 2" xfId="32"/>
    <cellStyle name="20% - Accent3 2 3" xfId="33"/>
    <cellStyle name="20% - Accent3 3" xfId="34"/>
    <cellStyle name="20% - Accent3 3 2" xfId="35"/>
    <cellStyle name="20% - Accent3 3 3" xfId="36"/>
    <cellStyle name="20% - Accent3 4" xfId="37"/>
    <cellStyle name="20% - Accent3 4 2" xfId="38"/>
    <cellStyle name="20% - Accent3 4 3" xfId="39"/>
    <cellStyle name="20% - Accent3 5" xfId="40"/>
    <cellStyle name="20% - Accent3 5 2" xfId="41"/>
    <cellStyle name="20% - Accent3 5 3" xfId="42"/>
    <cellStyle name="20% - Accent3 6" xfId="43"/>
    <cellStyle name="20% - Accent3 6 2" xfId="44"/>
    <cellStyle name="20% - Accent3 6 3" xfId="45"/>
    <cellStyle name="20% - Accent4 2" xfId="46"/>
    <cellStyle name="20% - Accent4 2 2" xfId="47"/>
    <cellStyle name="20% - Accent4 2 3" xfId="48"/>
    <cellStyle name="20% - Accent4 3" xfId="49"/>
    <cellStyle name="20% - Accent4 3 2" xfId="50"/>
    <cellStyle name="20% - Accent4 3 3" xfId="51"/>
    <cellStyle name="20% - Accent4 4" xfId="52"/>
    <cellStyle name="20% - Accent4 4 2" xfId="53"/>
    <cellStyle name="20% - Accent4 4 3" xfId="54"/>
    <cellStyle name="20% - Accent4 5" xfId="55"/>
    <cellStyle name="20% - Accent4 5 2" xfId="56"/>
    <cellStyle name="20% - Accent4 5 3" xfId="57"/>
    <cellStyle name="20% - Accent4 6" xfId="58"/>
    <cellStyle name="20% - Accent4 6 2" xfId="59"/>
    <cellStyle name="20% - Accent4 6 3" xfId="60"/>
    <cellStyle name="20% - Accent5 2" xfId="61"/>
    <cellStyle name="20% - Accent5 2 2" xfId="62"/>
    <cellStyle name="20% - Accent5 2 3" xfId="63"/>
    <cellStyle name="20% - Accent5 3" xfId="64"/>
    <cellStyle name="20% - Accent5 3 2" xfId="65"/>
    <cellStyle name="20% - Accent5 3 3" xfId="66"/>
    <cellStyle name="20% - Accent5 4" xfId="67"/>
    <cellStyle name="20% - Accent5 4 2" xfId="68"/>
    <cellStyle name="20% - Accent5 4 3" xfId="69"/>
    <cellStyle name="20% - Accent5 5" xfId="70"/>
    <cellStyle name="20% - Accent5 5 2" xfId="71"/>
    <cellStyle name="20% - Accent5 5 3" xfId="72"/>
    <cellStyle name="20% - Accent5 6" xfId="73"/>
    <cellStyle name="20% - Accent5 6 2" xfId="74"/>
    <cellStyle name="20% - Accent5 6 3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3 3" xfId="81"/>
    <cellStyle name="20% - Accent6 4" xfId="82"/>
    <cellStyle name="20% - Accent6 4 2" xfId="83"/>
    <cellStyle name="20% - Accent6 4 3" xfId="84"/>
    <cellStyle name="20% - Accent6 5" xfId="85"/>
    <cellStyle name="20% - Accent6 5 2" xfId="86"/>
    <cellStyle name="20% - Accent6 5 3" xfId="87"/>
    <cellStyle name="20% - Accent6 6" xfId="88"/>
    <cellStyle name="20% - Accent6 6 2" xfId="89"/>
    <cellStyle name="20% - Accent6 6 3" xfId="90"/>
    <cellStyle name="40% - Accent1 2" xfId="91"/>
    <cellStyle name="40% - Accent1 2 2" xfId="92"/>
    <cellStyle name="40% - Accent1 2 3" xfId="93"/>
    <cellStyle name="40% - Accent1 3" xfId="94"/>
    <cellStyle name="40% - Accent1 3 2" xfId="95"/>
    <cellStyle name="40% - Accent1 3 3" xfId="96"/>
    <cellStyle name="40% - Accent1 4" xfId="97"/>
    <cellStyle name="40% - Accent1 4 2" xfId="98"/>
    <cellStyle name="40% - Accent1 4 3" xfId="99"/>
    <cellStyle name="40% - Accent1 5" xfId="100"/>
    <cellStyle name="40% - Accent1 5 2" xfId="101"/>
    <cellStyle name="40% - Accent1 5 3" xfId="102"/>
    <cellStyle name="40% - Accent1 6" xfId="103"/>
    <cellStyle name="40% - Accent1 6 2" xfId="104"/>
    <cellStyle name="40% - Accent1 6 3" xfId="105"/>
    <cellStyle name="40% - Accent2 2" xfId="106"/>
    <cellStyle name="40% - Accent2 2 2" xfId="107"/>
    <cellStyle name="40% - Accent2 2 3" xfId="108"/>
    <cellStyle name="40% - Accent2 3" xfId="109"/>
    <cellStyle name="40% - Accent2 3 2" xfId="110"/>
    <cellStyle name="40% - Accent2 3 3" xfId="111"/>
    <cellStyle name="40% - Accent2 4" xfId="112"/>
    <cellStyle name="40% - Accent2 4 2" xfId="113"/>
    <cellStyle name="40% - Accent2 4 3" xfId="114"/>
    <cellStyle name="40% - Accent2 5" xfId="115"/>
    <cellStyle name="40% - Accent2 5 2" xfId="116"/>
    <cellStyle name="40% - Accent2 5 3" xfId="117"/>
    <cellStyle name="40% - Accent2 6" xfId="118"/>
    <cellStyle name="40% - Accent2 6 2" xfId="119"/>
    <cellStyle name="40% - Accent2 6 3" xfId="120"/>
    <cellStyle name="40% - Accent3 2" xfId="121"/>
    <cellStyle name="40% - Accent3 2 2" xfId="122"/>
    <cellStyle name="40% - Accent3 2 3" xfId="123"/>
    <cellStyle name="40% - Accent3 3" xfId="124"/>
    <cellStyle name="40% - Accent3 3 2" xfId="125"/>
    <cellStyle name="40% - Accent3 3 3" xfId="126"/>
    <cellStyle name="40% - Accent3 4" xfId="127"/>
    <cellStyle name="40% - Accent3 4 2" xfId="128"/>
    <cellStyle name="40% - Accent3 4 3" xfId="129"/>
    <cellStyle name="40% - Accent3 5" xfId="130"/>
    <cellStyle name="40% - Accent3 5 2" xfId="131"/>
    <cellStyle name="40% - Accent3 5 3" xfId="132"/>
    <cellStyle name="40% - Accent3 6" xfId="133"/>
    <cellStyle name="40% - Accent3 6 2" xfId="134"/>
    <cellStyle name="40% - Accent3 6 3" xfId="135"/>
    <cellStyle name="40% - Accent4 2" xfId="136"/>
    <cellStyle name="40% - Accent4 2 2" xfId="137"/>
    <cellStyle name="40% - Accent4 2 3" xfId="138"/>
    <cellStyle name="40% - Accent4 3" xfId="139"/>
    <cellStyle name="40% - Accent4 3 2" xfId="140"/>
    <cellStyle name="40% - Accent4 3 3" xfId="141"/>
    <cellStyle name="40% - Accent4 4" xfId="142"/>
    <cellStyle name="40% - Accent4 4 2" xfId="143"/>
    <cellStyle name="40% - Accent4 4 3" xfId="144"/>
    <cellStyle name="40% - Accent4 5" xfId="145"/>
    <cellStyle name="40% - Accent4 5 2" xfId="146"/>
    <cellStyle name="40% - Accent4 5 3" xfId="147"/>
    <cellStyle name="40% - Accent4 6" xfId="148"/>
    <cellStyle name="40% - Accent4 6 2" xfId="149"/>
    <cellStyle name="40% - Accent4 6 3" xfId="150"/>
    <cellStyle name="40% - Accent5 2" xfId="151"/>
    <cellStyle name="40% - Accent5 2 2" xfId="152"/>
    <cellStyle name="40% - Accent5 2 3" xfId="153"/>
    <cellStyle name="40% - Accent5 3" xfId="154"/>
    <cellStyle name="40% - Accent5 3 2" xfId="155"/>
    <cellStyle name="40% - Accent5 3 3" xfId="156"/>
    <cellStyle name="40% - Accent5 4" xfId="157"/>
    <cellStyle name="40% - Accent5 4 2" xfId="158"/>
    <cellStyle name="40% - Accent5 4 3" xfId="159"/>
    <cellStyle name="40% - Accent5 5" xfId="160"/>
    <cellStyle name="40% - Accent5 5 2" xfId="161"/>
    <cellStyle name="40% - Accent5 5 3" xfId="162"/>
    <cellStyle name="40% - Accent5 6" xfId="163"/>
    <cellStyle name="40% - Accent5 6 2" xfId="164"/>
    <cellStyle name="40% - Accent5 6 3" xfId="165"/>
    <cellStyle name="40% - Accent6 2" xfId="166"/>
    <cellStyle name="40% - Accent6 2 2" xfId="167"/>
    <cellStyle name="40% - Accent6 2 3" xfId="168"/>
    <cellStyle name="40% - Accent6 3" xfId="169"/>
    <cellStyle name="40% - Accent6 3 2" xfId="170"/>
    <cellStyle name="40% - Accent6 3 3" xfId="171"/>
    <cellStyle name="40% - Accent6 4" xfId="172"/>
    <cellStyle name="40% - Accent6 4 2" xfId="173"/>
    <cellStyle name="40% - Accent6 4 3" xfId="174"/>
    <cellStyle name="40% - Accent6 5" xfId="175"/>
    <cellStyle name="40% - Accent6 5 2" xfId="176"/>
    <cellStyle name="40% - Accent6 5 3" xfId="177"/>
    <cellStyle name="40% - Accent6 6" xfId="178"/>
    <cellStyle name="40% - Accent6 6 2" xfId="179"/>
    <cellStyle name="40% - Accent6 6 3" xfId="180"/>
    <cellStyle name="60% - Accent1 2" xfId="181"/>
    <cellStyle name="60% - Accent1 2 2" xfId="182"/>
    <cellStyle name="60% - Accent1 2 3" xfId="183"/>
    <cellStyle name="60% - Accent1 3" xfId="184"/>
    <cellStyle name="60% - Accent1 3 2" xfId="185"/>
    <cellStyle name="60% - Accent1 3 3" xfId="186"/>
    <cellStyle name="60% - Accent1 4" xfId="187"/>
    <cellStyle name="60% - Accent1 4 2" xfId="188"/>
    <cellStyle name="60% - Accent1 4 3" xfId="189"/>
    <cellStyle name="60% - Accent1 5" xfId="190"/>
    <cellStyle name="60% - Accent1 5 2" xfId="191"/>
    <cellStyle name="60% - Accent1 5 3" xfId="192"/>
    <cellStyle name="60% - Accent1 6" xfId="193"/>
    <cellStyle name="60% - Accent1 6 2" xfId="194"/>
    <cellStyle name="60% - Accent1 6 3" xfId="195"/>
    <cellStyle name="60% - Accent2 2" xfId="196"/>
    <cellStyle name="60% - Accent2 2 2" xfId="197"/>
    <cellStyle name="60% - Accent2 2 3" xfId="198"/>
    <cellStyle name="60% - Accent2 3" xfId="199"/>
    <cellStyle name="60% - Accent2 3 2" xfId="200"/>
    <cellStyle name="60% - Accent2 3 3" xfId="201"/>
    <cellStyle name="60% - Accent2 4" xfId="202"/>
    <cellStyle name="60% - Accent2 4 2" xfId="203"/>
    <cellStyle name="60% - Accent2 4 3" xfId="204"/>
    <cellStyle name="60% - Accent2 5" xfId="205"/>
    <cellStyle name="60% - Accent2 5 2" xfId="206"/>
    <cellStyle name="60% - Accent2 5 3" xfId="207"/>
    <cellStyle name="60% - Accent2 6" xfId="208"/>
    <cellStyle name="60% - Accent2 6 2" xfId="209"/>
    <cellStyle name="60% - Accent2 6 3" xfId="210"/>
    <cellStyle name="60% - Accent3 2" xfId="211"/>
    <cellStyle name="60% - Accent3 2 2" xfId="212"/>
    <cellStyle name="60% - Accent3 2 3" xfId="213"/>
    <cellStyle name="60% - Accent3 3" xfId="214"/>
    <cellStyle name="60% - Accent3 3 2" xfId="215"/>
    <cellStyle name="60% - Accent3 3 3" xfId="216"/>
    <cellStyle name="60% - Accent3 4" xfId="217"/>
    <cellStyle name="60% - Accent3 4 2" xfId="218"/>
    <cellStyle name="60% - Accent3 4 3" xfId="219"/>
    <cellStyle name="60% - Accent3 5" xfId="220"/>
    <cellStyle name="60% - Accent3 5 2" xfId="221"/>
    <cellStyle name="60% - Accent3 5 3" xfId="222"/>
    <cellStyle name="60% - Accent3 6" xfId="223"/>
    <cellStyle name="60% - Accent3 6 2" xfId="224"/>
    <cellStyle name="60% - Accent3 6 3" xfId="225"/>
    <cellStyle name="60% - Accent4 2" xfId="226"/>
    <cellStyle name="60% - Accent4 2 2" xfId="227"/>
    <cellStyle name="60% - Accent4 2 3" xfId="228"/>
    <cellStyle name="60% - Accent4 3" xfId="229"/>
    <cellStyle name="60% - Accent4 3 2" xfId="230"/>
    <cellStyle name="60% - Accent4 3 3" xfId="231"/>
    <cellStyle name="60% - Accent4 4" xfId="232"/>
    <cellStyle name="60% - Accent4 4 2" xfId="233"/>
    <cellStyle name="60% - Accent4 4 3" xfId="234"/>
    <cellStyle name="60% - Accent4 5" xfId="235"/>
    <cellStyle name="60% - Accent4 5 2" xfId="236"/>
    <cellStyle name="60% - Accent4 5 3" xfId="237"/>
    <cellStyle name="60% - Accent4 6" xfId="238"/>
    <cellStyle name="60% - Accent4 6 2" xfId="239"/>
    <cellStyle name="60% - Accent4 6 3" xfId="240"/>
    <cellStyle name="60% - Accent5 2" xfId="241"/>
    <cellStyle name="60% - Accent5 2 2" xfId="242"/>
    <cellStyle name="60% - Accent5 2 3" xfId="243"/>
    <cellStyle name="60% - Accent5 3" xfId="244"/>
    <cellStyle name="60% - Accent5 3 2" xfId="245"/>
    <cellStyle name="60% - Accent5 3 3" xfId="246"/>
    <cellStyle name="60% - Accent5 4" xfId="247"/>
    <cellStyle name="60% - Accent5 4 2" xfId="248"/>
    <cellStyle name="60% - Accent5 4 3" xfId="249"/>
    <cellStyle name="60% - Accent5 5" xfId="250"/>
    <cellStyle name="60% - Accent5 5 2" xfId="251"/>
    <cellStyle name="60% - Accent5 5 3" xfId="252"/>
    <cellStyle name="60% - Accent5 6" xfId="253"/>
    <cellStyle name="60% - Accent5 6 2" xfId="254"/>
    <cellStyle name="60% - Accent5 6 3" xfId="255"/>
    <cellStyle name="60% - Accent6 2" xfId="256"/>
    <cellStyle name="60% - Accent6 2 2" xfId="257"/>
    <cellStyle name="60% - Accent6 2 3" xfId="258"/>
    <cellStyle name="60% - Accent6 3" xfId="259"/>
    <cellStyle name="60% - Accent6 3 2" xfId="260"/>
    <cellStyle name="60% - Accent6 3 3" xfId="261"/>
    <cellStyle name="60% - Accent6 4" xfId="262"/>
    <cellStyle name="60% - Accent6 4 2" xfId="263"/>
    <cellStyle name="60% - Accent6 4 3" xfId="264"/>
    <cellStyle name="60% - Accent6 5" xfId="265"/>
    <cellStyle name="60% - Accent6 5 2" xfId="266"/>
    <cellStyle name="60% - Accent6 5 3" xfId="267"/>
    <cellStyle name="60% - Accent6 6" xfId="268"/>
    <cellStyle name="60% - Accent6 6 2" xfId="269"/>
    <cellStyle name="60% - Accent6 6 3" xfId="270"/>
    <cellStyle name="Accent" xfId="271"/>
    <cellStyle name="Accent 1" xfId="272"/>
    <cellStyle name="Accent 2" xfId="273"/>
    <cellStyle name="Accent 3" xfId="274"/>
    <cellStyle name="Accent1 2" xfId="275"/>
    <cellStyle name="Accent1 2 2" xfId="276"/>
    <cellStyle name="Accent1 2 3" xfId="277"/>
    <cellStyle name="Accent1 3" xfId="278"/>
    <cellStyle name="Accent1 3 2" xfId="279"/>
    <cellStyle name="Accent1 3 3" xfId="280"/>
    <cellStyle name="Accent1 4" xfId="281"/>
    <cellStyle name="Accent1 4 2" xfId="282"/>
    <cellStyle name="Accent1 4 3" xfId="283"/>
    <cellStyle name="Accent1 5" xfId="284"/>
    <cellStyle name="Accent1 5 2" xfId="285"/>
    <cellStyle name="Accent1 5 3" xfId="286"/>
    <cellStyle name="Accent1 6" xfId="287"/>
    <cellStyle name="Accent1 6 2" xfId="288"/>
    <cellStyle name="Accent1 6 3" xfId="289"/>
    <cellStyle name="Accent2 2" xfId="290"/>
    <cellStyle name="Accent2 2 2" xfId="291"/>
    <cellStyle name="Accent2 2 3" xfId="292"/>
    <cellStyle name="Accent2 3" xfId="293"/>
    <cellStyle name="Accent2 3 2" xfId="294"/>
    <cellStyle name="Accent2 3 3" xfId="295"/>
    <cellStyle name="Accent2 4" xfId="296"/>
    <cellStyle name="Accent2 4 2" xfId="297"/>
    <cellStyle name="Accent2 4 3" xfId="298"/>
    <cellStyle name="Accent2 5" xfId="299"/>
    <cellStyle name="Accent2 5 2" xfId="300"/>
    <cellStyle name="Accent2 5 3" xfId="301"/>
    <cellStyle name="Accent2 6" xfId="302"/>
    <cellStyle name="Accent2 6 2" xfId="303"/>
    <cellStyle name="Accent2 6 3" xfId="304"/>
    <cellStyle name="Accent3 2" xfId="305"/>
    <cellStyle name="Accent3 2 2" xfId="306"/>
    <cellStyle name="Accent3 2 3" xfId="307"/>
    <cellStyle name="Accent3 3" xfId="308"/>
    <cellStyle name="Accent3 3 2" xfId="309"/>
    <cellStyle name="Accent3 3 3" xfId="310"/>
    <cellStyle name="Accent3 4" xfId="311"/>
    <cellStyle name="Accent3 4 2" xfId="312"/>
    <cellStyle name="Accent3 4 3" xfId="313"/>
    <cellStyle name="Accent3 5" xfId="314"/>
    <cellStyle name="Accent3 5 2" xfId="315"/>
    <cellStyle name="Accent3 5 3" xfId="316"/>
    <cellStyle name="Accent3 6" xfId="317"/>
    <cellStyle name="Accent3 6 2" xfId="318"/>
    <cellStyle name="Accent3 6 3" xfId="319"/>
    <cellStyle name="Accent4 2" xfId="320"/>
    <cellStyle name="Accent4 2 2" xfId="321"/>
    <cellStyle name="Accent4 2 3" xfId="322"/>
    <cellStyle name="Accent4 3" xfId="323"/>
    <cellStyle name="Accent4 3 2" xfId="324"/>
    <cellStyle name="Accent4 3 3" xfId="325"/>
    <cellStyle name="Accent4 4" xfId="326"/>
    <cellStyle name="Accent4 4 2" xfId="327"/>
    <cellStyle name="Accent4 4 3" xfId="328"/>
    <cellStyle name="Accent4 5" xfId="329"/>
    <cellStyle name="Accent4 5 2" xfId="330"/>
    <cellStyle name="Accent4 5 3" xfId="331"/>
    <cellStyle name="Accent4 6" xfId="332"/>
    <cellStyle name="Accent4 6 2" xfId="333"/>
    <cellStyle name="Accent4 6 3" xfId="334"/>
    <cellStyle name="Accent5 2" xfId="335"/>
    <cellStyle name="Accent5 2 2" xfId="336"/>
    <cellStyle name="Accent5 2 3" xfId="337"/>
    <cellStyle name="Accent5 3" xfId="338"/>
    <cellStyle name="Accent5 3 2" xfId="339"/>
    <cellStyle name="Accent5 3 3" xfId="340"/>
    <cellStyle name="Accent5 4" xfId="341"/>
    <cellStyle name="Accent5 4 2" xfId="342"/>
    <cellStyle name="Accent5 4 3" xfId="343"/>
    <cellStyle name="Accent5 5" xfId="344"/>
    <cellStyle name="Accent5 5 2" xfId="345"/>
    <cellStyle name="Accent5 5 3" xfId="346"/>
    <cellStyle name="Accent5 6" xfId="347"/>
    <cellStyle name="Accent5 6 2" xfId="348"/>
    <cellStyle name="Accent5 6 3" xfId="349"/>
    <cellStyle name="Accent6 2" xfId="350"/>
    <cellStyle name="Accent6 2 2" xfId="351"/>
    <cellStyle name="Accent6 2 3" xfId="352"/>
    <cellStyle name="Accent6 3" xfId="353"/>
    <cellStyle name="Accent6 3 2" xfId="354"/>
    <cellStyle name="Accent6 3 3" xfId="355"/>
    <cellStyle name="Accent6 4" xfId="356"/>
    <cellStyle name="Accent6 4 2" xfId="357"/>
    <cellStyle name="Accent6 4 3" xfId="358"/>
    <cellStyle name="Accent6 5" xfId="359"/>
    <cellStyle name="Accent6 5 2" xfId="360"/>
    <cellStyle name="Accent6 5 3" xfId="361"/>
    <cellStyle name="Accent6 6" xfId="362"/>
    <cellStyle name="Accent6 6 2" xfId="363"/>
    <cellStyle name="Accent6 6 3" xfId="364"/>
    <cellStyle name="Bad" xfId="365"/>
    <cellStyle name="Bad 2" xfId="366"/>
    <cellStyle name="Bad 2 2" xfId="367"/>
    <cellStyle name="Bad 2 3" xfId="368"/>
    <cellStyle name="Bad 3" xfId="369"/>
    <cellStyle name="Bad 3 2" xfId="370"/>
    <cellStyle name="Bad 3 3" xfId="371"/>
    <cellStyle name="Bad 4" xfId="372"/>
    <cellStyle name="Bad 4 2" xfId="373"/>
    <cellStyle name="Bad 4 3" xfId="374"/>
    <cellStyle name="Bad 5" xfId="375"/>
    <cellStyle name="Bad 5 2" xfId="376"/>
    <cellStyle name="Bad 5 3" xfId="377"/>
    <cellStyle name="Bad 6" xfId="378"/>
    <cellStyle name="Bad 6 2" xfId="379"/>
    <cellStyle name="Bad 6 3" xfId="380"/>
    <cellStyle name="Calc Currency (0)" xfId="381"/>
    <cellStyle name="Calc Currency (2)" xfId="382"/>
    <cellStyle name="Calc Percent (0)" xfId="383"/>
    <cellStyle name="Calc Percent (1)" xfId="384"/>
    <cellStyle name="Calc Percent (2)" xfId="385"/>
    <cellStyle name="Calc Units (0)" xfId="386"/>
    <cellStyle name="Calc Units (1)" xfId="387"/>
    <cellStyle name="Calc Units (2)" xfId="388"/>
    <cellStyle name="Calculation 2" xfId="389"/>
    <cellStyle name="Calculation 2 2" xfId="390"/>
    <cellStyle name="Calculation 2 3" xfId="391"/>
    <cellStyle name="Calculation 3" xfId="392"/>
    <cellStyle name="Calculation 3 2" xfId="393"/>
    <cellStyle name="Calculation 3 3" xfId="394"/>
    <cellStyle name="Calculation 4" xfId="395"/>
    <cellStyle name="Calculation 4 2" xfId="396"/>
    <cellStyle name="Calculation 4 3" xfId="397"/>
    <cellStyle name="Calculation 5" xfId="398"/>
    <cellStyle name="Calculation 5 2" xfId="399"/>
    <cellStyle name="Calculation 5 3" xfId="400"/>
    <cellStyle name="Calculation 6" xfId="401"/>
    <cellStyle name="Calculation 6 2" xfId="402"/>
    <cellStyle name="Calculation 6 3" xfId="403"/>
    <cellStyle name="Check Cell 2" xfId="404"/>
    <cellStyle name="Check Cell 2 2" xfId="405"/>
    <cellStyle name="Check Cell 2 3" xfId="406"/>
    <cellStyle name="Check Cell 3" xfId="407"/>
    <cellStyle name="Check Cell 3 2" xfId="408"/>
    <cellStyle name="Check Cell 3 3" xfId="409"/>
    <cellStyle name="Check Cell 4" xfId="410"/>
    <cellStyle name="Check Cell 4 2" xfId="411"/>
    <cellStyle name="Check Cell 4 3" xfId="412"/>
    <cellStyle name="Check Cell 5" xfId="413"/>
    <cellStyle name="Check Cell 5 2" xfId="414"/>
    <cellStyle name="Check Cell 5 3" xfId="415"/>
    <cellStyle name="Check Cell 6" xfId="416"/>
    <cellStyle name="Check Cell 6 2" xfId="417"/>
    <cellStyle name="Check Cell 6 3" xfId="418"/>
    <cellStyle name="Comma [00]" xfId="419"/>
    <cellStyle name="Comma 10" xfId="420"/>
    <cellStyle name="Comma 11" xfId="421"/>
    <cellStyle name="Comma 12" xfId="422"/>
    <cellStyle name="Comma 13" xfId="423"/>
    <cellStyle name="Comma 14" xfId="424"/>
    <cellStyle name="Comma 15" xfId="425"/>
    <cellStyle name="Comma 16" xfId="426"/>
    <cellStyle name="Comma 17" xfId="427"/>
    <cellStyle name="Comma 18" xfId="428"/>
    <cellStyle name="Comma 19" xfId="429"/>
    <cellStyle name="Comma 2" xfId="430"/>
    <cellStyle name="Comma 2 2" xfId="431"/>
    <cellStyle name="Comma 2 3" xfId="432"/>
    <cellStyle name="Comma 2_DALYVIAI" xfId="433"/>
    <cellStyle name="Comma 20" xfId="434"/>
    <cellStyle name="Comma 21" xfId="435"/>
    <cellStyle name="Comma 22" xfId="436"/>
    <cellStyle name="Comma 23" xfId="437"/>
    <cellStyle name="Comma 24" xfId="438"/>
    <cellStyle name="Comma 25" xfId="439"/>
    <cellStyle name="Comma 26" xfId="440"/>
    <cellStyle name="Comma 27" xfId="441"/>
    <cellStyle name="Comma 28" xfId="442"/>
    <cellStyle name="Comma 29" xfId="443"/>
    <cellStyle name="Comma 3" xfId="444"/>
    <cellStyle name="Comma 30" xfId="445"/>
    <cellStyle name="Comma 30 2" xfId="446"/>
    <cellStyle name="Comma 30 3" xfId="447"/>
    <cellStyle name="Comma 31" xfId="448"/>
    <cellStyle name="Comma 32" xfId="449"/>
    <cellStyle name="Comma 33" xfId="450"/>
    <cellStyle name="Comma 34" xfId="451"/>
    <cellStyle name="Comma 35" xfId="452"/>
    <cellStyle name="Comma 4" xfId="453"/>
    <cellStyle name="Comma 5" xfId="454"/>
    <cellStyle name="Comma 6" xfId="455"/>
    <cellStyle name="Comma 7" xfId="456"/>
    <cellStyle name="Comma 8" xfId="457"/>
    <cellStyle name="Comma 9" xfId="458"/>
    <cellStyle name="Currency [00]" xfId="459"/>
    <cellStyle name="Currency 2" xfId="460"/>
    <cellStyle name="Date Short" xfId="461"/>
    <cellStyle name="Dziesiętny [0]_PLDT" xfId="462"/>
    <cellStyle name="Dziesiętny_PLDT" xfId="463"/>
    <cellStyle name="Enter Currency (0)" xfId="464"/>
    <cellStyle name="Enter Currency (2)" xfId="465"/>
    <cellStyle name="Enter Units (0)" xfId="466"/>
    <cellStyle name="Enter Units (1)" xfId="467"/>
    <cellStyle name="Enter Units (2)" xfId="468"/>
    <cellStyle name="Error" xfId="469"/>
    <cellStyle name="Footnote" xfId="470"/>
    <cellStyle name="Grey" xfId="471"/>
    <cellStyle name="Header1" xfId="472"/>
    <cellStyle name="Header2" xfId="473"/>
    <cellStyle name="Heading" xfId="474"/>
    <cellStyle name="Hiperłącze" xfId="475"/>
    <cellStyle name="Input [yellow]" xfId="476"/>
    <cellStyle name="Input 2" xfId="477"/>
    <cellStyle name="Input 2 2" xfId="478"/>
    <cellStyle name="Input 2 3" xfId="479"/>
    <cellStyle name="Input 3" xfId="480"/>
    <cellStyle name="Input 3 2" xfId="481"/>
    <cellStyle name="Input 3 3" xfId="482"/>
    <cellStyle name="Input 4" xfId="483"/>
    <cellStyle name="Input 4 2" xfId="484"/>
    <cellStyle name="Input 4 3" xfId="485"/>
    <cellStyle name="Input 5" xfId="486"/>
    <cellStyle name="Input 5 2" xfId="487"/>
    <cellStyle name="Input 5 3" xfId="488"/>
    <cellStyle name="Input 6" xfId="489"/>
    <cellStyle name="Input 6 2" xfId="490"/>
    <cellStyle name="Input 6 3" xfId="491"/>
    <cellStyle name="Įprastas 10" xfId="492"/>
    <cellStyle name="Įprastas 2" xfId="493"/>
    <cellStyle name="Įprastas 2 2" xfId="494"/>
    <cellStyle name="Įprastas 2 2 2" xfId="495"/>
    <cellStyle name="Įprastas 2 3" xfId="496"/>
    <cellStyle name="Įprastas 2 4" xfId="497"/>
    <cellStyle name="Įprastas 3" xfId="498"/>
    <cellStyle name="Įprastas 3 2" xfId="499"/>
    <cellStyle name="Įprastas 3 3" xfId="500"/>
    <cellStyle name="Įprastas 4" xfId="501"/>
    <cellStyle name="Įprastas 4 2" xfId="502"/>
    <cellStyle name="Įprastas 5" xfId="503"/>
    <cellStyle name="Įprastas 6" xfId="504"/>
    <cellStyle name="Įprastas 7" xfId="505"/>
    <cellStyle name="Įprastas 8" xfId="506"/>
    <cellStyle name="Įprastas 9" xfId="507"/>
    <cellStyle name="Kablelis 2" xfId="508"/>
    <cellStyle name="Link Currency (0)" xfId="509"/>
    <cellStyle name="Link Currency (2)" xfId="510"/>
    <cellStyle name="Link Units (0)" xfId="511"/>
    <cellStyle name="Link Units (1)" xfId="512"/>
    <cellStyle name="Link Units (2)" xfId="513"/>
    <cellStyle name="Linked Cell 2" xfId="514"/>
    <cellStyle name="Linked Cell 2 2" xfId="515"/>
    <cellStyle name="Linked Cell 2 3" xfId="516"/>
    <cellStyle name="Linked Cell 3" xfId="517"/>
    <cellStyle name="Linked Cell 3 2" xfId="518"/>
    <cellStyle name="Linked Cell 3 3" xfId="519"/>
    <cellStyle name="Linked Cell 4" xfId="520"/>
    <cellStyle name="Linked Cell 4 2" xfId="521"/>
    <cellStyle name="Linked Cell 4 3" xfId="522"/>
    <cellStyle name="Linked Cell 5" xfId="523"/>
    <cellStyle name="Linked Cell 5 2" xfId="524"/>
    <cellStyle name="Linked Cell 5 3" xfId="525"/>
    <cellStyle name="Linked Cell 6" xfId="526"/>
    <cellStyle name="Linked Cell 6 2" xfId="527"/>
    <cellStyle name="Linked Cell 6 3" xfId="528"/>
    <cellStyle name="Neutral" xfId="529"/>
    <cellStyle name="Neutral 2" xfId="530"/>
    <cellStyle name="Neutral 2 2" xfId="531"/>
    <cellStyle name="Neutral 2 3" xfId="532"/>
    <cellStyle name="Neutral 3" xfId="533"/>
    <cellStyle name="Neutral 3 2" xfId="534"/>
    <cellStyle name="Neutral 3 3" xfId="535"/>
    <cellStyle name="Neutral 4" xfId="536"/>
    <cellStyle name="Neutral 4 2" xfId="537"/>
    <cellStyle name="Neutral 4 3" xfId="538"/>
    <cellStyle name="Neutral 5" xfId="539"/>
    <cellStyle name="Neutral 5 2" xfId="540"/>
    <cellStyle name="Neutral 5 3" xfId="541"/>
    <cellStyle name="Neutral 6" xfId="542"/>
    <cellStyle name="Neutral 6 2" xfId="543"/>
    <cellStyle name="Neutral 6 3" xfId="544"/>
    <cellStyle name="Normal" xfId="0" builtinId="0"/>
    <cellStyle name="Normal - Style1" xfId="545"/>
    <cellStyle name="Normal 10" xfId="546"/>
    <cellStyle name="Normal 10 2" xfId="547"/>
    <cellStyle name="Normal 10 2 2" xfId="548"/>
    <cellStyle name="Normal 10 2 2 2" xfId="549"/>
    <cellStyle name="Normal 10 2 2 3" xfId="550"/>
    <cellStyle name="Normal 10 2 2 4" xfId="551"/>
    <cellStyle name="Normal 10 2 2_aukstis 2 2" xfId="552"/>
    <cellStyle name="Normal 10 2 3" xfId="553"/>
    <cellStyle name="Normal 10 2 4" xfId="554"/>
    <cellStyle name="Normal 10 2 5" xfId="555"/>
    <cellStyle name="Normal 10 2_DALYVIAI" xfId="556"/>
    <cellStyle name="Normal 10 3" xfId="557"/>
    <cellStyle name="Normal 10 3 2" xfId="558"/>
    <cellStyle name="Normal 10 3 3" xfId="559"/>
    <cellStyle name="Normal 10 3 4" xfId="560"/>
    <cellStyle name="Normal 10 3_DALYVIAI" xfId="561"/>
    <cellStyle name="Normal 10 4" xfId="562"/>
    <cellStyle name="Normal 10 4 2" xfId="563"/>
    <cellStyle name="Normal 10 5" xfId="564"/>
    <cellStyle name="Normal 10 5 2" xfId="565"/>
    <cellStyle name="Normal 10 5 3" xfId="566"/>
    <cellStyle name="Normal 10 5 4" xfId="567"/>
    <cellStyle name="Normal 10 5_DALYVIAI" xfId="568"/>
    <cellStyle name="Normal 10 6" xfId="569"/>
    <cellStyle name="Normal 10 7" xfId="570"/>
    <cellStyle name="Normal 10 9 2" xfId="571"/>
    <cellStyle name="Normal 10_DALYVIAI" xfId="572"/>
    <cellStyle name="Normal 11" xfId="573"/>
    <cellStyle name="Normal 11 2" xfId="574"/>
    <cellStyle name="Normal 11 2 2" xfId="575"/>
    <cellStyle name="Normal 11 2 3" xfId="576"/>
    <cellStyle name="Normal 11 2 4" xfId="577"/>
    <cellStyle name="Normal 11 2_DALYVIAI" xfId="578"/>
    <cellStyle name="Normal 11 3" xfId="579"/>
    <cellStyle name="Normal 11 3 2" xfId="580"/>
    <cellStyle name="Normal 11 3 3" xfId="581"/>
    <cellStyle name="Normal 11 3 4" xfId="582"/>
    <cellStyle name="Normal 11 3_DALYVIAI" xfId="583"/>
    <cellStyle name="Normal 11 4" xfId="584"/>
    <cellStyle name="Normal 11 5" xfId="585"/>
    <cellStyle name="Normal 11 5 2" xfId="586"/>
    <cellStyle name="Normal 11 5 3" xfId="587"/>
    <cellStyle name="Normal 11 5 4" xfId="588"/>
    <cellStyle name="Normal 11 5_DALYVIAI" xfId="589"/>
    <cellStyle name="Normal 11 6" xfId="590"/>
    <cellStyle name="Normal 11 7" xfId="591"/>
    <cellStyle name="Normal 11_DALYVIAI" xfId="592"/>
    <cellStyle name="Normal 12" xfId="593"/>
    <cellStyle name="Normal 12 2" xfId="594"/>
    <cellStyle name="Normal 12 2 2" xfId="595"/>
    <cellStyle name="Normal 12 2 3" xfId="596"/>
    <cellStyle name="Normal 12 2 4" xfId="597"/>
    <cellStyle name="Normal 12 2_DALYVIAI" xfId="598"/>
    <cellStyle name="Normal 12 3" xfId="599"/>
    <cellStyle name="Normal 12 4" xfId="600"/>
    <cellStyle name="Normal 12 4 2" xfId="601"/>
    <cellStyle name="Normal 12 4 3" xfId="602"/>
    <cellStyle name="Normal 12 4 4" xfId="603"/>
    <cellStyle name="Normal 12 4_DALYVIAI" xfId="604"/>
    <cellStyle name="Normal 12 5" xfId="605"/>
    <cellStyle name="Normal 12 6" xfId="606"/>
    <cellStyle name="Normal 12_DALYVIAI" xfId="607"/>
    <cellStyle name="Normal 13" xfId="608"/>
    <cellStyle name="Normal 13 2" xfId="609"/>
    <cellStyle name="Normal 13 2 2" xfId="610"/>
    <cellStyle name="Normal 13 2 2 2" xfId="611"/>
    <cellStyle name="Normal 13 2 2 3" xfId="612"/>
    <cellStyle name="Normal 13 2 2 4" xfId="613"/>
    <cellStyle name="Normal 13 2 2_DALYVIAI" xfId="614"/>
    <cellStyle name="Normal 13 2 3" xfId="615"/>
    <cellStyle name="Normal 13 2 4" xfId="616"/>
    <cellStyle name="Normal 13 2 5" xfId="617"/>
    <cellStyle name="Normal 13 2_DALYVIAI" xfId="618"/>
    <cellStyle name="Normal 13 3" xfId="619"/>
    <cellStyle name="Normal 13 3 2" xfId="620"/>
    <cellStyle name="Normal 13 3 3" xfId="621"/>
    <cellStyle name="Normal 13 3 4" xfId="622"/>
    <cellStyle name="Normal 13 3_DALYVIAI" xfId="623"/>
    <cellStyle name="Normal 13 4" xfId="624"/>
    <cellStyle name="Normal 13 5" xfId="625"/>
    <cellStyle name="Normal 13_1500 V" xfId="626"/>
    <cellStyle name="Normal 14" xfId="627"/>
    <cellStyle name="Normal 14 2" xfId="628"/>
    <cellStyle name="Normal 14 2 2" xfId="629"/>
    <cellStyle name="Normal 14 2 2 2" xfId="630"/>
    <cellStyle name="Normal 14 2 2 3" xfId="631"/>
    <cellStyle name="Normal 14 2 2 4" xfId="632"/>
    <cellStyle name="Normal 14 2 2_DALYVIAI" xfId="633"/>
    <cellStyle name="Normal 14 2 3" xfId="634"/>
    <cellStyle name="Normal 14 2 4" xfId="635"/>
    <cellStyle name="Normal 14 2 5" xfId="636"/>
    <cellStyle name="Normal 14 2_DALYVIAI" xfId="637"/>
    <cellStyle name="Normal 14 3" xfId="638"/>
    <cellStyle name="Normal 14 3 2" xfId="639"/>
    <cellStyle name="Normal 14 3 3" xfId="640"/>
    <cellStyle name="Normal 14 3 4" xfId="641"/>
    <cellStyle name="Normal 14 3_DALYVIAI" xfId="642"/>
    <cellStyle name="Normal 14 4" xfId="643"/>
    <cellStyle name="Normal 14 5" xfId="644"/>
    <cellStyle name="Normal 14_DALYVIAI" xfId="645"/>
    <cellStyle name="Normal 15" xfId="646"/>
    <cellStyle name="Normal 15 2" xfId="647"/>
    <cellStyle name="Normal 15 2 2" xfId="648"/>
    <cellStyle name="Normal 15 2 3" xfId="649"/>
    <cellStyle name="Normal 15 2 4" xfId="650"/>
    <cellStyle name="Normal 15 2_DALYVIAI" xfId="651"/>
    <cellStyle name="Normal 15 3" xfId="652"/>
    <cellStyle name="Normal 15 4" xfId="653"/>
    <cellStyle name="Normal 15 4 2" xfId="654"/>
    <cellStyle name="Normal 15 4 3" xfId="655"/>
    <cellStyle name="Normal 15 4 4" xfId="656"/>
    <cellStyle name="Normal 15 4_DALYVIAI" xfId="657"/>
    <cellStyle name="Normal 15 5" xfId="658"/>
    <cellStyle name="Normal 15 6" xfId="659"/>
    <cellStyle name="Normal 15_DALYVIAI" xfId="660"/>
    <cellStyle name="Normal 16" xfId="661"/>
    <cellStyle name="Normal 16 2" xfId="662"/>
    <cellStyle name="Normal 16 2 2" xfId="663"/>
    <cellStyle name="Normal 16 2 3" xfId="664"/>
    <cellStyle name="Normal 16 2 4" xfId="665"/>
    <cellStyle name="Normal 16 2_DALYVIAI" xfId="666"/>
    <cellStyle name="Normal 16 3" xfId="667"/>
    <cellStyle name="Normal 16_DALYVIAI" xfId="668"/>
    <cellStyle name="Normal 17" xfId="669"/>
    <cellStyle name="Normal 17 2" xfId="670"/>
    <cellStyle name="Normal 17 2 2" xfId="671"/>
    <cellStyle name="Normal 17 2 3" xfId="672"/>
    <cellStyle name="Normal 17 2 4" xfId="673"/>
    <cellStyle name="Normal 17 2_DALYVIAI" xfId="674"/>
    <cellStyle name="Normal 17 3" xfId="675"/>
    <cellStyle name="Normal 17 4" xfId="676"/>
    <cellStyle name="Normal 17 4 2" xfId="677"/>
    <cellStyle name="Normal 17 4 3" xfId="678"/>
    <cellStyle name="Normal 17 4 4" xfId="679"/>
    <cellStyle name="Normal 17 4_DALYVIAI" xfId="680"/>
    <cellStyle name="Normal 17 5" xfId="681"/>
    <cellStyle name="Normal 17 6" xfId="682"/>
    <cellStyle name="Normal 17_DALYVIAI" xfId="683"/>
    <cellStyle name="Normal 18" xfId="684"/>
    <cellStyle name="Normal 18 2" xfId="685"/>
    <cellStyle name="Normal 18 2 2" xfId="686"/>
    <cellStyle name="Normal 18 2 2 2" xfId="687"/>
    <cellStyle name="Normal 18 2 2 3" xfId="688"/>
    <cellStyle name="Normal 18 2 2 4" xfId="689"/>
    <cellStyle name="Normal 18 2 2_DALYVIAI" xfId="690"/>
    <cellStyle name="Normal 18 2 3" xfId="691"/>
    <cellStyle name="Normal 18 2 4" xfId="692"/>
    <cellStyle name="Normal 18 2 5" xfId="693"/>
    <cellStyle name="Normal 18 2_DALYVIAI" xfId="694"/>
    <cellStyle name="Normal 18 3" xfId="695"/>
    <cellStyle name="Normal 18 3 2" xfId="696"/>
    <cellStyle name="Normal 18 3 3" xfId="697"/>
    <cellStyle name="Normal 18 3 4" xfId="698"/>
    <cellStyle name="Normal 18 3_DALYVIAI" xfId="699"/>
    <cellStyle name="Normal 18 4" xfId="700"/>
    <cellStyle name="Normal 18 5" xfId="701"/>
    <cellStyle name="Normal 18_DALYVIAI" xfId="702"/>
    <cellStyle name="Normal 19" xfId="703"/>
    <cellStyle name="Normal 19 2" xfId="704"/>
    <cellStyle name="Normal 19 2 2" xfId="705"/>
    <cellStyle name="Normal 19 2 2 2" xfId="706"/>
    <cellStyle name="Normal 19 2 2 3" xfId="707"/>
    <cellStyle name="Normal 19 2 2 4" xfId="708"/>
    <cellStyle name="Normal 19 2 2_DALYVIAI" xfId="709"/>
    <cellStyle name="Normal 19 2 3" xfId="710"/>
    <cellStyle name="Normal 19 2 4" xfId="711"/>
    <cellStyle name="Normal 19 2 5" xfId="712"/>
    <cellStyle name="Normal 19 2_DALYVIAI" xfId="713"/>
    <cellStyle name="Normal 19 3" xfId="714"/>
    <cellStyle name="Normal 19 3 2" xfId="715"/>
    <cellStyle name="Normal 19 3 3" xfId="716"/>
    <cellStyle name="Normal 19 3 4" xfId="717"/>
    <cellStyle name="Normal 19 3_DALYVIAI" xfId="718"/>
    <cellStyle name="Normal 19 4" xfId="719"/>
    <cellStyle name="Normal 19 5" xfId="720"/>
    <cellStyle name="Normal 19_DALYVIAI" xfId="721"/>
    <cellStyle name="Normal 2" xfId="722"/>
    <cellStyle name="Normal 2 10" xfId="723"/>
    <cellStyle name="Normal 2 11" xfId="724"/>
    <cellStyle name="Normal 2 2" xfId="725"/>
    <cellStyle name="Normal 2 2 10" xfId="726"/>
    <cellStyle name="Normal 2 2 10 2" xfId="727"/>
    <cellStyle name="Normal 2 2 10 3" xfId="728"/>
    <cellStyle name="Normal 2 2 10 4" xfId="729"/>
    <cellStyle name="Normal 2 2 10_aukstis" xfId="730"/>
    <cellStyle name="Normal 2 2 11" xfId="731"/>
    <cellStyle name="Normal 2 2 12" xfId="732"/>
    <cellStyle name="Normal 2 2 2" xfId="733"/>
    <cellStyle name="Normal 2 2 2 2" xfId="734"/>
    <cellStyle name="Normal 2 2 2 2 2" xfId="735"/>
    <cellStyle name="Normal 2 2 2 2 3" xfId="736"/>
    <cellStyle name="Normal 2 2 2 2 4" xfId="737"/>
    <cellStyle name="Normal 2 2 2 2 5" xfId="738"/>
    <cellStyle name="Normal 2 2 2 2 5 2" xfId="739"/>
    <cellStyle name="Normal 2 2 2 2 5 3" xfId="740"/>
    <cellStyle name="Normal 2 2 2 3" xfId="741"/>
    <cellStyle name="Normal 2 2 2 4" xfId="742"/>
    <cellStyle name="Normal 2 2 2 4 2" xfId="743"/>
    <cellStyle name="Normal 2 2 2 4 3" xfId="744"/>
    <cellStyle name="Normal 2 2 2 4 4" xfId="745"/>
    <cellStyle name="Normal 2 2 2 4_DALYVIAI" xfId="746"/>
    <cellStyle name="Normal 2 2 2 5" xfId="747"/>
    <cellStyle name="Normal 2 2 2 6" xfId="748"/>
    <cellStyle name="Normal 2 2 2_DALYVIAI" xfId="749"/>
    <cellStyle name="Normal 2 2 3" xfId="750"/>
    <cellStyle name="Normal 2 2 3 10" xfId="751"/>
    <cellStyle name="Normal 2 2 3 2" xfId="752"/>
    <cellStyle name="Normal 2 2 3 2 2" xfId="753"/>
    <cellStyle name="Normal 2 2 3 2 2 2" xfId="754"/>
    <cellStyle name="Normal 2 2 3 2 2 2 2" xfId="755"/>
    <cellStyle name="Normal 2 2 3 2 2 2 3" xfId="756"/>
    <cellStyle name="Normal 2 2 3 2 2 2 4" xfId="757"/>
    <cellStyle name="Normal 2 2 3 2 2 2_DALYVIAI" xfId="758"/>
    <cellStyle name="Normal 2 2 3 2 2 3" xfId="759"/>
    <cellStyle name="Normal 2 2 3 2 2 3 2" xfId="760"/>
    <cellStyle name="Normal 2 2 3 2 2 3 3" xfId="761"/>
    <cellStyle name="Normal 2 2 3 2 2 3 4" xfId="762"/>
    <cellStyle name="Normal 2 2 3 2 2 3_DALYVIAI" xfId="763"/>
    <cellStyle name="Normal 2 2 3 2 2 4" xfId="764"/>
    <cellStyle name="Normal 2 2 3 2 2 4 2" xfId="765"/>
    <cellStyle name="Normal 2 2 3 2 2 4 3" xfId="766"/>
    <cellStyle name="Normal 2 2 3 2 2 4 4" xfId="767"/>
    <cellStyle name="Normal 2 2 3 2 2 4_DALYVIAI" xfId="768"/>
    <cellStyle name="Normal 2 2 3 2 2 5" xfId="769"/>
    <cellStyle name="Normal 2 2 3 2 2 5 2" xfId="770"/>
    <cellStyle name="Normal 2 2 3 2 2 5 3" xfId="771"/>
    <cellStyle name="Normal 2 2 3 2 2 5 4" xfId="772"/>
    <cellStyle name="Normal 2 2 3 2 2 5_DALYVIAI" xfId="773"/>
    <cellStyle name="Normal 2 2 3 2 2 6" xfId="774"/>
    <cellStyle name="Normal 2 2 3 2 2 7" xfId="775"/>
    <cellStyle name="Normal 2 2 3 2 2 8" xfId="776"/>
    <cellStyle name="Normal 2 2 3 2 2_DALYVIAI" xfId="777"/>
    <cellStyle name="Normal 2 2 3 2 3" xfId="778"/>
    <cellStyle name="Normal 2 2 3 2 4" xfId="779"/>
    <cellStyle name="Normal 2 2 3 2 5" xfId="780"/>
    <cellStyle name="Normal 2 2 3 2_DALYVIAI" xfId="781"/>
    <cellStyle name="Normal 2 2 3 3" xfId="782"/>
    <cellStyle name="Normal 2 2 3 3 2" xfId="783"/>
    <cellStyle name="Normal 2 2 3 3 2 2" xfId="784"/>
    <cellStyle name="Normal 2 2 3 3 2 3" xfId="785"/>
    <cellStyle name="Normal 2 2 3 3 2 4" xfId="786"/>
    <cellStyle name="Normal 2 2 3 3 2_DALYVIAI" xfId="787"/>
    <cellStyle name="Normal 2 2 3 3 3" xfId="788"/>
    <cellStyle name="Normal 2 2 3 3 3 2" xfId="789"/>
    <cellStyle name="Normal 2 2 3 3 3 3" xfId="790"/>
    <cellStyle name="Normal 2 2 3 3 3 4" xfId="791"/>
    <cellStyle name="Normal 2 2 3 3 3_DALYVIAI" xfId="792"/>
    <cellStyle name="Normal 2 2 3 3 4" xfId="793"/>
    <cellStyle name="Normal 2 2 3 3 5" xfId="794"/>
    <cellStyle name="Normal 2 2 3 3 6" xfId="795"/>
    <cellStyle name="Normal 2 2 3 3 7" xfId="796"/>
    <cellStyle name="Normal 2 2 3 3_DALYVIAI" xfId="797"/>
    <cellStyle name="Normal 2 2 3 4" xfId="798"/>
    <cellStyle name="Normal 2 2 3 4 2" xfId="799"/>
    <cellStyle name="Normal 2 2 3 4 2 2" xfId="800"/>
    <cellStyle name="Normal 2 2 3 4 2 2 2" xfId="801"/>
    <cellStyle name="Normal 2 2 3 4 2 2 3" xfId="802"/>
    <cellStyle name="Normal 2 2 3 4 2 2 4" xfId="803"/>
    <cellStyle name="Normal 2 2 3 4 2 2_DALYVIAI" xfId="804"/>
    <cellStyle name="Normal 2 2 3 4 2 3" xfId="805"/>
    <cellStyle name="Normal 2 2 3 4 2 3 2" xfId="806"/>
    <cellStyle name="Normal 2 2 3 4 2 3 3" xfId="807"/>
    <cellStyle name="Normal 2 2 3 4 2 3 4" xfId="808"/>
    <cellStyle name="Normal 2 2 3 4 2 3_DALYVIAI" xfId="809"/>
    <cellStyle name="Normal 2 2 3 4 2 4" xfId="810"/>
    <cellStyle name="Normal 2 2 3 4 2 5" xfId="811"/>
    <cellStyle name="Normal 2 2 3 4 2 6" xfId="812"/>
    <cellStyle name="Normal 2 2 3 4 2_DALYVIAI" xfId="813"/>
    <cellStyle name="Normal 2 2 3 4 3" xfId="814"/>
    <cellStyle name="Normal 2 2 3 4 4" xfId="815"/>
    <cellStyle name="Normal 2 2 3 4 5" xfId="816"/>
    <cellStyle name="Normal 2 2 3 4_DALYVIAI" xfId="817"/>
    <cellStyle name="Normal 2 2 3 5" xfId="818"/>
    <cellStyle name="Normal 2 2 3 5 2" xfId="819"/>
    <cellStyle name="Normal 2 2 3 5 2 2" xfId="820"/>
    <cellStyle name="Normal 2 2 3 5 2 3" xfId="821"/>
    <cellStyle name="Normal 2 2 3 5 2 4" xfId="822"/>
    <cellStyle name="Normal 2 2 3 5 2_DALYVIAI" xfId="823"/>
    <cellStyle name="Normal 2 2 3 5 3" xfId="824"/>
    <cellStyle name="Normal 2 2 3 5 3 2" xfId="825"/>
    <cellStyle name="Normal 2 2 3 5 3 3" xfId="826"/>
    <cellStyle name="Normal 2 2 3 5 3 4" xfId="827"/>
    <cellStyle name="Normal 2 2 3 5 3_DALYVIAI" xfId="828"/>
    <cellStyle name="Normal 2 2 3 5 4" xfId="829"/>
    <cellStyle name="Normal 2 2 3 5 4 2" xfId="830"/>
    <cellStyle name="Normal 2 2 3 5 4 3" xfId="831"/>
    <cellStyle name="Normal 2 2 3 5 4 4" xfId="832"/>
    <cellStyle name="Normal 2 2 3 5 4_DALYVIAI" xfId="833"/>
    <cellStyle name="Normal 2 2 3 5 5" xfId="834"/>
    <cellStyle name="Normal 2 2 3 5 5 2" xfId="835"/>
    <cellStyle name="Normal 2 2 3 5 5 3" xfId="836"/>
    <cellStyle name="Normal 2 2 3 5 5 4" xfId="837"/>
    <cellStyle name="Normal 2 2 3 5 5_DALYVIAI" xfId="838"/>
    <cellStyle name="Normal 2 2 3 5 6" xfId="839"/>
    <cellStyle name="Normal 2 2 3 5 7" xfId="840"/>
    <cellStyle name="Normal 2 2 3 5 8" xfId="841"/>
    <cellStyle name="Normal 2 2 3 5_DALYVIAI" xfId="842"/>
    <cellStyle name="Normal 2 2 3 6" xfId="843"/>
    <cellStyle name="Normal 2 2 3 6 10" xfId="844"/>
    <cellStyle name="Normal 2 2 3 6 11" xfId="845"/>
    <cellStyle name="Normal 2 2 3 6 12" xfId="846"/>
    <cellStyle name="Normal 2 2 3 6 2" xfId="847"/>
    <cellStyle name="Normal 2 2 3 6 2 2" xfId="848"/>
    <cellStyle name="Normal 2 2 3 6 2_DALYVIAI" xfId="849"/>
    <cellStyle name="Normal 2 2 3 6 3" xfId="850"/>
    <cellStyle name="Normal 2 2 3 6 3 2" xfId="851"/>
    <cellStyle name="Normal 2 2 3 6 3_LJnP0207" xfId="852"/>
    <cellStyle name="Normal 2 2 3 6 4" xfId="853"/>
    <cellStyle name="Normal 2 2 3 6 5" xfId="854"/>
    <cellStyle name="Normal 2 2 3 6 6" xfId="855"/>
    <cellStyle name="Normal 2 2 3 6 7" xfId="856"/>
    <cellStyle name="Normal 2 2 3 6 8" xfId="857"/>
    <cellStyle name="Normal 2 2 3 6 9" xfId="858"/>
    <cellStyle name="Normal 2 2 3 6_DALYVIAI" xfId="859"/>
    <cellStyle name="Normal 2 2 3 7" xfId="860"/>
    <cellStyle name="Normal 2 2 3 8" xfId="861"/>
    <cellStyle name="Normal 2 2 3 9" xfId="862"/>
    <cellStyle name="Normal 2 2 3_DALYVIAI" xfId="863"/>
    <cellStyle name="Normal 2 2 4" xfId="864"/>
    <cellStyle name="Normal 2 2 4 2" xfId="865"/>
    <cellStyle name="Normal 2 2 4 2 2" xfId="866"/>
    <cellStyle name="Normal 2 2 4 2 3" xfId="867"/>
    <cellStyle name="Normal 2 2 4 2 4" xfId="868"/>
    <cellStyle name="Normal 2 2 4 2_DALYVIAI" xfId="869"/>
    <cellStyle name="Normal 2 2 4 3" xfId="870"/>
    <cellStyle name="Normal 2 2 4 4" xfId="871"/>
    <cellStyle name="Normal 2 2 4 5" xfId="872"/>
    <cellStyle name="Normal 2 2 4_DALYVIAI" xfId="873"/>
    <cellStyle name="Normal 2 2 5" xfId="874"/>
    <cellStyle name="Normal 2 2 5 2" xfId="875"/>
    <cellStyle name="Normal 2 2 5 2 2" xfId="876"/>
    <cellStyle name="Normal 2 2 5 2 2 2" xfId="877"/>
    <cellStyle name="Normal 2 2 5 2 2 3" xfId="878"/>
    <cellStyle name="Normal 2 2 5 2 2 4" xfId="879"/>
    <cellStyle name="Normal 2 2 5 2 2_DALYVIAI" xfId="880"/>
    <cellStyle name="Normal 2 2 5 2 3" xfId="881"/>
    <cellStyle name="Normal 2 2 5 2 3 2" xfId="882"/>
    <cellStyle name="Normal 2 2 5 2 3 3" xfId="883"/>
    <cellStyle name="Normal 2 2 5 2 3 4" xfId="884"/>
    <cellStyle name="Normal 2 2 5 2 3_DALYVIAI" xfId="885"/>
    <cellStyle name="Normal 2 2 5 2 4" xfId="886"/>
    <cellStyle name="Normal 2 2 5 2 5" xfId="887"/>
    <cellStyle name="Normal 2 2 5 2 6" xfId="888"/>
    <cellStyle name="Normal 2 2 5 2_DALYVIAI" xfId="889"/>
    <cellStyle name="Normal 2 2 5 3" xfId="890"/>
    <cellStyle name="Normal 2 2 5 4" xfId="891"/>
    <cellStyle name="Normal 2 2 5 5" xfId="892"/>
    <cellStyle name="Normal 2 2 5_DALYVIAI" xfId="893"/>
    <cellStyle name="Normal 2 2 6" xfId="894"/>
    <cellStyle name="Normal 2 2 6 2" xfId="895"/>
    <cellStyle name="Normal 2 2 6 3" xfId="896"/>
    <cellStyle name="Normal 2 2 6 4" xfId="897"/>
    <cellStyle name="Normal 2 2 6_DALYVIAI" xfId="898"/>
    <cellStyle name="Normal 2 2 7" xfId="899"/>
    <cellStyle name="Normal 2 2 7 2" xfId="900"/>
    <cellStyle name="Normal 2 2 7 3" xfId="901"/>
    <cellStyle name="Normal 2 2 7 4" xfId="902"/>
    <cellStyle name="Normal 2 2 7_DALYVIAI" xfId="903"/>
    <cellStyle name="Normal 2 2 8" xfId="904"/>
    <cellStyle name="Normal 2 2 8 2" xfId="905"/>
    <cellStyle name="Normal 2 2 8 3" xfId="906"/>
    <cellStyle name="Normal 2 2 8 4" xfId="907"/>
    <cellStyle name="Normal 2 2 8_DALYVIAI" xfId="908"/>
    <cellStyle name="Normal 2 2 9" xfId="909"/>
    <cellStyle name="Normal 2 2_DALYVIAI" xfId="910"/>
    <cellStyle name="Normal 2 3" xfId="911"/>
    <cellStyle name="Normal 2 3 2" xfId="912"/>
    <cellStyle name="Normal 2 3 3" xfId="913"/>
    <cellStyle name="Normal 2 4" xfId="914"/>
    <cellStyle name="Normal 2 4 2" xfId="915"/>
    <cellStyle name="Normal 2 4 3" xfId="916"/>
    <cellStyle name="Normal 2 4 3 2" xfId="917"/>
    <cellStyle name="Normal 2 4 3 3" xfId="918"/>
    <cellStyle name="Normal 2 4 3 4" xfId="919"/>
    <cellStyle name="Normal 2 5" xfId="920"/>
    <cellStyle name="Normal 2 6" xfId="921"/>
    <cellStyle name="Normal 2 7" xfId="922"/>
    <cellStyle name="Normal 2 7 2" xfId="923"/>
    <cellStyle name="Normal 2 7 3" xfId="924"/>
    <cellStyle name="Normal 2 7 4" xfId="925"/>
    <cellStyle name="Normal 2 7_DALYVIAI" xfId="926"/>
    <cellStyle name="Normal 2 8" xfId="927"/>
    <cellStyle name="Normal 2 9" xfId="928"/>
    <cellStyle name="Normal 2_20151106a" xfId="929"/>
    <cellStyle name="Normal 20" xfId="930"/>
    <cellStyle name="Normal 20 2" xfId="931"/>
    <cellStyle name="Normal 20 2 2" xfId="932"/>
    <cellStyle name="Normal 20 2 2 2" xfId="933"/>
    <cellStyle name="Normal 20 2 2 3" xfId="934"/>
    <cellStyle name="Normal 20 2 2 4" xfId="935"/>
    <cellStyle name="Normal 20 2 2_DALYVIAI" xfId="936"/>
    <cellStyle name="Normal 20 2 3" xfId="937"/>
    <cellStyle name="Normal 20 2 4" xfId="938"/>
    <cellStyle name="Normal 20 2 5" xfId="939"/>
    <cellStyle name="Normal 20 2_DALYVIAI" xfId="940"/>
    <cellStyle name="Normal 20 3" xfId="941"/>
    <cellStyle name="Normal 20 3 2" xfId="942"/>
    <cellStyle name="Normal 20 3 3" xfId="943"/>
    <cellStyle name="Normal 20 3 4" xfId="944"/>
    <cellStyle name="Normal 20 3_DALYVIAI" xfId="945"/>
    <cellStyle name="Normal 20 4" xfId="946"/>
    <cellStyle name="Normal 20 5" xfId="947"/>
    <cellStyle name="Normal 20_DALYVIAI" xfId="948"/>
    <cellStyle name="Normal 21" xfId="949"/>
    <cellStyle name="Normal 21 2" xfId="950"/>
    <cellStyle name="Normal 21 2 2" xfId="951"/>
    <cellStyle name="Normal 21 2 2 2" xfId="952"/>
    <cellStyle name="Normal 21 2 2 3" xfId="953"/>
    <cellStyle name="Normal 21 2 2 4" xfId="954"/>
    <cellStyle name="Normal 21 2 2_DALYVIAI" xfId="955"/>
    <cellStyle name="Normal 21 2 3" xfId="956"/>
    <cellStyle name="Normal 21 2 4" xfId="957"/>
    <cellStyle name="Normal 21 2 5" xfId="958"/>
    <cellStyle name="Normal 21 2_DALYVIAI" xfId="959"/>
    <cellStyle name="Normal 21 3" xfId="960"/>
    <cellStyle name="Normal 21 3 2" xfId="961"/>
    <cellStyle name="Normal 21 3 3" xfId="962"/>
    <cellStyle name="Normal 21 3 4" xfId="963"/>
    <cellStyle name="Normal 21 3_DALYVIAI" xfId="964"/>
    <cellStyle name="Normal 21 4" xfId="965"/>
    <cellStyle name="Normal 21 5" xfId="966"/>
    <cellStyle name="Normal 21_DALYVIAI" xfId="967"/>
    <cellStyle name="Normal 22" xfId="968"/>
    <cellStyle name="Normal 22 2" xfId="969"/>
    <cellStyle name="Normal 22 2 2" xfId="970"/>
    <cellStyle name="Normal 22 2 2 2" xfId="971"/>
    <cellStyle name="Normal 22 2 2 3" xfId="972"/>
    <cellStyle name="Normal 22 2 2 4" xfId="973"/>
    <cellStyle name="Normal 22 2 2_DALYVIAI" xfId="974"/>
    <cellStyle name="Normal 22 2 3" xfId="975"/>
    <cellStyle name="Normal 22 2 4" xfId="976"/>
    <cellStyle name="Normal 22 2 5" xfId="977"/>
    <cellStyle name="Normal 22 2_DALYVIAI" xfId="978"/>
    <cellStyle name="Normal 22 3" xfId="979"/>
    <cellStyle name="Normal 22 3 2" xfId="980"/>
    <cellStyle name="Normal 22 3 3" xfId="981"/>
    <cellStyle name="Normal 22 3 4" xfId="982"/>
    <cellStyle name="Normal 22 3_DALYVIAI" xfId="983"/>
    <cellStyle name="Normal 22 4" xfId="984"/>
    <cellStyle name="Normal 22 5" xfId="985"/>
    <cellStyle name="Normal 22_DALYVIAI" xfId="986"/>
    <cellStyle name="Normal 23" xfId="987"/>
    <cellStyle name="Normal 23 2" xfId="988"/>
    <cellStyle name="Normal 23 3" xfId="989"/>
    <cellStyle name="Normal 24" xfId="990"/>
    <cellStyle name="Normal 24 2" xfId="991"/>
    <cellStyle name="Normal 24 3" xfId="992"/>
    <cellStyle name="Normal 24 4" xfId="993"/>
    <cellStyle name="Normal 24 5" xfId="994"/>
    <cellStyle name="Normal 24_DALYVIAI" xfId="995"/>
    <cellStyle name="Normal 25" xfId="996"/>
    <cellStyle name="Normal 25 2" xfId="997"/>
    <cellStyle name="Normal 25 3" xfId="998"/>
    <cellStyle name="Normal 25_DALYVIAI" xfId="999"/>
    <cellStyle name="Normal 26" xfId="1000"/>
    <cellStyle name="Normal 26 2" xfId="1001"/>
    <cellStyle name="Normal 26 3" xfId="1002"/>
    <cellStyle name="Normal 26 4" xfId="1003"/>
    <cellStyle name="Normal 26_DALYVIAI" xfId="1004"/>
    <cellStyle name="Normal 27" xfId="1005"/>
    <cellStyle name="Normal 28" xfId="1006"/>
    <cellStyle name="Normal 29" xfId="1007"/>
    <cellStyle name="Normal 3" xfId="1008"/>
    <cellStyle name="Normal 3 10" xfId="1009"/>
    <cellStyle name="Normal 3 11" xfId="1010"/>
    <cellStyle name="Normal 3 12" xfId="1011"/>
    <cellStyle name="Normal 3 12 2" xfId="1012"/>
    <cellStyle name="Normal 3 12 3" xfId="1013"/>
    <cellStyle name="Normal 3 12 4" xfId="1014"/>
    <cellStyle name="Normal 3 12_DALYVIAI" xfId="1015"/>
    <cellStyle name="Normal 3 13" xfId="1016"/>
    <cellStyle name="Normal 3 14" xfId="1017"/>
    <cellStyle name="Normal 3 15" xfId="1018"/>
    <cellStyle name="Normal 3 16" xfId="1019"/>
    <cellStyle name="Normal 3 2" xfId="1020"/>
    <cellStyle name="Normal 3 3" xfId="1021"/>
    <cellStyle name="Normal 3 3 2" xfId="1022"/>
    <cellStyle name="Normal 3 3 3" xfId="1023"/>
    <cellStyle name="Normal 3 4" xfId="1024"/>
    <cellStyle name="Normal 3 4 2" xfId="1025"/>
    <cellStyle name="Normal 3 4 3" xfId="1026"/>
    <cellStyle name="Normal 3 5" xfId="1027"/>
    <cellStyle name="Normal 3 5 2" xfId="1028"/>
    <cellStyle name="Normal 3 6" xfId="1029"/>
    <cellStyle name="Normal 3 7" xfId="1030"/>
    <cellStyle name="Normal 3 8" xfId="1031"/>
    <cellStyle name="Normal 3 8 2" xfId="1032"/>
    <cellStyle name="Normal 3 9" xfId="1033"/>
    <cellStyle name="Normal 3 9 2" xfId="1034"/>
    <cellStyle name="Normal 3_1500 V" xfId="1035"/>
    <cellStyle name="Normal 30" xfId="1036"/>
    <cellStyle name="Normal 31" xfId="1037"/>
    <cellStyle name="Normal 4" xfId="1038"/>
    <cellStyle name="Normal 4 10" xfId="1039"/>
    <cellStyle name="Normal 4 11" xfId="1040"/>
    <cellStyle name="Normal 4 11 2" xfId="1041"/>
    <cellStyle name="Normal 4 11 3" xfId="1042"/>
    <cellStyle name="Normal 4 11 4" xfId="1043"/>
    <cellStyle name="Normal 4 11_DALYVIAI" xfId="1044"/>
    <cellStyle name="Normal 4 12" xfId="1045"/>
    <cellStyle name="Normal 4 13" xfId="1046"/>
    <cellStyle name="Normal 4 14" xfId="1047"/>
    <cellStyle name="Normal 4 15" xfId="1048"/>
    <cellStyle name="Normal 4 2" xfId="1049"/>
    <cellStyle name="Normal 4 2 2" xfId="1050"/>
    <cellStyle name="Normal 4 2 2 2" xfId="1051"/>
    <cellStyle name="Normal 4 2 2 3" xfId="1052"/>
    <cellStyle name="Normal 4 2 2 4" xfId="1053"/>
    <cellStyle name="Normal 4 2 2_DALYVIAI" xfId="1054"/>
    <cellStyle name="Normal 4 2 3" xfId="1055"/>
    <cellStyle name="Normal 4 2 3 2" xfId="1056"/>
    <cellStyle name="Normal 4 2 3 3" xfId="1057"/>
    <cellStyle name="Normal 4 2 3 4" xfId="1058"/>
    <cellStyle name="Normal 4 2 3_DALYVIAI" xfId="1059"/>
    <cellStyle name="Normal 4 2 4" xfId="1060"/>
    <cellStyle name="Normal 4 2 5" xfId="1061"/>
    <cellStyle name="Normal 4 2 6" xfId="1062"/>
    <cellStyle name="Normal 4 2_DALYVIAI" xfId="1063"/>
    <cellStyle name="Normal 4 3" xfId="1064"/>
    <cellStyle name="Normal 4 3 2" xfId="1065"/>
    <cellStyle name="Normal 4 3 3" xfId="1066"/>
    <cellStyle name="Normal 4 3 4" xfId="1067"/>
    <cellStyle name="Normal 4 3_DALYVIAI" xfId="1068"/>
    <cellStyle name="Normal 4 4" xfId="1069"/>
    <cellStyle name="Normal 4 4 2" xfId="1070"/>
    <cellStyle name="Normal 4 4 3" xfId="1071"/>
    <cellStyle name="Normal 4 4 4" xfId="1072"/>
    <cellStyle name="Normal 4 4_DALYVIAI" xfId="1073"/>
    <cellStyle name="Normal 4 5" xfId="1074"/>
    <cellStyle name="Normal 4 5 2" xfId="1075"/>
    <cellStyle name="Normal 4 5 3" xfId="1076"/>
    <cellStyle name="Normal 4 5 4" xfId="1077"/>
    <cellStyle name="Normal 4 5_DALYVIAI" xfId="1078"/>
    <cellStyle name="Normal 4 6" xfId="1079"/>
    <cellStyle name="Normal 4 6 2" xfId="1080"/>
    <cellStyle name="Normal 4 6 3" xfId="1081"/>
    <cellStyle name="Normal 4 6 4" xfId="1082"/>
    <cellStyle name="Normal 4 6_DALYVIAI" xfId="1083"/>
    <cellStyle name="Normal 4 7" xfId="1084"/>
    <cellStyle name="Normal 4 7 2" xfId="1085"/>
    <cellStyle name="Normal 4 7 3" xfId="1086"/>
    <cellStyle name="Normal 4 7 4" xfId="1087"/>
    <cellStyle name="Normal 4 7_DALYVIAI" xfId="1088"/>
    <cellStyle name="Normal 4 8" xfId="1089"/>
    <cellStyle name="Normal 4 8 2" xfId="1090"/>
    <cellStyle name="Normal 4 8 3" xfId="1091"/>
    <cellStyle name="Normal 4 8 4" xfId="1092"/>
    <cellStyle name="Normal 4 8_DALYVIAI" xfId="1093"/>
    <cellStyle name="Normal 4 9" xfId="1094"/>
    <cellStyle name="Normal 4 9 2" xfId="1095"/>
    <cellStyle name="Normal 4 9 2 2" xfId="1096"/>
    <cellStyle name="Normal 4 9 2 3" xfId="1097"/>
    <cellStyle name="Normal 4 9 2 4" xfId="1098"/>
    <cellStyle name="Normal 4 9 2_DALYVIAI" xfId="1099"/>
    <cellStyle name="Normal 4 9 3" xfId="1100"/>
    <cellStyle name="Normal 4 9 3 2" xfId="1101"/>
    <cellStyle name="Normal 4 9 3 3" xfId="1102"/>
    <cellStyle name="Normal 4 9 3 4" xfId="1103"/>
    <cellStyle name="Normal 4 9 3_DALYVIAI" xfId="1104"/>
    <cellStyle name="Normal 4 9 4" xfId="1105"/>
    <cellStyle name="Normal 4 9 4 2" xfId="1106"/>
    <cellStyle name="Normal 4 9 4 3" xfId="1107"/>
    <cellStyle name="Normal 4 9 4 4" xfId="1108"/>
    <cellStyle name="Normal 4 9 4_DALYVIAI" xfId="1109"/>
    <cellStyle name="Normal 4 9 5" xfId="1110"/>
    <cellStyle name="Normal 4 9 5 2" xfId="1111"/>
    <cellStyle name="Normal 4 9 5 3" xfId="1112"/>
    <cellStyle name="Normal 4 9 5 4" xfId="1113"/>
    <cellStyle name="Normal 4 9 5_DALYVIAI" xfId="1114"/>
    <cellStyle name="Normal 4 9 6" xfId="1115"/>
    <cellStyle name="Normal 4 9 6 2" xfId="1116"/>
    <cellStyle name="Normal 4 9 6 3" xfId="1117"/>
    <cellStyle name="Normal 4 9 6 4" xfId="1118"/>
    <cellStyle name="Normal 4 9 6_DALYVIAI" xfId="1119"/>
    <cellStyle name="Normal 4 9 7" xfId="1120"/>
    <cellStyle name="Normal 4 9 8" xfId="1121"/>
    <cellStyle name="Normal 4 9 9" xfId="1122"/>
    <cellStyle name="Normal 4 9_DALYVIAI" xfId="1123"/>
    <cellStyle name="Normal 4_20151106a" xfId="1124"/>
    <cellStyle name="Normal 5" xfId="1125"/>
    <cellStyle name="Normal 5 2" xfId="1126"/>
    <cellStyle name="Normal 5 2 2" xfId="1127"/>
    <cellStyle name="Normal 5 2 2 2" xfId="1128"/>
    <cellStyle name="Normal 5 2 2 3" xfId="1129"/>
    <cellStyle name="Normal 5 2 2 4" xfId="1130"/>
    <cellStyle name="Normal 5 2 2_DALYVIAI" xfId="1131"/>
    <cellStyle name="Normal 5 2 3" xfId="1132"/>
    <cellStyle name="Normal 5 2 4" xfId="1133"/>
    <cellStyle name="Normal 5 2 5" xfId="1134"/>
    <cellStyle name="Normal 5 2_DALYVIAI" xfId="1135"/>
    <cellStyle name="Normal 5 3" xfId="1136"/>
    <cellStyle name="Normal 5 3 2" xfId="1137"/>
    <cellStyle name="Normal 5 3 3" xfId="1138"/>
    <cellStyle name="Normal 5 3 4" xfId="1139"/>
    <cellStyle name="Normal 5 3_DALYVIAI" xfId="1140"/>
    <cellStyle name="Normal 5 4" xfId="1141"/>
    <cellStyle name="Normal 5 5" xfId="1142"/>
    <cellStyle name="Normal 5 6" xfId="1143"/>
    <cellStyle name="Normal 5 7" xfId="1144"/>
    <cellStyle name="Normal 5_20151106a" xfId="1145"/>
    <cellStyle name="Normal 6" xfId="1146"/>
    <cellStyle name="Normal 6 10" xfId="1147"/>
    <cellStyle name="Normal 6 2" xfId="1148"/>
    <cellStyle name="Normal 6 2 2" xfId="1149"/>
    <cellStyle name="Normal 6 2 3" xfId="1150"/>
    <cellStyle name="Normal 6 2 4" xfId="1151"/>
    <cellStyle name="Normal 6 2_DALYVIAI" xfId="1152"/>
    <cellStyle name="Normal 6 3" xfId="1153"/>
    <cellStyle name="Normal 6 3 2" xfId="1154"/>
    <cellStyle name="Normal 6 3 3" xfId="1155"/>
    <cellStyle name="Normal 6 3 4" xfId="1156"/>
    <cellStyle name="Normal 6 3_DALYVIAI" xfId="1157"/>
    <cellStyle name="Normal 6 4" xfId="1158"/>
    <cellStyle name="Normal 6 4 2" xfId="1159"/>
    <cellStyle name="Normal 6 4 3" xfId="1160"/>
    <cellStyle name="Normal 6 4 4" xfId="1161"/>
    <cellStyle name="Normal 6 4_DALYVIAI" xfId="1162"/>
    <cellStyle name="Normal 6 5" xfId="1163"/>
    <cellStyle name="Normal 6 6" xfId="1164"/>
    <cellStyle name="Normal 6 6 2" xfId="1165"/>
    <cellStyle name="Normal 6 6 3" xfId="1166"/>
    <cellStyle name="Normal 6 6 4" xfId="1167"/>
    <cellStyle name="Normal 6 6_DALYVIAI" xfId="1168"/>
    <cellStyle name="Normal 6 7" xfId="1169"/>
    <cellStyle name="Normal 6 8" xfId="1170"/>
    <cellStyle name="Normal 6 9" xfId="1171"/>
    <cellStyle name="Normal 6_20151106a" xfId="1172"/>
    <cellStyle name="Normal 7 2" xfId="1173"/>
    <cellStyle name="Normal 7 2 2" xfId="1174"/>
    <cellStyle name="Normal 7 2 2 2" xfId="1175"/>
    <cellStyle name="Normal 7 2 2 3" xfId="1176"/>
    <cellStyle name="Normal 7 2 2 4" xfId="1177"/>
    <cellStyle name="Normal 7 2 2_DALYVIAI" xfId="1178"/>
    <cellStyle name="Normal 7 2 3" xfId="1179"/>
    <cellStyle name="Normal 7 2 4" xfId="1180"/>
    <cellStyle name="Normal 7 2 5" xfId="1181"/>
    <cellStyle name="Normal 7 2_DALYVIAI" xfId="1182"/>
    <cellStyle name="Normal 7 3" xfId="1183"/>
    <cellStyle name="Normal 7 4" xfId="1184"/>
    <cellStyle name="Normal 7 5" xfId="1185"/>
    <cellStyle name="Normal 7 6" xfId="1186"/>
    <cellStyle name="Normal 7 7" xfId="1187"/>
    <cellStyle name="Normal 8" xfId="1188"/>
    <cellStyle name="Normal 8 2" xfId="1189"/>
    <cellStyle name="Normal 8 2 2" xfId="1190"/>
    <cellStyle name="Normal 8 2 2 2" xfId="1191"/>
    <cellStyle name="Normal 8 2 2 3" xfId="1192"/>
    <cellStyle name="Normal 8 2 2 4" xfId="1193"/>
    <cellStyle name="Normal 8 2 2_DALYVIAI" xfId="1194"/>
    <cellStyle name="Normal 8 2 3" xfId="1195"/>
    <cellStyle name="Normal 8 2 4" xfId="1196"/>
    <cellStyle name="Normal 8 2 5" xfId="1197"/>
    <cellStyle name="Normal 8 2_DALYVIAI" xfId="1198"/>
    <cellStyle name="Normal 8 3" xfId="1199"/>
    <cellStyle name="Normal 8 4" xfId="1200"/>
    <cellStyle name="Normal 8 4 2" xfId="1201"/>
    <cellStyle name="Normal 8 4 3" xfId="1202"/>
    <cellStyle name="Normal 8 4 4" xfId="1203"/>
    <cellStyle name="Normal 8 4_DALYVIAI" xfId="1204"/>
    <cellStyle name="Normal 8 5" xfId="1205"/>
    <cellStyle name="Normal 8 6" xfId="1206"/>
    <cellStyle name="Normal 8_DALYVIAI" xfId="1207"/>
    <cellStyle name="Normal 9" xfId="1208"/>
    <cellStyle name="Normal 9 2" xfId="1209"/>
    <cellStyle name="Normal 9 2 2" xfId="1210"/>
    <cellStyle name="Normal 9 2 3" xfId="1211"/>
    <cellStyle name="Normal 9 2 4" xfId="1212"/>
    <cellStyle name="Normal 9 2_DALYVIAI" xfId="1213"/>
    <cellStyle name="Normal 9 3" xfId="1214"/>
    <cellStyle name="Normal 9 3 2" xfId="1215"/>
    <cellStyle name="Normal 9 3 2 2" xfId="1216"/>
    <cellStyle name="Normal 9 3 2 3" xfId="1217"/>
    <cellStyle name="Normal 9 3 2 4" xfId="1218"/>
    <cellStyle name="Normal 9 3 2_DALYVIAI" xfId="1219"/>
    <cellStyle name="Normal 9 3 3" xfId="1220"/>
    <cellStyle name="Normal 9 3 4" xfId="1221"/>
    <cellStyle name="Normal 9 3 5" xfId="1222"/>
    <cellStyle name="Normal 9 3_DALYVIAI" xfId="1223"/>
    <cellStyle name="Normal 9 4" xfId="1224"/>
    <cellStyle name="Normal 9 4 2" xfId="1225"/>
    <cellStyle name="Normal 9 4 3" xfId="1226"/>
    <cellStyle name="Normal 9 4 4" xfId="1227"/>
    <cellStyle name="Normal 9 4_DALYVIAI" xfId="1228"/>
    <cellStyle name="Normal 9 5" xfId="1229"/>
    <cellStyle name="Normal 9 5 2" xfId="1230"/>
    <cellStyle name="Normal 9 5 3" xfId="1231"/>
    <cellStyle name="Normal 9 5 4" xfId="1232"/>
    <cellStyle name="Normal 9 5_DALYVIAI" xfId="1233"/>
    <cellStyle name="Normal 9 6" xfId="1234"/>
    <cellStyle name="Normal 9 7" xfId="1235"/>
    <cellStyle name="Normal 9 7 2" xfId="1236"/>
    <cellStyle name="Normal 9 7 3" xfId="1237"/>
    <cellStyle name="Normal 9 7 4" xfId="1238"/>
    <cellStyle name="Normal 9 7_DALYVIAI" xfId="1239"/>
    <cellStyle name="Normal 9 8" xfId="1240"/>
    <cellStyle name="Normal 9 9" xfId="1241"/>
    <cellStyle name="Normal 9_DALYVIAI" xfId="1242"/>
    <cellStyle name="Note" xfId="1243"/>
    <cellStyle name="Note 2" xfId="1244"/>
    <cellStyle name="Note 2 2" xfId="1245"/>
    <cellStyle name="Note 2 3" xfId="1246"/>
    <cellStyle name="Note 3" xfId="1247"/>
    <cellStyle name="Note 3 2" xfId="1248"/>
    <cellStyle name="Note 3 3" xfId="1249"/>
    <cellStyle name="Note 4" xfId="1250"/>
    <cellStyle name="Note 4 2" xfId="1251"/>
    <cellStyle name="Note 4 3" xfId="1252"/>
    <cellStyle name="Note 5" xfId="1253"/>
    <cellStyle name="Note 5 2" xfId="1254"/>
    <cellStyle name="Note 5 3" xfId="1255"/>
    <cellStyle name="Note 6" xfId="1256"/>
    <cellStyle name="Note 6 2" xfId="1257"/>
    <cellStyle name="Note 6 3" xfId="1258"/>
    <cellStyle name="Paprastas 2" xfId="1259"/>
    <cellStyle name="Paprastas_Lapas1" xfId="1260"/>
    <cellStyle name="Percent [0]" xfId="1261"/>
    <cellStyle name="Percent [00]" xfId="1262"/>
    <cellStyle name="Percent [2]" xfId="1263"/>
    <cellStyle name="PrePop Currency (0)" xfId="1264"/>
    <cellStyle name="PrePop Currency (2)" xfId="1265"/>
    <cellStyle name="PrePop Units (0)" xfId="1266"/>
    <cellStyle name="PrePop Units (1)" xfId="1267"/>
    <cellStyle name="PrePop Units (2)" xfId="1268"/>
    <cellStyle name="Status" xfId="1269"/>
    <cellStyle name="Text" xfId="1270"/>
    <cellStyle name="Text Indent A" xfId="1271"/>
    <cellStyle name="Text Indent B" xfId="1272"/>
    <cellStyle name="Text Indent C" xfId="1273"/>
    <cellStyle name="Walutowy [0]_PLDT" xfId="1274"/>
    <cellStyle name="Walutowy_PLDT" xfId="1275"/>
    <cellStyle name="Warning" xfId="1276"/>
    <cellStyle name="Обычный_Итоговый спартакиады 1991-92 г" xfId="12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9525</xdr:rowOff>
    </xdr:from>
    <xdr:to>
      <xdr:col>23</xdr:col>
      <xdr:colOff>314325</xdr:colOff>
      <xdr:row>18</xdr:row>
      <xdr:rowOff>133350</xdr:rowOff>
    </xdr:to>
    <xdr:pic>
      <xdr:nvPicPr>
        <xdr:cNvPr id="1239" name="Paveikslėlis 6">
          <a:extLst>
            <a:ext uri="{FF2B5EF4-FFF2-40B4-BE49-F238E27FC236}">
              <a16:creationId xmlns:a16="http://schemas.microsoft.com/office/drawing/2014/main" id="{19B4A8F1-3313-49E1-B6C6-980476BE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57225"/>
          <a:ext cx="33623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44E619BE-4E90-47DA-B39B-EDD1D02B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5951EB85-A555-4FD1-876C-B5B8AB47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33117" name="Paveikslėlis 1">
          <a:extLst>
            <a:ext uri="{FF2B5EF4-FFF2-40B4-BE49-F238E27FC236}">
              <a16:creationId xmlns:a16="http://schemas.microsoft.com/office/drawing/2014/main" id="{484263D5-1BF7-4BA8-AA28-0ADCE37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34072" name="Paveikslėlis 1">
          <a:extLst>
            <a:ext uri="{FF2B5EF4-FFF2-40B4-BE49-F238E27FC236}">
              <a16:creationId xmlns:a16="http://schemas.microsoft.com/office/drawing/2014/main" id="{8FE69D3F-FDFB-4660-AF17-6108EA6C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33</xdr:row>
      <xdr:rowOff>0</xdr:rowOff>
    </xdr:from>
    <xdr:ext cx="790575" cy="590550"/>
    <xdr:pic>
      <xdr:nvPicPr>
        <xdr:cNvPr id="5" name="Paveikslėlis 1">
          <a:extLst>
            <a:ext uri="{FF2B5EF4-FFF2-40B4-BE49-F238E27FC236}">
              <a16:creationId xmlns:a16="http://schemas.microsoft.com/office/drawing/2014/main" id="{BA3D7257-286A-48EB-8515-AEEB0600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50353" name="Paveikslėlis 1">
          <a:extLst>
            <a:ext uri="{FF2B5EF4-FFF2-40B4-BE49-F238E27FC236}">
              <a16:creationId xmlns:a16="http://schemas.microsoft.com/office/drawing/2014/main" id="{4B9CDFEE-3255-4463-A752-9A47901B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51344" name="Paveikslėlis 1">
          <a:extLst>
            <a:ext uri="{FF2B5EF4-FFF2-40B4-BE49-F238E27FC236}">
              <a16:creationId xmlns:a16="http://schemas.microsoft.com/office/drawing/2014/main" id="{B6A16412-9332-4E20-9CB4-8FB38B81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209550</xdr:colOff>
      <xdr:row>4</xdr:row>
      <xdr:rowOff>19050</xdr:rowOff>
    </xdr:to>
    <xdr:pic>
      <xdr:nvPicPr>
        <xdr:cNvPr id="61560" name="Paveikslėlis 1">
          <a:extLst>
            <a:ext uri="{FF2B5EF4-FFF2-40B4-BE49-F238E27FC236}">
              <a16:creationId xmlns:a16="http://schemas.microsoft.com/office/drawing/2014/main" id="{7F495FCF-A5A0-4982-AF62-82053277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209550</xdr:colOff>
      <xdr:row>4</xdr:row>
      <xdr:rowOff>19050</xdr:rowOff>
    </xdr:to>
    <xdr:pic>
      <xdr:nvPicPr>
        <xdr:cNvPr id="62560" name="Paveikslėlis 1">
          <a:extLst>
            <a:ext uri="{FF2B5EF4-FFF2-40B4-BE49-F238E27FC236}">
              <a16:creationId xmlns:a16="http://schemas.microsoft.com/office/drawing/2014/main" id="{3FC7A86D-F743-446E-81DC-6EBF7061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790575</xdr:colOff>
      <xdr:row>4</xdr:row>
      <xdr:rowOff>19050</xdr:rowOff>
    </xdr:to>
    <xdr:pic>
      <xdr:nvPicPr>
        <xdr:cNvPr id="56650" name="Paveikslėlis 1">
          <a:extLst>
            <a:ext uri="{FF2B5EF4-FFF2-40B4-BE49-F238E27FC236}">
              <a16:creationId xmlns:a16="http://schemas.microsoft.com/office/drawing/2014/main" id="{CCD220BD-A903-465F-8F2E-40CCA88B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790575</xdr:colOff>
      <xdr:row>4</xdr:row>
      <xdr:rowOff>19050</xdr:rowOff>
    </xdr:to>
    <xdr:pic>
      <xdr:nvPicPr>
        <xdr:cNvPr id="63615" name="Paveikslėlis 1">
          <a:extLst>
            <a:ext uri="{FF2B5EF4-FFF2-40B4-BE49-F238E27FC236}">
              <a16:creationId xmlns:a16="http://schemas.microsoft.com/office/drawing/2014/main" id="{69ABEACF-CC4F-4A4E-B61B-11670ECD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56544C31-C7E2-4ECD-AF1A-21155804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15</xdr:col>
      <xdr:colOff>790575</xdr:colOff>
      <xdr:row>4</xdr:row>
      <xdr:rowOff>19050</xdr:rowOff>
    </xdr:to>
    <xdr:pic>
      <xdr:nvPicPr>
        <xdr:cNvPr id="30864" name="Paveikslėlis 1">
          <a:extLst>
            <a:ext uri="{FF2B5EF4-FFF2-40B4-BE49-F238E27FC236}">
              <a16:creationId xmlns:a16="http://schemas.microsoft.com/office/drawing/2014/main" id="{543868FF-7781-4A27-8020-DE5207EB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15</xdr:col>
      <xdr:colOff>790575</xdr:colOff>
      <xdr:row>4</xdr:row>
      <xdr:rowOff>19050</xdr:rowOff>
    </xdr:to>
    <xdr:pic>
      <xdr:nvPicPr>
        <xdr:cNvPr id="44176" name="Paveikslėlis 1">
          <a:extLst>
            <a:ext uri="{FF2B5EF4-FFF2-40B4-BE49-F238E27FC236}">
              <a16:creationId xmlns:a16="http://schemas.microsoft.com/office/drawing/2014/main" id="{70E420B3-59B5-413E-BA15-181B3113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9238AAE0-81CC-440C-B393-CC3753C0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1B6695D3-14C7-4F61-8457-029FEE02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536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3DFAA945-80A3-48C7-B53A-067D0F73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8F72D369-92F9-4EB5-8689-2DB58CF2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790575</xdr:colOff>
      <xdr:row>4</xdr:row>
      <xdr:rowOff>19050</xdr:rowOff>
    </xdr:to>
    <xdr:pic>
      <xdr:nvPicPr>
        <xdr:cNvPr id="3" name="Paveikslėlis 1">
          <a:extLst>
            <a:ext uri="{FF2B5EF4-FFF2-40B4-BE49-F238E27FC236}">
              <a16:creationId xmlns:a16="http://schemas.microsoft.com/office/drawing/2014/main" id="{D1F9C518-9453-4185-9CAA-F3078AFF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CE1C789E-6A5D-441A-BC29-7DACA102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40ED65CD-B44C-46E3-B7BF-175A06FB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37</xdr:row>
      <xdr:rowOff>0</xdr:rowOff>
    </xdr:from>
    <xdr:ext cx="790575" cy="590550"/>
    <xdr:pic>
      <xdr:nvPicPr>
        <xdr:cNvPr id="5" name="Paveikslėlis 4">
          <a:extLst>
            <a:ext uri="{FF2B5EF4-FFF2-40B4-BE49-F238E27FC236}">
              <a16:creationId xmlns:a16="http://schemas.microsoft.com/office/drawing/2014/main" id="{1499C1A4-A1B2-4A54-A8BE-154821E2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790575" cy="590550"/>
    <xdr:pic>
      <xdr:nvPicPr>
        <xdr:cNvPr id="4" name="Paveikslėlis 3">
          <a:extLst>
            <a:ext uri="{FF2B5EF4-FFF2-40B4-BE49-F238E27FC236}">
              <a16:creationId xmlns:a16="http://schemas.microsoft.com/office/drawing/2014/main" id="{5ADD6E31-4A0D-4D71-A9AB-36BE67CF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81153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941836D8-FB37-4D3E-83D1-F708D841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2B8FE057-F8B3-4F56-9959-6BC6F7C6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76FD12E7-6434-4D16-8DD2-935BF7CD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4</xdr:row>
      <xdr:rowOff>19050</xdr:rowOff>
    </xdr:to>
    <xdr:pic>
      <xdr:nvPicPr>
        <xdr:cNvPr id="4" name="Paveikslėlis 1">
          <a:extLst>
            <a:ext uri="{FF2B5EF4-FFF2-40B4-BE49-F238E27FC236}">
              <a16:creationId xmlns:a16="http://schemas.microsoft.com/office/drawing/2014/main" id="{CB72C499-C411-49FC-9CCE-0874D353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37</xdr:row>
      <xdr:rowOff>0</xdr:rowOff>
    </xdr:from>
    <xdr:ext cx="790575" cy="590550"/>
    <xdr:pic>
      <xdr:nvPicPr>
        <xdr:cNvPr id="6" name="Paveikslėlis 5">
          <a:extLst>
            <a:ext uri="{FF2B5EF4-FFF2-40B4-BE49-F238E27FC236}">
              <a16:creationId xmlns:a16="http://schemas.microsoft.com/office/drawing/2014/main" id="{FF695AC2-1ED8-4C4C-8139-6AB1C627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0</xdr:rowOff>
    </xdr:from>
    <xdr:ext cx="790575" cy="590550"/>
    <xdr:pic>
      <xdr:nvPicPr>
        <xdr:cNvPr id="9" name="Paveikslėlis 1">
          <a:extLst>
            <a:ext uri="{FF2B5EF4-FFF2-40B4-BE49-F238E27FC236}">
              <a16:creationId xmlns:a16="http://schemas.microsoft.com/office/drawing/2014/main" id="{6E58CFD4-4DA9-4D1D-8887-25905B95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19050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LTU_ziema/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User/Desktop/Varzybos/protokolai2009ziema/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~1/User/LOCALS~1/Temp/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~1/User/LOCALS~1/Temp/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>
            <v>0</v>
          </cell>
          <cell r="AB9">
            <v>0</v>
          </cell>
          <cell r="AC9" t="str">
            <v xml:space="preserve">  </v>
          </cell>
          <cell r="AE9" t="str">
            <v xml:space="preserve"> </v>
          </cell>
          <cell r="AG9">
            <v>0</v>
          </cell>
          <cell r="AH9">
            <v>0</v>
          </cell>
          <cell r="AI9" t="str">
            <v xml:space="preserve">  </v>
          </cell>
          <cell r="AK9" t="str">
            <v xml:space="preserve"> </v>
          </cell>
          <cell r="AM9">
            <v>0</v>
          </cell>
          <cell r="AN9">
            <v>0</v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>
            <v>0</v>
          </cell>
          <cell r="AB10">
            <v>0</v>
          </cell>
          <cell r="AC10" t="str">
            <v xml:space="preserve">  </v>
          </cell>
          <cell r="AE10" t="str">
            <v xml:space="preserve"> </v>
          </cell>
          <cell r="AG10">
            <v>0</v>
          </cell>
          <cell r="AH10">
            <v>0</v>
          </cell>
          <cell r="AI10" t="str">
            <v xml:space="preserve">  </v>
          </cell>
          <cell r="AK10" t="str">
            <v xml:space="preserve"> </v>
          </cell>
          <cell r="AM10">
            <v>0</v>
          </cell>
          <cell r="AN10">
            <v>0</v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>
            <v>0</v>
          </cell>
          <cell r="AB11">
            <v>0</v>
          </cell>
          <cell r="AC11" t="str">
            <v xml:space="preserve">  </v>
          </cell>
          <cell r="AE11" t="str">
            <v xml:space="preserve"> </v>
          </cell>
          <cell r="AG11">
            <v>0</v>
          </cell>
          <cell r="AH11">
            <v>0</v>
          </cell>
          <cell r="AI11" t="str">
            <v xml:space="preserve">  </v>
          </cell>
          <cell r="AK11" t="str">
            <v xml:space="preserve"> </v>
          </cell>
          <cell r="AM11">
            <v>0</v>
          </cell>
          <cell r="AN11">
            <v>0</v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>
            <v>0</v>
          </cell>
          <cell r="AB12">
            <v>0</v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>
            <v>0</v>
          </cell>
          <cell r="AB13">
            <v>0</v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>
            <v>0</v>
          </cell>
          <cell r="AN13">
            <v>0</v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>
            <v>0</v>
          </cell>
          <cell r="AH14">
            <v>0</v>
          </cell>
          <cell r="AI14" t="str">
            <v xml:space="preserve">  </v>
          </cell>
          <cell r="AK14" t="str">
            <v xml:space="preserve"> </v>
          </cell>
          <cell r="AM14">
            <v>0</v>
          </cell>
          <cell r="AN14">
            <v>0</v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>
            <v>0</v>
          </cell>
          <cell r="AB15">
            <v>0</v>
          </cell>
          <cell r="AC15" t="str">
            <v xml:space="preserve">  </v>
          </cell>
          <cell r="AE15" t="str">
            <v xml:space="preserve"> </v>
          </cell>
          <cell r="AG15">
            <v>0</v>
          </cell>
          <cell r="AH15">
            <v>0</v>
          </cell>
          <cell r="AI15" t="str">
            <v xml:space="preserve">  </v>
          </cell>
          <cell r="AK15" t="str">
            <v xml:space="preserve"> </v>
          </cell>
          <cell r="AM15">
            <v>0</v>
          </cell>
          <cell r="AN15">
            <v>0</v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>
            <v>0</v>
          </cell>
          <cell r="AB16">
            <v>0</v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>
            <v>0</v>
          </cell>
          <cell r="AN16">
            <v>0</v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>
            <v>0</v>
          </cell>
          <cell r="AB17">
            <v>0</v>
          </cell>
          <cell r="AC17" t="str">
            <v xml:space="preserve">  </v>
          </cell>
          <cell r="AE17" t="str">
            <v xml:space="preserve"> </v>
          </cell>
          <cell r="AG17">
            <v>0</v>
          </cell>
          <cell r="AH17">
            <v>0</v>
          </cell>
          <cell r="AI17" t="str">
            <v xml:space="preserve">  </v>
          </cell>
          <cell r="AK17" t="str">
            <v xml:space="preserve"> </v>
          </cell>
          <cell r="AM17">
            <v>0</v>
          </cell>
          <cell r="AN17">
            <v>0</v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>
            <v>0</v>
          </cell>
          <cell r="AH18">
            <v>0</v>
          </cell>
          <cell r="AI18" t="str">
            <v xml:space="preserve">  </v>
          </cell>
          <cell r="AK18" t="str">
            <v xml:space="preserve"> </v>
          </cell>
          <cell r="AM18">
            <v>0</v>
          </cell>
          <cell r="AN18">
            <v>0</v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>
            <v>0</v>
          </cell>
          <cell r="AB19">
            <v>0</v>
          </cell>
          <cell r="AC19" t="str">
            <v xml:space="preserve">  </v>
          </cell>
          <cell r="AE19" t="str">
            <v xml:space="preserve"> </v>
          </cell>
          <cell r="AG19">
            <v>0</v>
          </cell>
          <cell r="AH19">
            <v>0</v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>
            <v>0</v>
          </cell>
          <cell r="AB20">
            <v>0</v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>
            <v>0</v>
          </cell>
          <cell r="AN20">
            <v>0</v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>
            <v>0</v>
          </cell>
          <cell r="AB21">
            <v>0</v>
          </cell>
          <cell r="AC21" t="str">
            <v xml:space="preserve">  </v>
          </cell>
          <cell r="AE21" t="str">
            <v xml:space="preserve"> </v>
          </cell>
          <cell r="AG21">
            <v>0</v>
          </cell>
          <cell r="AH21">
            <v>0</v>
          </cell>
          <cell r="AI21" t="str">
            <v xml:space="preserve">  </v>
          </cell>
          <cell r="AK21" t="str">
            <v xml:space="preserve"> </v>
          </cell>
          <cell r="AM21">
            <v>0</v>
          </cell>
          <cell r="AN21">
            <v>0</v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>
            <v>0</v>
          </cell>
          <cell r="AB22">
            <v>0</v>
          </cell>
          <cell r="AC22" t="str">
            <v xml:space="preserve">  </v>
          </cell>
          <cell r="AE22" t="str">
            <v xml:space="preserve"> </v>
          </cell>
          <cell r="AG22">
            <v>0</v>
          </cell>
          <cell r="AH22">
            <v>0</v>
          </cell>
          <cell r="AI22" t="str">
            <v xml:space="preserve">  </v>
          </cell>
          <cell r="AK22" t="str">
            <v xml:space="preserve"> </v>
          </cell>
          <cell r="AM22">
            <v>0</v>
          </cell>
          <cell r="AN22">
            <v>0</v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>
            <v>0</v>
          </cell>
          <cell r="AB23">
            <v>0</v>
          </cell>
          <cell r="AC23" t="str">
            <v xml:space="preserve">  </v>
          </cell>
          <cell r="AE23" t="str">
            <v xml:space="preserve"> </v>
          </cell>
          <cell r="AG23">
            <v>0</v>
          </cell>
          <cell r="AH23">
            <v>0</v>
          </cell>
          <cell r="AI23" t="str">
            <v xml:space="preserve">  </v>
          </cell>
          <cell r="AK23" t="str">
            <v xml:space="preserve"> </v>
          </cell>
          <cell r="AM23">
            <v>0</v>
          </cell>
          <cell r="AN23">
            <v>0</v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>
            <v>0</v>
          </cell>
          <cell r="AB24">
            <v>0</v>
          </cell>
          <cell r="AC24" t="str">
            <v xml:space="preserve">  </v>
          </cell>
          <cell r="AE24" t="str">
            <v xml:space="preserve"> </v>
          </cell>
          <cell r="AG24">
            <v>0</v>
          </cell>
          <cell r="AH24">
            <v>0</v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>
            <v>0</v>
          </cell>
          <cell r="AH25">
            <v>0</v>
          </cell>
          <cell r="AI25" t="str">
            <v xml:space="preserve">  </v>
          </cell>
          <cell r="AK25" t="str">
            <v xml:space="preserve"> </v>
          </cell>
          <cell r="AM25">
            <v>0</v>
          </cell>
          <cell r="AN25">
            <v>0</v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>
            <v>0</v>
          </cell>
          <cell r="AB26">
            <v>0</v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>
            <v>0</v>
          </cell>
          <cell r="AN26">
            <v>0</v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>
            <v>0</v>
          </cell>
          <cell r="AB27">
            <v>0</v>
          </cell>
          <cell r="AC27" t="str">
            <v xml:space="preserve">  </v>
          </cell>
          <cell r="AE27" t="str">
            <v xml:space="preserve"> </v>
          </cell>
          <cell r="AG27">
            <v>0</v>
          </cell>
          <cell r="AH27">
            <v>0</v>
          </cell>
          <cell r="AI27" t="str">
            <v xml:space="preserve">  </v>
          </cell>
          <cell r="AK27" t="str">
            <v xml:space="preserve"> </v>
          </cell>
          <cell r="AM27">
            <v>0</v>
          </cell>
          <cell r="AN27">
            <v>0</v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>
            <v>0</v>
          </cell>
          <cell r="AB28">
            <v>0</v>
          </cell>
          <cell r="AC28" t="str">
            <v xml:space="preserve">  </v>
          </cell>
          <cell r="AE28" t="str">
            <v xml:space="preserve"> </v>
          </cell>
          <cell r="AG28">
            <v>0</v>
          </cell>
          <cell r="AH28">
            <v>0</v>
          </cell>
          <cell r="AI28" t="str">
            <v xml:space="preserve">  </v>
          </cell>
          <cell r="AK28" t="str">
            <v xml:space="preserve"> </v>
          </cell>
          <cell r="AM28">
            <v>0</v>
          </cell>
          <cell r="AN28">
            <v>0</v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>
            <v>0</v>
          </cell>
          <cell r="AH29">
            <v>0</v>
          </cell>
          <cell r="AI29" t="str">
            <v xml:space="preserve">  </v>
          </cell>
          <cell r="AK29" t="str">
            <v xml:space="preserve"> </v>
          </cell>
          <cell r="AM29">
            <v>0</v>
          </cell>
          <cell r="AN29">
            <v>0</v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>
            <v>0</v>
          </cell>
          <cell r="AB30">
            <v>0</v>
          </cell>
          <cell r="AC30" t="str">
            <v xml:space="preserve">  </v>
          </cell>
          <cell r="AE30" t="str">
            <v xml:space="preserve"> </v>
          </cell>
          <cell r="AG30">
            <v>0</v>
          </cell>
          <cell r="AH30">
            <v>0</v>
          </cell>
          <cell r="AI30" t="str">
            <v xml:space="preserve">  </v>
          </cell>
          <cell r="AK30" t="str">
            <v xml:space="preserve"> </v>
          </cell>
          <cell r="AM30">
            <v>0</v>
          </cell>
          <cell r="AN30">
            <v>0</v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>
            <v>0</v>
          </cell>
          <cell r="AB31">
            <v>0</v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>
            <v>0</v>
          </cell>
          <cell r="AN31">
            <v>0</v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>
            <v>0</v>
          </cell>
          <cell r="AB32">
            <v>0</v>
          </cell>
          <cell r="AC32" t="str">
            <v xml:space="preserve">  </v>
          </cell>
          <cell r="AE32" t="str">
            <v xml:space="preserve"> </v>
          </cell>
          <cell r="AG32">
            <v>0</v>
          </cell>
          <cell r="AH32">
            <v>0</v>
          </cell>
          <cell r="AI32" t="str">
            <v xml:space="preserve">  </v>
          </cell>
          <cell r="AK32" t="str">
            <v xml:space="preserve"> </v>
          </cell>
          <cell r="AM32">
            <v>0</v>
          </cell>
          <cell r="AN32">
            <v>0</v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>
            <v>0</v>
          </cell>
          <cell r="AB33">
            <v>0</v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>
            <v>0</v>
          </cell>
          <cell r="AN33">
            <v>0</v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>
            <v>0</v>
          </cell>
          <cell r="AH34">
            <v>0</v>
          </cell>
          <cell r="AI34" t="str">
            <v xml:space="preserve">  </v>
          </cell>
          <cell r="AK34" t="str">
            <v xml:space="preserve"> </v>
          </cell>
          <cell r="AM34">
            <v>0</v>
          </cell>
          <cell r="AN34">
            <v>0</v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>
            <v>0</v>
          </cell>
          <cell r="AB35">
            <v>0</v>
          </cell>
          <cell r="AC35" t="str">
            <v xml:space="preserve">  </v>
          </cell>
          <cell r="AE35" t="str">
            <v xml:space="preserve"> </v>
          </cell>
          <cell r="AG35">
            <v>0</v>
          </cell>
          <cell r="AH35">
            <v>0</v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>
            <v>0</v>
          </cell>
          <cell r="AB36">
            <v>0</v>
          </cell>
          <cell r="AC36" t="str">
            <v xml:space="preserve">  </v>
          </cell>
          <cell r="AE36" t="str">
            <v xml:space="preserve"> </v>
          </cell>
          <cell r="AG36">
            <v>0</v>
          </cell>
          <cell r="AH36">
            <v>0</v>
          </cell>
          <cell r="AI36" t="str">
            <v xml:space="preserve">  </v>
          </cell>
          <cell r="AK36" t="str">
            <v xml:space="preserve"> </v>
          </cell>
          <cell r="AM36">
            <v>0</v>
          </cell>
          <cell r="AN36">
            <v>0</v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>
            <v>0</v>
          </cell>
          <cell r="AB37">
            <v>0</v>
          </cell>
          <cell r="AC37" t="str">
            <v xml:space="preserve">  </v>
          </cell>
          <cell r="AE37" t="str">
            <v xml:space="preserve"> </v>
          </cell>
          <cell r="AG37">
            <v>0</v>
          </cell>
          <cell r="AH37">
            <v>0</v>
          </cell>
          <cell r="AI37" t="str">
            <v xml:space="preserve">  </v>
          </cell>
          <cell r="AK37" t="str">
            <v xml:space="preserve"> </v>
          </cell>
          <cell r="AM37">
            <v>0</v>
          </cell>
          <cell r="AN37">
            <v>0</v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>
            <v>0</v>
          </cell>
          <cell r="AB38">
            <v>0</v>
          </cell>
          <cell r="AC38" t="str">
            <v xml:space="preserve">  </v>
          </cell>
          <cell r="AE38" t="str">
            <v xml:space="preserve"> </v>
          </cell>
          <cell r="AG38">
            <v>0</v>
          </cell>
          <cell r="AH38">
            <v>0</v>
          </cell>
          <cell r="AI38" t="str">
            <v xml:space="preserve">  </v>
          </cell>
          <cell r="AK38" t="str">
            <v xml:space="preserve"> </v>
          </cell>
          <cell r="AM38">
            <v>0</v>
          </cell>
          <cell r="AN38">
            <v>0</v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>
            <v>0</v>
          </cell>
          <cell r="AB39">
            <v>0</v>
          </cell>
          <cell r="AC39" t="str">
            <v xml:space="preserve">  </v>
          </cell>
          <cell r="AE39" t="str">
            <v xml:space="preserve"> </v>
          </cell>
          <cell r="AG39">
            <v>0</v>
          </cell>
          <cell r="AH39">
            <v>0</v>
          </cell>
          <cell r="AI39" t="str">
            <v xml:space="preserve">  </v>
          </cell>
          <cell r="AK39" t="str">
            <v xml:space="preserve"> </v>
          </cell>
          <cell r="AM39">
            <v>0</v>
          </cell>
          <cell r="AN39">
            <v>0</v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>
            <v>0</v>
          </cell>
          <cell r="AB40">
            <v>0</v>
          </cell>
          <cell r="AC40" t="str">
            <v xml:space="preserve">  </v>
          </cell>
          <cell r="AE40" t="str">
            <v xml:space="preserve"> </v>
          </cell>
          <cell r="AG40">
            <v>0</v>
          </cell>
          <cell r="AH40">
            <v>0</v>
          </cell>
          <cell r="AI40" t="str">
            <v xml:space="preserve">  </v>
          </cell>
          <cell r="AK40" t="str">
            <v xml:space="preserve"> </v>
          </cell>
          <cell r="AM40">
            <v>0</v>
          </cell>
          <cell r="AN40">
            <v>0</v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>
            <v>0</v>
          </cell>
          <cell r="AH41">
            <v>0</v>
          </cell>
          <cell r="AI41" t="str">
            <v xml:space="preserve">  </v>
          </cell>
          <cell r="AK41" t="str">
            <v xml:space="preserve"> </v>
          </cell>
          <cell r="AM41">
            <v>0</v>
          </cell>
          <cell r="AN41">
            <v>0</v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>
            <v>0</v>
          </cell>
          <cell r="AB42">
            <v>0</v>
          </cell>
          <cell r="AC42" t="str">
            <v xml:space="preserve">  </v>
          </cell>
          <cell r="AE42" t="str">
            <v xml:space="preserve"> </v>
          </cell>
          <cell r="AG42">
            <v>0</v>
          </cell>
          <cell r="AH42">
            <v>0</v>
          </cell>
          <cell r="AI42" t="str">
            <v xml:space="preserve">  </v>
          </cell>
          <cell r="AK42" t="str">
            <v xml:space="preserve"> </v>
          </cell>
          <cell r="AM42">
            <v>0</v>
          </cell>
          <cell r="AN42">
            <v>0</v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>
            <v>0</v>
          </cell>
          <cell r="AB43">
            <v>0</v>
          </cell>
          <cell r="AC43" t="str">
            <v xml:space="preserve">  </v>
          </cell>
          <cell r="AE43" t="str">
            <v xml:space="preserve"> </v>
          </cell>
          <cell r="AG43">
            <v>0</v>
          </cell>
          <cell r="AH43">
            <v>0</v>
          </cell>
          <cell r="AI43" t="str">
            <v xml:space="preserve">  </v>
          </cell>
          <cell r="AK43" t="str">
            <v xml:space="preserve"> </v>
          </cell>
          <cell r="AM43">
            <v>0</v>
          </cell>
          <cell r="AN43">
            <v>0</v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>
            <v>0</v>
          </cell>
          <cell r="AB44">
            <v>0</v>
          </cell>
          <cell r="AC44" t="str">
            <v xml:space="preserve">  </v>
          </cell>
          <cell r="AE44" t="str">
            <v xml:space="preserve"> </v>
          </cell>
          <cell r="AG44">
            <v>0</v>
          </cell>
          <cell r="AH44">
            <v>0</v>
          </cell>
          <cell r="AI44" t="str">
            <v xml:space="preserve">  </v>
          </cell>
          <cell r="AK44" t="str">
            <v xml:space="preserve"> </v>
          </cell>
          <cell r="AM44">
            <v>0</v>
          </cell>
          <cell r="AN44">
            <v>0</v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 xml:space="preserve"> </v>
          </cell>
          <cell r="U45">
            <v>0</v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>
            <v>0</v>
          </cell>
          <cell r="AB45">
            <v>0</v>
          </cell>
          <cell r="AC45" t="str">
            <v xml:space="preserve">  </v>
          </cell>
          <cell r="AE45" t="str">
            <v xml:space="preserve"> </v>
          </cell>
          <cell r="AG45">
            <v>0</v>
          </cell>
          <cell r="AH45">
            <v>0</v>
          </cell>
          <cell r="AI45" t="str">
            <v xml:space="preserve">  </v>
          </cell>
          <cell r="AK45" t="str">
            <v xml:space="preserve"> </v>
          </cell>
          <cell r="AM45">
            <v>0</v>
          </cell>
          <cell r="AN45">
            <v>0</v>
          </cell>
          <cell r="AO45" t="str">
            <v xml:space="preserve"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 xml:space="preserve"> </v>
          </cell>
          <cell r="U46">
            <v>0</v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>
            <v>0</v>
          </cell>
          <cell r="AB46">
            <v>0</v>
          </cell>
          <cell r="AC46" t="str">
            <v xml:space="preserve">  </v>
          </cell>
          <cell r="AE46" t="str">
            <v xml:space="preserve"> </v>
          </cell>
          <cell r="AG46">
            <v>0</v>
          </cell>
          <cell r="AH46">
            <v>0</v>
          </cell>
          <cell r="AI46" t="str">
            <v xml:space="preserve">  </v>
          </cell>
          <cell r="AK46" t="str">
            <v xml:space="preserve"> </v>
          </cell>
          <cell r="AM46">
            <v>0</v>
          </cell>
          <cell r="AN46">
            <v>0</v>
          </cell>
          <cell r="AO46" t="str">
            <v xml:space="preserve"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 xml:space="preserve"> </v>
          </cell>
          <cell r="U47">
            <v>0</v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>
            <v>0</v>
          </cell>
          <cell r="AB47">
            <v>0</v>
          </cell>
          <cell r="AC47" t="str">
            <v xml:space="preserve">  </v>
          </cell>
          <cell r="AE47" t="str">
            <v xml:space="preserve"> </v>
          </cell>
          <cell r="AG47">
            <v>0</v>
          </cell>
          <cell r="AH47">
            <v>0</v>
          </cell>
          <cell r="AI47" t="str">
            <v xml:space="preserve">  </v>
          </cell>
          <cell r="AK47" t="str">
            <v xml:space="preserve"> </v>
          </cell>
          <cell r="AM47">
            <v>0</v>
          </cell>
          <cell r="AN47">
            <v>0</v>
          </cell>
          <cell r="AO47" t="str">
            <v xml:space="preserve"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 xml:space="preserve"> </v>
          </cell>
          <cell r="U48">
            <v>0</v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>
            <v>0</v>
          </cell>
          <cell r="AB48">
            <v>0</v>
          </cell>
          <cell r="AC48" t="str">
            <v xml:space="preserve">  </v>
          </cell>
          <cell r="AE48" t="str">
            <v xml:space="preserve"> </v>
          </cell>
          <cell r="AG48">
            <v>0</v>
          </cell>
          <cell r="AH48">
            <v>0</v>
          </cell>
          <cell r="AI48" t="str">
            <v xml:space="preserve">  </v>
          </cell>
          <cell r="AK48" t="str">
            <v xml:space="preserve"> </v>
          </cell>
          <cell r="AM48">
            <v>0</v>
          </cell>
          <cell r="AN48">
            <v>0</v>
          </cell>
          <cell r="AO48" t="str">
            <v xml:space="preserve"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 xml:space="preserve"> </v>
          </cell>
          <cell r="U49">
            <v>0</v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>
            <v>0</v>
          </cell>
          <cell r="AB49">
            <v>0</v>
          </cell>
          <cell r="AC49" t="str">
            <v xml:space="preserve">  </v>
          </cell>
          <cell r="AE49" t="str">
            <v xml:space="preserve"> </v>
          </cell>
          <cell r="AG49">
            <v>0</v>
          </cell>
          <cell r="AH49">
            <v>0</v>
          </cell>
          <cell r="AI49" t="str">
            <v xml:space="preserve">  </v>
          </cell>
          <cell r="AK49" t="str">
            <v xml:space="preserve"> </v>
          </cell>
          <cell r="AM49">
            <v>0</v>
          </cell>
          <cell r="AN49">
            <v>0</v>
          </cell>
          <cell r="AO49" t="str">
            <v xml:space="preserve"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 xml:space="preserve"> </v>
          </cell>
          <cell r="U50">
            <v>0</v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>
            <v>0</v>
          </cell>
          <cell r="AB50">
            <v>0</v>
          </cell>
          <cell r="AC50" t="str">
            <v xml:space="preserve">  </v>
          </cell>
          <cell r="AE50" t="str">
            <v xml:space="preserve"> </v>
          </cell>
          <cell r="AG50">
            <v>0</v>
          </cell>
          <cell r="AH50">
            <v>0</v>
          </cell>
          <cell r="AI50" t="str">
            <v xml:space="preserve">  </v>
          </cell>
          <cell r="AK50" t="str">
            <v xml:space="preserve"> </v>
          </cell>
          <cell r="AM50">
            <v>0</v>
          </cell>
          <cell r="AN50">
            <v>0</v>
          </cell>
          <cell r="AO50" t="str">
            <v xml:space="preserve"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 xml:space="preserve"> </v>
          </cell>
          <cell r="U51">
            <v>0</v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>
            <v>0</v>
          </cell>
          <cell r="AB51">
            <v>0</v>
          </cell>
          <cell r="AC51" t="str">
            <v xml:space="preserve">  </v>
          </cell>
          <cell r="AE51" t="str">
            <v xml:space="preserve"> </v>
          </cell>
          <cell r="AG51">
            <v>0</v>
          </cell>
          <cell r="AH51">
            <v>0</v>
          </cell>
          <cell r="AI51" t="str">
            <v xml:space="preserve">  </v>
          </cell>
          <cell r="AK51" t="str">
            <v xml:space="preserve"> </v>
          </cell>
          <cell r="AM51">
            <v>0</v>
          </cell>
          <cell r="AN51">
            <v>0</v>
          </cell>
          <cell r="AO51" t="str">
            <v xml:space="preserve"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 xml:space="preserve"> </v>
          </cell>
          <cell r="U52">
            <v>0</v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>
            <v>0</v>
          </cell>
          <cell r="AB52">
            <v>0</v>
          </cell>
          <cell r="AC52" t="str">
            <v xml:space="preserve">  </v>
          </cell>
          <cell r="AE52" t="str">
            <v xml:space="preserve"> </v>
          </cell>
          <cell r="AG52">
            <v>0</v>
          </cell>
          <cell r="AH52">
            <v>0</v>
          </cell>
          <cell r="AI52" t="str">
            <v xml:space="preserve">  </v>
          </cell>
          <cell r="AK52" t="str">
            <v xml:space="preserve"> </v>
          </cell>
          <cell r="AM52">
            <v>0</v>
          </cell>
          <cell r="AN52">
            <v>0</v>
          </cell>
          <cell r="AO52" t="str">
            <v xml:space="preserve"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 xml:space="preserve"> </v>
          </cell>
          <cell r="U53">
            <v>0</v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>
            <v>0</v>
          </cell>
          <cell r="AB53">
            <v>0</v>
          </cell>
          <cell r="AC53" t="str">
            <v xml:space="preserve">  </v>
          </cell>
          <cell r="AE53" t="str">
            <v xml:space="preserve"> </v>
          </cell>
          <cell r="AG53">
            <v>0</v>
          </cell>
          <cell r="AH53">
            <v>0</v>
          </cell>
          <cell r="AI53" t="str">
            <v xml:space="preserve">  </v>
          </cell>
          <cell r="AK53" t="str">
            <v xml:space="preserve"> </v>
          </cell>
          <cell r="AM53">
            <v>0</v>
          </cell>
          <cell r="AN53">
            <v>0</v>
          </cell>
          <cell r="AO53" t="str">
            <v xml:space="preserve"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 xml:space="preserve"> </v>
          </cell>
          <cell r="U54">
            <v>0</v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>
            <v>0</v>
          </cell>
          <cell r="AB54">
            <v>0</v>
          </cell>
          <cell r="AC54" t="str">
            <v xml:space="preserve">  </v>
          </cell>
          <cell r="AE54" t="str">
            <v xml:space="preserve"> </v>
          </cell>
          <cell r="AG54">
            <v>0</v>
          </cell>
          <cell r="AH54">
            <v>0</v>
          </cell>
          <cell r="AI54" t="str">
            <v xml:space="preserve">  </v>
          </cell>
          <cell r="AK54" t="str">
            <v xml:space="preserve"> </v>
          </cell>
          <cell r="AM54">
            <v>0</v>
          </cell>
          <cell r="AN54">
            <v>0</v>
          </cell>
          <cell r="AO54" t="str">
            <v xml:space="preserve"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 xml:space="preserve"> </v>
          </cell>
          <cell r="U55">
            <v>0</v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>
            <v>0</v>
          </cell>
          <cell r="AB55">
            <v>0</v>
          </cell>
          <cell r="AC55" t="str">
            <v xml:space="preserve">  </v>
          </cell>
          <cell r="AE55" t="str">
            <v xml:space="preserve"> </v>
          </cell>
          <cell r="AG55">
            <v>0</v>
          </cell>
          <cell r="AH55">
            <v>0</v>
          </cell>
          <cell r="AI55" t="str">
            <v xml:space="preserve">  </v>
          </cell>
          <cell r="AK55" t="str">
            <v xml:space="preserve"> </v>
          </cell>
          <cell r="AM55">
            <v>0</v>
          </cell>
          <cell r="AN55">
            <v>0</v>
          </cell>
          <cell r="AO55" t="str">
            <v xml:space="preserve"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X51"/>
  <sheetViews>
    <sheetView tabSelected="1" topLeftCell="A19" zoomScaleNormal="100" workbookViewId="0">
      <selection activeCell="S39" sqref="S39"/>
    </sheetView>
  </sheetViews>
  <sheetFormatPr defaultColWidth="9.109375" defaultRowHeight="13.2"/>
  <cols>
    <col min="1" max="1" width="4.44140625" style="1" customWidth="1"/>
    <col min="2" max="2" width="0.5546875" style="1" customWidth="1"/>
    <col min="3" max="3" width="3.6640625" style="1" customWidth="1"/>
    <col min="4" max="39" width="5.6640625" style="1" customWidth="1"/>
    <col min="40" max="16384" width="9.109375" style="1"/>
  </cols>
  <sheetData>
    <row r="1" spans="2:4">
      <c r="B1" s="4"/>
    </row>
    <row r="2" spans="2:4">
      <c r="B2" s="4"/>
    </row>
    <row r="3" spans="2:4">
      <c r="B3" s="4"/>
    </row>
    <row r="4" spans="2:4">
      <c r="B4" s="4"/>
    </row>
    <row r="5" spans="2:4">
      <c r="B5" s="4"/>
    </row>
    <row r="6" spans="2:4">
      <c r="B6" s="4"/>
    </row>
    <row r="7" spans="2:4">
      <c r="B7" s="4"/>
    </row>
    <row r="8" spans="2:4">
      <c r="B8" s="4"/>
    </row>
    <row r="9" spans="2:4">
      <c r="B9" s="4"/>
    </row>
    <row r="10" spans="2:4">
      <c r="B10" s="4"/>
    </row>
    <row r="11" spans="2:4">
      <c r="B11" s="4"/>
    </row>
    <row r="12" spans="2:4">
      <c r="B12" s="4"/>
    </row>
    <row r="13" spans="2:4">
      <c r="B13" s="4"/>
    </row>
    <row r="14" spans="2:4">
      <c r="B14" s="4"/>
    </row>
    <row r="15" spans="2:4">
      <c r="B15" s="4"/>
    </row>
    <row r="16" spans="2:4" ht="20.399999999999999">
      <c r="B16" s="4"/>
      <c r="D16" s="7" t="s">
        <v>22</v>
      </c>
    </row>
    <row r="17" spans="1:24" ht="21">
      <c r="B17" s="4"/>
      <c r="D17" s="26"/>
    </row>
    <row r="18" spans="1:24" ht="20.399999999999999">
      <c r="B18" s="4"/>
      <c r="D18" s="106" t="s">
        <v>29</v>
      </c>
    </row>
    <row r="19" spans="1:24" ht="17.25" customHeight="1">
      <c r="B19" s="4"/>
      <c r="D19" s="5"/>
    </row>
    <row r="20" spans="1:24" ht="5.0999999999999996" customHeight="1">
      <c r="B20" s="4"/>
    </row>
    <row r="21" spans="1:24" ht="3" customHeight="1">
      <c r="A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5.0999999999999996" customHeight="1">
      <c r="B22" s="4"/>
    </row>
    <row r="23" spans="1:24">
      <c r="B23" s="4"/>
    </row>
    <row r="24" spans="1:24">
      <c r="B24" s="4"/>
    </row>
    <row r="25" spans="1:24">
      <c r="B25" s="4"/>
      <c r="T25" s="28"/>
    </row>
    <row r="26" spans="1:24">
      <c r="B26" s="4"/>
      <c r="T26"/>
    </row>
    <row r="27" spans="1:24">
      <c r="B27" s="4"/>
      <c r="T27"/>
    </row>
    <row r="28" spans="1:24" ht="17.399999999999999">
      <c r="B28" s="4"/>
      <c r="T28"/>
      <c r="W28" s="27"/>
    </row>
    <row r="29" spans="1:24">
      <c r="B29" s="4"/>
      <c r="T29"/>
      <c r="W29"/>
    </row>
    <row r="30" spans="1:24">
      <c r="B30" s="4"/>
      <c r="T30"/>
      <c r="W30"/>
    </row>
    <row r="31" spans="1:24" ht="15.6">
      <c r="B31" s="4"/>
      <c r="D31" s="3" t="s">
        <v>30</v>
      </c>
      <c r="T31"/>
      <c r="W31"/>
    </row>
    <row r="32" spans="1:24" ht="6.9" customHeight="1">
      <c r="A32" s="8"/>
      <c r="B32" s="9"/>
      <c r="C32" s="8"/>
      <c r="D32" s="8"/>
      <c r="E32" s="8"/>
      <c r="F32" s="8"/>
      <c r="G32" s="8"/>
      <c r="H32" s="8"/>
      <c r="I32" s="8"/>
      <c r="T32"/>
      <c r="W32"/>
    </row>
    <row r="33" spans="2:23" ht="6.9" customHeight="1">
      <c r="B33" s="4"/>
      <c r="T33"/>
      <c r="W33"/>
    </row>
    <row r="34" spans="2:23" ht="15.6">
      <c r="B34" s="4"/>
      <c r="D34" s="2" t="s">
        <v>413</v>
      </c>
      <c r="T34"/>
      <c r="W34"/>
    </row>
    <row r="35" spans="2:23">
      <c r="B35" s="4"/>
      <c r="T35"/>
      <c r="W35"/>
    </row>
    <row r="36" spans="2:23">
      <c r="B36" s="4"/>
      <c r="E36" s="1" t="s">
        <v>416</v>
      </c>
      <c r="L36" s="1" t="s">
        <v>414</v>
      </c>
      <c r="T36"/>
    </row>
    <row r="37" spans="2:23">
      <c r="B37" s="4"/>
      <c r="T37"/>
    </row>
    <row r="38" spans="2:23">
      <c r="B38" s="4"/>
      <c r="E38" s="52" t="s">
        <v>19</v>
      </c>
      <c r="F38" s="52"/>
      <c r="G38" s="52"/>
      <c r="H38" s="52"/>
      <c r="I38" s="52"/>
      <c r="J38" s="52"/>
      <c r="K38" s="52"/>
      <c r="L38" s="52" t="s">
        <v>18</v>
      </c>
      <c r="T38"/>
    </row>
    <row r="39" spans="2:23">
      <c r="T39"/>
    </row>
    <row r="40" spans="2:23">
      <c r="M40" s="52"/>
      <c r="N40" s="52"/>
      <c r="T40"/>
    </row>
    <row r="41" spans="2:23">
      <c r="T41"/>
    </row>
    <row r="42" spans="2:23">
      <c r="T42"/>
    </row>
    <row r="43" spans="2:23">
      <c r="T43"/>
    </row>
    <row r="44" spans="2:23">
      <c r="T44"/>
    </row>
    <row r="45" spans="2:23">
      <c r="T45"/>
    </row>
    <row r="46" spans="2:23">
      <c r="T46"/>
    </row>
    <row r="47" spans="2:23">
      <c r="T47"/>
    </row>
    <row r="48" spans="2:23">
      <c r="T48"/>
    </row>
    <row r="49" spans="20:20">
      <c r="T49"/>
    </row>
    <row r="50" spans="20:20">
      <c r="T50"/>
    </row>
    <row r="51" spans="20:20">
      <c r="T51"/>
    </row>
  </sheetData>
  <pageMargins left="0.78740157480314965" right="0.78740157480314965" top="0.39370078740157483" bottom="1.1811023622047245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22"/>
  <sheetViews>
    <sheetView topLeftCell="A7"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5.6640625" style="184" hidden="1" customWidth="1"/>
    <col min="9" max="9" width="8.6640625" style="203" customWidth="1"/>
    <col min="10" max="10" width="5.6640625" style="184" hidden="1" customWidth="1"/>
    <col min="11" max="11" width="8.6640625" style="203" customWidth="1"/>
    <col min="12" max="12" width="5.6640625" style="203" customWidth="1"/>
    <col min="13" max="13" width="23.6640625" style="219" customWidth="1"/>
    <col min="14" max="16384" width="9.109375" style="179"/>
  </cols>
  <sheetData>
    <row r="1" spans="1:16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6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6" s="17" customFormat="1" ht="15" customHeight="1">
      <c r="C3" s="18"/>
      <c r="D3" s="21"/>
      <c r="E3" s="21"/>
      <c r="F3" s="24"/>
      <c r="G3" s="24"/>
      <c r="H3" s="31"/>
      <c r="I3" s="20"/>
      <c r="J3" s="20"/>
      <c r="K3" s="49"/>
    </row>
    <row r="4" spans="1:16" s="11" customFormat="1" ht="15" customHeight="1">
      <c r="A4" s="36"/>
      <c r="B4" s="17" t="s">
        <v>38</v>
      </c>
      <c r="C4" s="39"/>
      <c r="D4" s="40"/>
      <c r="E4" s="36"/>
      <c r="F4" s="41"/>
      <c r="G4" s="41"/>
      <c r="H4" s="23"/>
      <c r="I4" s="38"/>
      <c r="J4" s="38"/>
      <c r="K4" s="43"/>
    </row>
    <row r="5" spans="1:16" s="160" customFormat="1" ht="15" customHeight="1" thickBot="1">
      <c r="A5" s="162" t="s">
        <v>8</v>
      </c>
      <c r="C5" s="153"/>
      <c r="D5" s="154"/>
      <c r="E5" s="154"/>
      <c r="F5" s="154"/>
      <c r="G5" s="154"/>
      <c r="H5" s="161"/>
      <c r="I5" s="195"/>
      <c r="J5" s="161"/>
      <c r="K5" s="195"/>
      <c r="L5" s="195"/>
      <c r="M5" s="214"/>
    </row>
    <row r="6" spans="1:16" s="172" customFormat="1" ht="18" customHeight="1" thickBot="1">
      <c r="A6" s="163" t="s">
        <v>10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7" t="s">
        <v>13</v>
      </c>
      <c r="H6" s="169" t="s">
        <v>15</v>
      </c>
      <c r="I6" s="169" t="s">
        <v>23</v>
      </c>
      <c r="J6" s="169" t="s">
        <v>15</v>
      </c>
      <c r="K6" s="169" t="s">
        <v>24</v>
      </c>
      <c r="L6" s="167" t="s">
        <v>12</v>
      </c>
      <c r="M6" s="197" t="s">
        <v>5</v>
      </c>
    </row>
    <row r="7" spans="1:16" ht="18" customHeight="1">
      <c r="A7" s="207">
        <v>1</v>
      </c>
      <c r="B7" s="174" t="s">
        <v>207</v>
      </c>
      <c r="C7" s="175" t="s">
        <v>208</v>
      </c>
      <c r="D7" s="176" t="s">
        <v>209</v>
      </c>
      <c r="E7" s="177" t="s">
        <v>65</v>
      </c>
      <c r="F7" s="177" t="s">
        <v>66</v>
      </c>
      <c r="G7" s="177" t="s">
        <v>67</v>
      </c>
      <c r="H7" s="191"/>
      <c r="I7" s="226">
        <v>9.4</v>
      </c>
      <c r="J7" s="191"/>
      <c r="K7" s="215">
        <v>9.42</v>
      </c>
      <c r="L7" s="216" t="str">
        <f>IF(ISBLANK(I7),"",IF(I7&gt;9.84,"",IF(I7&lt;=7.3,"I A",IF(I7&lt;=7.64,"II A",IF(I7&lt;=8.24,"III A",IF(I7&lt;=8.94,"I JA",IF(I7&lt;=9.44,"II JA",IF(I7&lt;=9.84,"III JA"))))))))</f>
        <v>II JA</v>
      </c>
      <c r="M7" s="181" t="s">
        <v>68</v>
      </c>
    </row>
    <row r="8" spans="1:16" ht="18" customHeight="1">
      <c r="A8" s="207">
        <v>2</v>
      </c>
      <c r="B8" s="174" t="s">
        <v>210</v>
      </c>
      <c r="C8" s="175" t="s">
        <v>211</v>
      </c>
      <c r="D8" s="176" t="s">
        <v>212</v>
      </c>
      <c r="E8" s="177" t="s">
        <v>65</v>
      </c>
      <c r="F8" s="177" t="s">
        <v>66</v>
      </c>
      <c r="G8" s="177" t="s">
        <v>67</v>
      </c>
      <c r="H8" s="191"/>
      <c r="I8" s="226">
        <v>9.23</v>
      </c>
      <c r="J8" s="191"/>
      <c r="K8" s="231">
        <v>9.52</v>
      </c>
      <c r="L8" s="216" t="str">
        <f>IF(ISBLANK(I8),"",IF(I8&gt;9.84,"",IF(I8&lt;=7.3,"I A",IF(I8&lt;=7.64,"II A",IF(I8&lt;=8.24,"III A",IF(I8&lt;=8.94,"I JA",IF(I8&lt;=9.44,"II JA",IF(I8&lt;=9.84,"III JA"))))))))</f>
        <v>II JA</v>
      </c>
      <c r="M8" s="181" t="s">
        <v>68</v>
      </c>
    </row>
    <row r="9" spans="1:16" ht="18" customHeight="1">
      <c r="A9" s="207">
        <v>3</v>
      </c>
      <c r="B9" s="174" t="s">
        <v>201</v>
      </c>
      <c r="C9" s="175" t="s">
        <v>202</v>
      </c>
      <c r="D9" s="176" t="s">
        <v>203</v>
      </c>
      <c r="E9" s="177" t="s">
        <v>65</v>
      </c>
      <c r="F9" s="177" t="s">
        <v>66</v>
      </c>
      <c r="G9" s="177" t="s">
        <v>67</v>
      </c>
      <c r="H9" s="191"/>
      <c r="I9" s="226">
        <v>8.61</v>
      </c>
      <c r="J9" s="191"/>
      <c r="K9" s="231">
        <v>8.81</v>
      </c>
      <c r="L9" s="216" t="str">
        <f>IF(ISBLANK(I9),"",IF(I9&gt;9.84,"",IF(I9&lt;=7.3,"I A",IF(I9&lt;=7.64,"II A",IF(I9&lt;=8.24,"III A",IF(I9&lt;=8.94,"I JA",IF(I9&lt;=9.44,"II JA",IF(I9&lt;=9.84,"III JA"))))))))</f>
        <v>I JA</v>
      </c>
      <c r="M9" s="181" t="s">
        <v>68</v>
      </c>
    </row>
    <row r="10" spans="1:16" ht="18" customHeight="1">
      <c r="A10" s="207">
        <v>4</v>
      </c>
      <c r="B10" s="174" t="s">
        <v>213</v>
      </c>
      <c r="C10" s="175" t="s">
        <v>214</v>
      </c>
      <c r="D10" s="176" t="s">
        <v>215</v>
      </c>
      <c r="E10" s="177" t="s">
        <v>65</v>
      </c>
      <c r="F10" s="177" t="s">
        <v>66</v>
      </c>
      <c r="G10" s="177" t="s">
        <v>67</v>
      </c>
      <c r="H10" s="191"/>
      <c r="I10" s="225">
        <v>9.18</v>
      </c>
      <c r="J10" s="191"/>
      <c r="K10" s="269">
        <v>9.16</v>
      </c>
      <c r="L10" s="216" t="str">
        <f>IF(ISBLANK(K10),"",IF(K10&gt;9.84,"",IF(K10&lt;=7.3,"I A",IF(K10&lt;=7.64,"II A",IF(K10&lt;=8.24,"III A",IF(K10&lt;=8.94,"I JA",IF(K10&lt;=9.44,"II JA",IF(K10&lt;=9.84,"III JA"))))))))</f>
        <v>II JA</v>
      </c>
      <c r="M10" s="181" t="s">
        <v>68</v>
      </c>
      <c r="P10" s="218"/>
    </row>
    <row r="11" spans="1:16" ht="18" customHeight="1">
      <c r="A11" s="207">
        <v>5</v>
      </c>
      <c r="B11" s="174" t="s">
        <v>204</v>
      </c>
      <c r="C11" s="175" t="s">
        <v>205</v>
      </c>
      <c r="D11" s="176" t="s">
        <v>206</v>
      </c>
      <c r="E11" s="177" t="s">
        <v>65</v>
      </c>
      <c r="F11" s="177" t="s">
        <v>66</v>
      </c>
      <c r="G11" s="177" t="s">
        <v>67</v>
      </c>
      <c r="H11" s="191"/>
      <c r="I11" s="230">
        <v>9.25</v>
      </c>
      <c r="J11" s="200"/>
      <c r="K11" s="231">
        <v>9.34</v>
      </c>
      <c r="L11" s="216" t="str">
        <f>IF(ISBLANK(I11),"",IF(I11&gt;9.84,"",IF(I11&lt;=7.3,"I A",IF(I11&lt;=7.64,"II A",IF(I11&lt;=8.24,"III A",IF(I11&lt;=8.94,"I JA",IF(I11&lt;=9.44,"II JA",IF(I11&lt;=9.84,"III JA"))))))))</f>
        <v>II JA</v>
      </c>
      <c r="M11" s="181" t="s">
        <v>68</v>
      </c>
      <c r="P11" s="218"/>
    </row>
    <row r="12" spans="1:16" ht="18" customHeight="1">
      <c r="A12" s="207">
        <v>6</v>
      </c>
      <c r="B12" s="174" t="s">
        <v>219</v>
      </c>
      <c r="C12" s="175" t="s">
        <v>220</v>
      </c>
      <c r="D12" s="176" t="s">
        <v>221</v>
      </c>
      <c r="E12" s="177" t="s">
        <v>65</v>
      </c>
      <c r="F12" s="177" t="s">
        <v>66</v>
      </c>
      <c r="G12" s="177"/>
      <c r="H12" s="191"/>
      <c r="I12" s="230">
        <v>10.09</v>
      </c>
      <c r="J12" s="191"/>
      <c r="K12" s="231">
        <v>10.17</v>
      </c>
      <c r="L12" s="216" t="str">
        <f>IF(ISBLANK(I12),"",IF(I12&gt;9.84,"",IF(I12&lt;=7.3,"I A",IF(I12&lt;=7.64,"II A",IF(I12&lt;=8.24,"III A",IF(I12&lt;=8.94,"I JA",IF(I12&lt;=9.44,"II JA",IF(I12&lt;=9.84,"III JA"))))))))</f>
        <v/>
      </c>
      <c r="M12" s="181" t="s">
        <v>90</v>
      </c>
    </row>
    <row r="13" spans="1:16" ht="15" customHeight="1">
      <c r="A13" s="246"/>
      <c r="B13" s="234"/>
      <c r="C13" s="235"/>
      <c r="D13" s="236"/>
      <c r="E13" s="237"/>
      <c r="F13" s="237"/>
      <c r="G13" s="237"/>
      <c r="H13" s="238"/>
      <c r="I13" s="247"/>
      <c r="J13" s="238"/>
      <c r="K13" s="248"/>
      <c r="L13" s="246"/>
      <c r="M13" s="249"/>
    </row>
    <row r="14" spans="1:16" s="11" customFormat="1" ht="15" customHeight="1">
      <c r="A14" s="36"/>
      <c r="B14" s="17" t="s">
        <v>39</v>
      </c>
      <c r="C14" s="39"/>
      <c r="D14" s="40"/>
      <c r="E14" s="36"/>
      <c r="F14" s="41"/>
      <c r="G14" s="41"/>
      <c r="H14" s="23"/>
      <c r="I14" s="38"/>
      <c r="J14" s="38"/>
      <c r="K14" s="43"/>
    </row>
    <row r="15" spans="1:16" s="160" customFormat="1" ht="15" customHeight="1" thickBot="1">
      <c r="A15" s="162" t="s">
        <v>8</v>
      </c>
      <c r="C15" s="153"/>
      <c r="D15" s="154"/>
      <c r="E15" s="154"/>
      <c r="F15" s="154"/>
      <c r="G15" s="154"/>
      <c r="H15" s="161"/>
      <c r="I15" s="195"/>
      <c r="J15" s="161"/>
      <c r="K15" s="195"/>
      <c r="L15" s="195"/>
      <c r="M15" s="214"/>
    </row>
    <row r="16" spans="1:16" s="172" customFormat="1" ht="18" customHeight="1" thickBot="1">
      <c r="A16" s="163" t="s">
        <v>10</v>
      </c>
      <c r="B16" s="164" t="s">
        <v>0</v>
      </c>
      <c r="C16" s="165" t="s">
        <v>1</v>
      </c>
      <c r="D16" s="166" t="s">
        <v>7</v>
      </c>
      <c r="E16" s="167" t="s">
        <v>2</v>
      </c>
      <c r="F16" s="167" t="s">
        <v>3</v>
      </c>
      <c r="G16" s="167" t="s">
        <v>13</v>
      </c>
      <c r="H16" s="169" t="s">
        <v>15</v>
      </c>
      <c r="I16" s="169" t="s">
        <v>23</v>
      </c>
      <c r="J16" s="169" t="s">
        <v>15</v>
      </c>
      <c r="K16" s="169" t="s">
        <v>24</v>
      </c>
      <c r="L16" s="167" t="s">
        <v>12</v>
      </c>
      <c r="M16" s="197" t="s">
        <v>5</v>
      </c>
    </row>
    <row r="17" spans="1:16" ht="18" customHeight="1">
      <c r="A17" s="207">
        <v>1</v>
      </c>
      <c r="B17" s="174" t="s">
        <v>284</v>
      </c>
      <c r="C17" s="175" t="s">
        <v>285</v>
      </c>
      <c r="D17" s="176" t="s">
        <v>286</v>
      </c>
      <c r="E17" s="177" t="s">
        <v>65</v>
      </c>
      <c r="F17" s="177" t="s">
        <v>66</v>
      </c>
      <c r="G17" s="177"/>
      <c r="H17" s="191"/>
      <c r="I17" s="226">
        <v>9.94</v>
      </c>
      <c r="J17" s="191"/>
      <c r="K17" s="215">
        <v>10.039999999999999</v>
      </c>
      <c r="L17" s="216" t="str">
        <f>IF(ISBLANK(I17),"",IF(I17&gt;9.84,"",IF(I17&lt;=7.3,"I A",IF(I17&lt;=7.64,"II A",IF(I17&lt;=8.24,"III A",IF(I17&lt;=8.94,"I JA",IF(I17&lt;=9.44,"II JA",IF(I17&lt;=9.84,"III JA"))))))))</f>
        <v/>
      </c>
      <c r="M17" s="181" t="s">
        <v>283</v>
      </c>
    </row>
    <row r="18" spans="1:16" ht="18" customHeight="1">
      <c r="A18" s="207">
        <v>2</v>
      </c>
      <c r="B18" s="174" t="s">
        <v>228</v>
      </c>
      <c r="C18" s="175" t="s">
        <v>229</v>
      </c>
      <c r="D18" s="176" t="s">
        <v>230</v>
      </c>
      <c r="E18" s="177" t="s">
        <v>65</v>
      </c>
      <c r="F18" s="177" t="s">
        <v>66</v>
      </c>
      <c r="G18" s="177"/>
      <c r="H18" s="191"/>
      <c r="I18" s="225">
        <v>9.82</v>
      </c>
      <c r="J18" s="191"/>
      <c r="K18" s="269">
        <v>9.75</v>
      </c>
      <c r="L18" s="216" t="str">
        <f>IF(ISBLANK(K18),"",IF(K18&gt;9.84,"",IF(K18&lt;=7.3,"I A",IF(K18&lt;=7.64,"II A",IF(K18&lt;=8.24,"III A",IF(K18&lt;=8.94,"I JA",IF(K18&lt;=9.44,"II JA",IF(K18&lt;=9.84,"III JA"))))))))</f>
        <v>III JA</v>
      </c>
      <c r="M18" s="181" t="s">
        <v>97</v>
      </c>
    </row>
    <row r="19" spans="1:16" ht="18" customHeight="1">
      <c r="A19" s="207">
        <v>3</v>
      </c>
      <c r="B19" s="174" t="s">
        <v>225</v>
      </c>
      <c r="C19" s="175" t="s">
        <v>226</v>
      </c>
      <c r="D19" s="176" t="s">
        <v>227</v>
      </c>
      <c r="E19" s="177" t="s">
        <v>65</v>
      </c>
      <c r="F19" s="177" t="s">
        <v>66</v>
      </c>
      <c r="G19" s="177"/>
      <c r="H19" s="191"/>
      <c r="I19" s="226">
        <v>8.9</v>
      </c>
      <c r="J19" s="191"/>
      <c r="K19" s="231">
        <v>8.92</v>
      </c>
      <c r="L19" s="216" t="str">
        <f>IF(ISBLANK(I19),"",IF(I19&gt;9.84,"",IF(I19&lt;=7.3,"I A",IF(I19&lt;=7.64,"II A",IF(I19&lt;=8.24,"III A",IF(I19&lt;=8.94,"I JA",IF(I19&lt;=9.44,"II JA",IF(I19&lt;=9.84,"III JA"))))))))</f>
        <v>I JA</v>
      </c>
      <c r="M19" s="181" t="s">
        <v>121</v>
      </c>
    </row>
    <row r="20" spans="1:16" ht="18" customHeight="1">
      <c r="A20" s="207">
        <v>4</v>
      </c>
      <c r="B20" s="174" t="s">
        <v>219</v>
      </c>
      <c r="C20" s="175" t="s">
        <v>233</v>
      </c>
      <c r="D20" s="176" t="s">
        <v>234</v>
      </c>
      <c r="E20" s="177" t="s">
        <v>65</v>
      </c>
      <c r="F20" s="177" t="s">
        <v>66</v>
      </c>
      <c r="G20" s="177"/>
      <c r="H20" s="191"/>
      <c r="I20" s="225">
        <v>9.7799999999999994</v>
      </c>
      <c r="J20" s="191"/>
      <c r="K20" s="269">
        <v>9.69</v>
      </c>
      <c r="L20" s="216" t="str">
        <f>IF(ISBLANK(K20),"",IF(K20&gt;9.84,"",IF(K20&lt;=7.3,"I A",IF(K20&lt;=7.64,"II A",IF(K20&lt;=8.24,"III A",IF(K20&lt;=8.94,"I JA",IF(K20&lt;=9.44,"II JA",IF(K20&lt;=9.84,"III JA"))))))))</f>
        <v>III JA</v>
      </c>
      <c r="M20" s="181" t="s">
        <v>90</v>
      </c>
      <c r="P20" s="218"/>
    </row>
    <row r="21" spans="1:16" ht="18" customHeight="1">
      <c r="A21" s="207">
        <v>5</v>
      </c>
      <c r="B21" s="174" t="s">
        <v>246</v>
      </c>
      <c r="C21" s="175" t="s">
        <v>247</v>
      </c>
      <c r="D21" s="176" t="s">
        <v>248</v>
      </c>
      <c r="E21" s="177" t="s">
        <v>65</v>
      </c>
      <c r="F21" s="177" t="s">
        <v>66</v>
      </c>
      <c r="G21" s="177"/>
      <c r="H21" s="191"/>
      <c r="I21" s="230">
        <v>9.91</v>
      </c>
      <c r="J21" s="200"/>
      <c r="K21" s="231">
        <v>9.9600000000000009</v>
      </c>
      <c r="L21" s="216" t="str">
        <f>IF(ISBLANK(I21),"",IF(I21&gt;9.84,"",IF(I21&lt;=7.3,"I A",IF(I21&lt;=7.64,"II A",IF(I21&lt;=8.24,"III A",IF(I21&lt;=8.94,"I JA",IF(I21&lt;=9.44,"II JA",IF(I21&lt;=9.84,"III JA"))))))))</f>
        <v/>
      </c>
      <c r="M21" s="181" t="s">
        <v>90</v>
      </c>
      <c r="P21" s="218"/>
    </row>
    <row r="22" spans="1:16" ht="18" customHeight="1">
      <c r="A22" s="207">
        <v>6</v>
      </c>
      <c r="B22" s="174" t="s">
        <v>238</v>
      </c>
      <c r="C22" s="175" t="s">
        <v>239</v>
      </c>
      <c r="D22" s="176" t="s">
        <v>240</v>
      </c>
      <c r="E22" s="177" t="s">
        <v>65</v>
      </c>
      <c r="F22" s="177" t="s">
        <v>66</v>
      </c>
      <c r="G22" s="177"/>
      <c r="H22" s="191"/>
      <c r="I22" s="230">
        <v>10.01</v>
      </c>
      <c r="J22" s="191"/>
      <c r="K22" s="231" t="s">
        <v>397</v>
      </c>
      <c r="L22" s="216" t="str">
        <f>IF(ISBLANK(I22),"",IF(I22&gt;9.84,"",IF(I22&lt;=7.3,"I A",IF(I22&lt;=7.64,"II A",IF(I22&lt;=8.24,"III A",IF(I22&lt;=8.94,"I JA",IF(I22&lt;=9.44,"II JA",IF(I22&lt;=9.84,"III JA"))))))))</f>
        <v/>
      </c>
      <c r="M22" s="181" t="s">
        <v>121</v>
      </c>
    </row>
  </sheetData>
  <printOptions horizontalCentered="1"/>
  <pageMargins left="0.23622047244094491" right="0.23622047244094491" top="0" bottom="0" header="0.31496062992125984" footer="0.31496062992125984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37"/>
  <sheetViews>
    <sheetView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5.6640625" style="184" hidden="1" customWidth="1"/>
    <col min="9" max="9" width="8.6640625" style="203" customWidth="1"/>
    <col min="10" max="10" width="5.6640625" style="184" hidden="1" customWidth="1"/>
    <col min="11" max="11" width="8.6640625" style="203" customWidth="1"/>
    <col min="12" max="12" width="5.6640625" style="203" customWidth="1"/>
    <col min="13" max="13" width="23.6640625" style="219" customWidth="1"/>
    <col min="14" max="16384" width="9.109375" style="179"/>
  </cols>
  <sheetData>
    <row r="1" spans="1:13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3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3" s="17" customFormat="1" ht="15" customHeight="1">
      <c r="C3" s="18"/>
      <c r="D3" s="21"/>
      <c r="E3" s="21"/>
      <c r="F3" s="24"/>
      <c r="G3" s="24"/>
      <c r="H3" s="31"/>
      <c r="I3" s="20"/>
      <c r="J3" s="20"/>
      <c r="K3" s="49"/>
    </row>
    <row r="4" spans="1:13" s="11" customFormat="1" ht="15" customHeight="1">
      <c r="A4" s="36"/>
      <c r="B4" s="17" t="s">
        <v>38</v>
      </c>
      <c r="C4" s="39"/>
      <c r="D4" s="40"/>
      <c r="E4" s="36"/>
      <c r="F4" s="41"/>
      <c r="G4" s="41"/>
      <c r="H4" s="23"/>
      <c r="I4" s="38"/>
      <c r="J4" s="38"/>
      <c r="K4" s="43"/>
    </row>
    <row r="5" spans="1:13" s="160" customFormat="1" ht="15" customHeight="1" thickBot="1">
      <c r="A5" s="162" t="s">
        <v>14</v>
      </c>
      <c r="C5" s="153"/>
      <c r="D5" s="154"/>
      <c r="E5" s="154"/>
      <c r="F5" s="154"/>
      <c r="G5" s="154"/>
      <c r="H5" s="161"/>
      <c r="I5" s="195"/>
      <c r="J5" s="161"/>
      <c r="K5" s="195"/>
      <c r="L5" s="195"/>
      <c r="M5" s="214"/>
    </row>
    <row r="6" spans="1:13" s="172" customFormat="1" ht="18" customHeight="1" thickBot="1">
      <c r="A6" s="163" t="s">
        <v>9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7" t="s">
        <v>13</v>
      </c>
      <c r="H6" s="169" t="s">
        <v>15</v>
      </c>
      <c r="I6" s="169" t="s">
        <v>23</v>
      </c>
      <c r="J6" s="169" t="s">
        <v>15</v>
      </c>
      <c r="K6" s="169" t="s">
        <v>24</v>
      </c>
      <c r="L6" s="167" t="s">
        <v>12</v>
      </c>
      <c r="M6" s="197" t="s">
        <v>5</v>
      </c>
    </row>
    <row r="7" spans="1:13" ht="18" customHeight="1">
      <c r="A7" s="207">
        <v>1</v>
      </c>
      <c r="B7" s="174" t="s">
        <v>201</v>
      </c>
      <c r="C7" s="175" t="s">
        <v>202</v>
      </c>
      <c r="D7" s="176" t="s">
        <v>203</v>
      </c>
      <c r="E7" s="177" t="s">
        <v>65</v>
      </c>
      <c r="F7" s="177" t="s">
        <v>66</v>
      </c>
      <c r="G7" s="177" t="s">
        <v>67</v>
      </c>
      <c r="H7" s="191"/>
      <c r="I7" s="226">
        <v>8.61</v>
      </c>
      <c r="J7" s="220"/>
      <c r="K7" s="231">
        <v>8.81</v>
      </c>
      <c r="L7" s="216" t="str">
        <f>IF(ISBLANK(I7),"",IF(I7&gt;9.84,"",IF(I7&lt;=7.3,"I A",IF(I7&lt;=7.64,"II A",IF(I7&lt;=8.24,"III A",IF(I7&lt;=8.94,"I JA",IF(I7&lt;=9.44,"II JA",IF(I7&lt;=9.84,"III JA"))))))))</f>
        <v>I JA</v>
      </c>
      <c r="M7" s="181" t="s">
        <v>68</v>
      </c>
    </row>
    <row r="8" spans="1:13" ht="18" customHeight="1">
      <c r="A8" s="207">
        <v>2</v>
      </c>
      <c r="B8" s="174" t="s">
        <v>213</v>
      </c>
      <c r="C8" s="175" t="s">
        <v>214</v>
      </c>
      <c r="D8" s="176" t="s">
        <v>215</v>
      </c>
      <c r="E8" s="177" t="s">
        <v>65</v>
      </c>
      <c r="F8" s="177" t="s">
        <v>66</v>
      </c>
      <c r="G8" s="177" t="s">
        <v>67</v>
      </c>
      <c r="H8" s="191"/>
      <c r="I8" s="225">
        <v>9.18</v>
      </c>
      <c r="J8" s="191"/>
      <c r="K8" s="217">
        <v>9.16</v>
      </c>
      <c r="L8" s="216" t="str">
        <f>IF(ISBLANK(K8),"",IF(K8&gt;9.84,"",IF(K8&lt;=7.3,"I A",IF(K8&lt;=7.64,"II A",IF(K8&lt;=8.24,"III A",IF(K8&lt;=8.94,"I JA",IF(K8&lt;=9.44,"II JA",IF(K8&lt;=9.84,"III JA"))))))))</f>
        <v>II JA</v>
      </c>
      <c r="M8" s="181" t="s">
        <v>68</v>
      </c>
    </row>
    <row r="9" spans="1:13" ht="18" customHeight="1">
      <c r="A9" s="207">
        <v>3</v>
      </c>
      <c r="B9" s="174" t="s">
        <v>204</v>
      </c>
      <c r="C9" s="175" t="s">
        <v>205</v>
      </c>
      <c r="D9" s="176" t="s">
        <v>206</v>
      </c>
      <c r="E9" s="177" t="s">
        <v>65</v>
      </c>
      <c r="F9" s="177" t="s">
        <v>66</v>
      </c>
      <c r="G9" s="177" t="s">
        <v>67</v>
      </c>
      <c r="H9" s="191"/>
      <c r="I9" s="226">
        <v>9.25</v>
      </c>
      <c r="J9" s="220"/>
      <c r="K9" s="231">
        <v>9.34</v>
      </c>
      <c r="L9" s="216" t="str">
        <f>IF(ISBLANK(I9),"",IF(I9&gt;9.84,"",IF(I9&lt;=7.3,"I A",IF(I9&lt;=7.64,"II A",IF(I9&lt;=8.24,"III A",IF(I9&lt;=8.94,"I JA",IF(I9&lt;=9.44,"II JA",IF(I9&lt;=9.84,"III JA"))))))))</f>
        <v>II JA</v>
      </c>
      <c r="M9" s="181" t="s">
        <v>68</v>
      </c>
    </row>
    <row r="10" spans="1:13" ht="18" customHeight="1">
      <c r="A10" s="207">
        <v>4</v>
      </c>
      <c r="B10" s="174" t="s">
        <v>207</v>
      </c>
      <c r="C10" s="175" t="s">
        <v>208</v>
      </c>
      <c r="D10" s="176" t="s">
        <v>209</v>
      </c>
      <c r="E10" s="177" t="s">
        <v>65</v>
      </c>
      <c r="F10" s="177" t="s">
        <v>66</v>
      </c>
      <c r="G10" s="177" t="s">
        <v>67</v>
      </c>
      <c r="H10" s="191"/>
      <c r="I10" s="226">
        <v>9.4</v>
      </c>
      <c r="J10" s="191"/>
      <c r="K10" s="231">
        <v>9.42</v>
      </c>
      <c r="L10" s="216" t="str">
        <f t="shared" ref="L10:L11" si="0">IF(ISBLANK(I10),"",IF(I10&gt;9.84,"",IF(I10&lt;=7.3,"I A",IF(I10&lt;=7.64,"II A",IF(I10&lt;=8.24,"III A",IF(I10&lt;=8.94,"I JA",IF(I10&lt;=9.44,"II JA",IF(I10&lt;=9.84,"III JA"))))))))</f>
        <v>II JA</v>
      </c>
      <c r="M10" s="181" t="s">
        <v>68</v>
      </c>
    </row>
    <row r="11" spans="1:13" ht="18" customHeight="1">
      <c r="A11" s="207">
        <v>5</v>
      </c>
      <c r="B11" s="174" t="s">
        <v>210</v>
      </c>
      <c r="C11" s="175" t="s">
        <v>211</v>
      </c>
      <c r="D11" s="176" t="s">
        <v>212</v>
      </c>
      <c r="E11" s="177" t="s">
        <v>65</v>
      </c>
      <c r="F11" s="177" t="s">
        <v>66</v>
      </c>
      <c r="G11" s="177" t="s">
        <v>67</v>
      </c>
      <c r="H11" s="191"/>
      <c r="I11" s="226">
        <v>9.23</v>
      </c>
      <c r="J11" s="191"/>
      <c r="K11" s="215">
        <v>9.52</v>
      </c>
      <c r="L11" s="216" t="str">
        <f t="shared" si="0"/>
        <v>II JA</v>
      </c>
      <c r="M11" s="181" t="s">
        <v>68</v>
      </c>
    </row>
    <row r="12" spans="1:13" ht="18" customHeight="1">
      <c r="A12" s="207">
        <v>6</v>
      </c>
      <c r="B12" s="174" t="s">
        <v>219</v>
      </c>
      <c r="C12" s="175" t="s">
        <v>220</v>
      </c>
      <c r="D12" s="176" t="s">
        <v>221</v>
      </c>
      <c r="E12" s="177" t="s">
        <v>65</v>
      </c>
      <c r="F12" s="177" t="s">
        <v>66</v>
      </c>
      <c r="G12" s="177"/>
      <c r="H12" s="191"/>
      <c r="I12" s="226">
        <v>10.09</v>
      </c>
      <c r="J12" s="191"/>
      <c r="K12" s="215">
        <v>10.17</v>
      </c>
      <c r="L12" s="216" t="str">
        <f>IF(ISBLANK(K12),"",IF(K12&gt;9.84,"",IF(K12&lt;=7.3,"I A",IF(K12&lt;=7.64,"II A",IF(K12&lt;=8.24,"III A",IF(K12&lt;=8.94,"I JA",IF(K12&lt;=9.44,"II JA",IF(K12&lt;=9.84,"III JA"))))))))</f>
        <v/>
      </c>
      <c r="M12" s="181" t="s">
        <v>90</v>
      </c>
    </row>
    <row r="13" spans="1:13" ht="18" customHeight="1">
      <c r="A13" s="207">
        <v>7</v>
      </c>
      <c r="B13" s="174" t="s">
        <v>216</v>
      </c>
      <c r="C13" s="175" t="s">
        <v>217</v>
      </c>
      <c r="D13" s="176" t="s">
        <v>218</v>
      </c>
      <c r="E13" s="177" t="s">
        <v>65</v>
      </c>
      <c r="F13" s="177" t="s">
        <v>66</v>
      </c>
      <c r="G13" s="177"/>
      <c r="H13" s="191"/>
      <c r="I13" s="226">
        <v>10.68</v>
      </c>
      <c r="J13" s="191"/>
      <c r="K13" s="231"/>
      <c r="L13" s="216" t="str">
        <f>IF(ISBLANK(K13),"",IF(K13&gt;9.84,"",IF(K13&lt;=7.3,"I A",IF(K13&lt;=7.64,"II A",IF(K13&lt;=8.24,"III A",IF(K13&lt;=8.94,"I JA",IF(K13&lt;=9.44,"II JA",IF(K13&lt;=9.84,"III JA"))))))))</f>
        <v/>
      </c>
      <c r="M13" s="181" t="s">
        <v>97</v>
      </c>
    </row>
    <row r="14" spans="1:13" ht="15" customHeight="1"/>
    <row r="15" spans="1:13" s="11" customFormat="1" ht="15" customHeight="1">
      <c r="A15" s="36"/>
      <c r="B15" s="17" t="s">
        <v>39</v>
      </c>
      <c r="C15" s="39"/>
      <c r="D15" s="40"/>
      <c r="E15" s="36"/>
      <c r="F15" s="41"/>
      <c r="G15" s="41"/>
      <c r="H15" s="23"/>
      <c r="I15" s="38"/>
      <c r="J15" s="38"/>
      <c r="K15" s="43"/>
    </row>
    <row r="16" spans="1:13" s="160" customFormat="1" ht="15" customHeight="1" thickBot="1">
      <c r="A16" s="162" t="s">
        <v>14</v>
      </c>
      <c r="C16" s="153"/>
      <c r="D16" s="154"/>
      <c r="E16" s="154"/>
      <c r="F16" s="154"/>
      <c r="G16" s="154"/>
      <c r="H16" s="161"/>
      <c r="I16" s="195"/>
      <c r="J16" s="161"/>
      <c r="K16" s="195"/>
      <c r="L16" s="195"/>
      <c r="M16" s="214"/>
    </row>
    <row r="17" spans="1:13" s="172" customFormat="1" ht="18" customHeight="1" thickBot="1">
      <c r="A17" s="163" t="s">
        <v>9</v>
      </c>
      <c r="B17" s="164" t="s">
        <v>0</v>
      </c>
      <c r="C17" s="165" t="s">
        <v>1</v>
      </c>
      <c r="D17" s="166" t="s">
        <v>7</v>
      </c>
      <c r="E17" s="167" t="s">
        <v>2</v>
      </c>
      <c r="F17" s="167" t="s">
        <v>3</v>
      </c>
      <c r="G17" s="167" t="s">
        <v>13</v>
      </c>
      <c r="H17" s="169" t="s">
        <v>15</v>
      </c>
      <c r="I17" s="169" t="s">
        <v>23</v>
      </c>
      <c r="J17" s="169" t="s">
        <v>15</v>
      </c>
      <c r="K17" s="169" t="s">
        <v>24</v>
      </c>
      <c r="L17" s="167" t="s">
        <v>12</v>
      </c>
      <c r="M17" s="197" t="s">
        <v>5</v>
      </c>
    </row>
    <row r="18" spans="1:13" ht="18" customHeight="1">
      <c r="A18" s="207">
        <v>1</v>
      </c>
      <c r="B18" s="174" t="s">
        <v>225</v>
      </c>
      <c r="C18" s="175" t="s">
        <v>226</v>
      </c>
      <c r="D18" s="176" t="s">
        <v>227</v>
      </c>
      <c r="E18" s="177" t="s">
        <v>65</v>
      </c>
      <c r="F18" s="177" t="s">
        <v>66</v>
      </c>
      <c r="G18" s="177"/>
      <c r="H18" s="191"/>
      <c r="I18" s="226">
        <v>8.9</v>
      </c>
      <c r="J18" s="220"/>
      <c r="K18" s="231">
        <v>8.92</v>
      </c>
      <c r="L18" s="216" t="str">
        <f>IF(ISBLANK(I18),"",IF(I18&gt;9.84,"",IF(I18&lt;=7.3,"I A",IF(I18&lt;=7.64,"II A",IF(I18&lt;=8.24,"III A",IF(I18&lt;=8.94,"I JA",IF(I18&lt;=9.44,"II JA",IF(I18&lt;=9.84,"III JA"))))))))</f>
        <v>I JA</v>
      </c>
      <c r="M18" s="181" t="s">
        <v>121</v>
      </c>
    </row>
    <row r="19" spans="1:13" ht="18" customHeight="1">
      <c r="A19" s="207">
        <v>2</v>
      </c>
      <c r="B19" s="174" t="s">
        <v>219</v>
      </c>
      <c r="C19" s="175" t="s">
        <v>233</v>
      </c>
      <c r="D19" s="176" t="s">
        <v>234</v>
      </c>
      <c r="E19" s="177" t="s">
        <v>65</v>
      </c>
      <c r="F19" s="177" t="s">
        <v>66</v>
      </c>
      <c r="G19" s="177"/>
      <c r="H19" s="191"/>
      <c r="I19" s="225">
        <v>9.7799999999999994</v>
      </c>
      <c r="J19" s="191"/>
      <c r="K19" s="217">
        <v>9.69</v>
      </c>
      <c r="L19" s="216" t="str">
        <f>IF(ISBLANK(K19),"",IF(K19&gt;9.84,"",IF(K19&lt;=7.3,"I A",IF(K19&lt;=7.64,"II A",IF(K19&lt;=8.24,"III A",IF(K19&lt;=8.94,"I JA",IF(K19&lt;=9.44,"II JA",IF(K19&lt;=9.84,"III JA"))))))))</f>
        <v>III JA</v>
      </c>
      <c r="M19" s="181" t="s">
        <v>90</v>
      </c>
    </row>
    <row r="20" spans="1:13" ht="18" customHeight="1">
      <c r="A20" s="207">
        <v>3</v>
      </c>
      <c r="B20" s="174" t="s">
        <v>228</v>
      </c>
      <c r="C20" s="175" t="s">
        <v>229</v>
      </c>
      <c r="D20" s="176" t="s">
        <v>230</v>
      </c>
      <c r="E20" s="177" t="s">
        <v>65</v>
      </c>
      <c r="F20" s="177" t="s">
        <v>66</v>
      </c>
      <c r="G20" s="177"/>
      <c r="H20" s="191"/>
      <c r="I20" s="225">
        <v>9.82</v>
      </c>
      <c r="J20" s="220"/>
      <c r="K20" s="217">
        <v>9.75</v>
      </c>
      <c r="L20" s="216" t="str">
        <f>IF(ISBLANK(K20),"",IF(K20&gt;9.84,"",IF(K20&lt;=7.3,"I A",IF(K20&lt;=7.64,"II A",IF(K20&lt;=8.24,"III A",IF(K20&lt;=8.94,"I JA",IF(K20&lt;=9.44,"II JA",IF(K20&lt;=9.84,"III JA"))))))))</f>
        <v>III JA</v>
      </c>
      <c r="M20" s="181" t="s">
        <v>97</v>
      </c>
    </row>
    <row r="21" spans="1:13" ht="18" customHeight="1">
      <c r="A21" s="207">
        <v>4</v>
      </c>
      <c r="B21" s="174" t="s">
        <v>246</v>
      </c>
      <c r="C21" s="175" t="s">
        <v>247</v>
      </c>
      <c r="D21" s="176" t="s">
        <v>248</v>
      </c>
      <c r="E21" s="177" t="s">
        <v>65</v>
      </c>
      <c r="F21" s="177" t="s">
        <v>66</v>
      </c>
      <c r="G21" s="177"/>
      <c r="H21" s="191"/>
      <c r="I21" s="226">
        <v>9.91</v>
      </c>
      <c r="J21" s="220"/>
      <c r="K21" s="231">
        <v>9.9600000000000009</v>
      </c>
      <c r="L21" s="216" t="str">
        <f>IF(ISBLANK(I21),"",IF(I21&gt;9.84,"",IF(I21&lt;=7.3,"I A",IF(I21&lt;=7.64,"II A",IF(I21&lt;=8.24,"III A",IF(I21&lt;=8.94,"I JA",IF(I21&lt;=9.44,"II JA",IF(I21&lt;=9.84,"III JA"))))))))</f>
        <v/>
      </c>
      <c r="M21" s="181" t="s">
        <v>90</v>
      </c>
    </row>
    <row r="22" spans="1:13" ht="18" customHeight="1">
      <c r="A22" s="207">
        <v>5</v>
      </c>
      <c r="B22" s="174" t="s">
        <v>284</v>
      </c>
      <c r="C22" s="175" t="s">
        <v>285</v>
      </c>
      <c r="D22" s="176" t="s">
        <v>286</v>
      </c>
      <c r="E22" s="177" t="s">
        <v>65</v>
      </c>
      <c r="F22" s="177" t="s">
        <v>66</v>
      </c>
      <c r="G22" s="177"/>
      <c r="H22" s="191"/>
      <c r="I22" s="226">
        <v>9.94</v>
      </c>
      <c r="J22" s="220"/>
      <c r="K22" s="231">
        <v>10.039999999999999</v>
      </c>
      <c r="L22" s="216" t="str">
        <f>IF(ISBLANK(I22),"",IF(I22&gt;9.84,"",IF(I22&lt;=7.3,"I A",IF(I22&lt;=7.64,"II A",IF(I22&lt;=8.24,"III A",IF(I22&lt;=8.94,"I JA",IF(I22&lt;=9.44,"II JA",IF(I22&lt;=9.84,"III JA"))))))))</f>
        <v/>
      </c>
      <c r="M22" s="181" t="s">
        <v>283</v>
      </c>
    </row>
    <row r="23" spans="1:13" ht="18" customHeight="1">
      <c r="A23" s="207">
        <v>6</v>
      </c>
      <c r="B23" s="174" t="s">
        <v>238</v>
      </c>
      <c r="C23" s="175" t="s">
        <v>239</v>
      </c>
      <c r="D23" s="176" t="s">
        <v>240</v>
      </c>
      <c r="E23" s="177" t="s">
        <v>65</v>
      </c>
      <c r="F23" s="177" t="s">
        <v>66</v>
      </c>
      <c r="G23" s="177"/>
      <c r="H23" s="191"/>
      <c r="I23" s="226">
        <v>10.01</v>
      </c>
      <c r="J23" s="191"/>
      <c r="K23" s="231" t="s">
        <v>397</v>
      </c>
      <c r="L23" s="216" t="str">
        <f t="shared" ref="L23:L28" si="1">IF(ISBLANK(I23),"",IF(I23&gt;9.84,"",IF(I23&lt;=7.3,"I A",IF(I23&lt;=7.64,"II A",IF(I23&lt;=8.24,"III A",IF(I23&lt;=8.94,"I JA",IF(I23&lt;=9.44,"II JA",IF(I23&lt;=9.84,"III JA"))))))))</f>
        <v/>
      </c>
      <c r="M23" s="181" t="s">
        <v>121</v>
      </c>
    </row>
    <row r="24" spans="1:13" ht="18" customHeight="1">
      <c r="A24" s="207">
        <v>7</v>
      </c>
      <c r="B24" s="174" t="s">
        <v>231</v>
      </c>
      <c r="C24" s="175" t="s">
        <v>106</v>
      </c>
      <c r="D24" s="176" t="s">
        <v>232</v>
      </c>
      <c r="E24" s="177" t="s">
        <v>65</v>
      </c>
      <c r="F24" s="177" t="s">
        <v>66</v>
      </c>
      <c r="G24" s="177"/>
      <c r="H24" s="191"/>
      <c r="I24" s="226">
        <v>10.54</v>
      </c>
      <c r="J24" s="191"/>
      <c r="K24" s="215"/>
      <c r="L24" s="216" t="str">
        <f>IF(ISBLANK(I24),"",IF(I24&gt;9.84,"",IF(I24&lt;=7.3,"I A",IF(I24&lt;=7.64,"II A",IF(I24&lt;=8.24,"III A",IF(I24&lt;=8.94,"I JA",IF(I24&lt;=9.44,"II JA",IF(I24&lt;=9.84,"III JA"))))))))</f>
        <v/>
      </c>
      <c r="M24" s="181" t="s">
        <v>86</v>
      </c>
    </row>
    <row r="25" spans="1:13" ht="18" customHeight="1">
      <c r="A25" s="207">
        <v>8</v>
      </c>
      <c r="B25" s="174" t="s">
        <v>235</v>
      </c>
      <c r="C25" s="175" t="s">
        <v>236</v>
      </c>
      <c r="D25" s="176" t="s">
        <v>237</v>
      </c>
      <c r="E25" s="177" t="s">
        <v>65</v>
      </c>
      <c r="F25" s="177" t="s">
        <v>66</v>
      </c>
      <c r="G25" s="177"/>
      <c r="H25" s="191"/>
      <c r="I25" s="226">
        <v>10.6</v>
      </c>
      <c r="J25" s="220"/>
      <c r="K25" s="231"/>
      <c r="L25" s="216" t="str">
        <f>IF(ISBLANK(I25),"",IF(I25&gt;9.84,"",IF(I25&lt;=7.3,"I A",IF(I25&lt;=7.64,"II A",IF(I25&lt;=8.24,"III A",IF(I25&lt;=8.94,"I JA",IF(I25&lt;=9.44,"II JA",IF(I25&lt;=9.84,"III JA"))))))))</f>
        <v/>
      </c>
      <c r="M25" s="181" t="s">
        <v>90</v>
      </c>
    </row>
    <row r="26" spans="1:13" ht="18" customHeight="1">
      <c r="A26" s="207">
        <v>9</v>
      </c>
      <c r="B26" s="174" t="s">
        <v>289</v>
      </c>
      <c r="C26" s="175" t="s">
        <v>290</v>
      </c>
      <c r="D26" s="176" t="s">
        <v>291</v>
      </c>
      <c r="E26" s="177" t="s">
        <v>65</v>
      </c>
      <c r="F26" s="177" t="s">
        <v>66</v>
      </c>
      <c r="G26" s="177"/>
      <c r="H26" s="191"/>
      <c r="I26" s="226">
        <v>10.71</v>
      </c>
      <c r="J26" s="220"/>
      <c r="K26" s="217"/>
      <c r="L26" s="216" t="str">
        <f t="shared" si="1"/>
        <v/>
      </c>
      <c r="M26" s="181" t="s">
        <v>283</v>
      </c>
    </row>
    <row r="27" spans="1:13" ht="18" customHeight="1">
      <c r="A27" s="207">
        <v>10</v>
      </c>
      <c r="B27" s="174" t="s">
        <v>287</v>
      </c>
      <c r="C27" s="175" t="s">
        <v>288</v>
      </c>
      <c r="D27" s="176" t="s">
        <v>148</v>
      </c>
      <c r="E27" s="177" t="s">
        <v>65</v>
      </c>
      <c r="F27" s="177" t="s">
        <v>66</v>
      </c>
      <c r="G27" s="177"/>
      <c r="H27" s="191"/>
      <c r="I27" s="226">
        <v>11.91</v>
      </c>
      <c r="J27" s="220"/>
      <c r="K27" s="217"/>
      <c r="L27" s="216" t="str">
        <f t="shared" si="1"/>
        <v/>
      </c>
      <c r="M27" s="181" t="s">
        <v>283</v>
      </c>
    </row>
    <row r="28" spans="1:13" ht="18" customHeight="1">
      <c r="A28" s="207">
        <v>11</v>
      </c>
      <c r="B28" s="174" t="s">
        <v>105</v>
      </c>
      <c r="C28" s="175" t="s">
        <v>244</v>
      </c>
      <c r="D28" s="176" t="s">
        <v>245</v>
      </c>
      <c r="E28" s="177" t="s">
        <v>65</v>
      </c>
      <c r="F28" s="177" t="s">
        <v>66</v>
      </c>
      <c r="G28" s="177"/>
      <c r="H28" s="191"/>
      <c r="I28" s="226">
        <v>12.31</v>
      </c>
      <c r="J28" s="191"/>
      <c r="K28" s="217"/>
      <c r="L28" s="216" t="str">
        <f t="shared" si="1"/>
        <v/>
      </c>
      <c r="M28" s="181" t="s">
        <v>90</v>
      </c>
    </row>
    <row r="29" spans="1:13" ht="15" customHeight="1">
      <c r="A29" s="246"/>
      <c r="B29" s="234"/>
      <c r="C29" s="235"/>
      <c r="D29" s="236"/>
      <c r="E29" s="237"/>
      <c r="F29" s="237"/>
      <c r="G29" s="237"/>
      <c r="H29" s="238"/>
      <c r="I29" s="160"/>
      <c r="J29" s="160"/>
      <c r="K29" s="160"/>
      <c r="L29" s="160"/>
      <c r="M29" s="249"/>
    </row>
    <row r="30" spans="1:13" s="11" customFormat="1" ht="15" customHeight="1">
      <c r="A30" s="36"/>
      <c r="B30" s="17" t="s">
        <v>40</v>
      </c>
      <c r="C30" s="39"/>
      <c r="D30" s="40"/>
      <c r="E30" s="36"/>
      <c r="F30" s="41"/>
      <c r="G30" s="41"/>
      <c r="H30" s="23"/>
      <c r="I30" s="160"/>
      <c r="J30" s="160"/>
      <c r="K30" s="160"/>
      <c r="L30" s="160"/>
    </row>
    <row r="31" spans="1:13" s="160" customFormat="1" ht="15" customHeight="1" thickBot="1">
      <c r="A31" s="162" t="s">
        <v>14</v>
      </c>
      <c r="C31" s="153"/>
      <c r="D31" s="154"/>
      <c r="E31" s="154"/>
      <c r="F31" s="154"/>
      <c r="G31" s="154"/>
      <c r="H31" s="161"/>
      <c r="I31" s="195"/>
      <c r="J31" s="161"/>
      <c r="K31" s="195"/>
      <c r="L31" s="195"/>
      <c r="M31" s="214"/>
    </row>
    <row r="32" spans="1:13" s="172" customFormat="1" ht="18" customHeight="1" thickBot="1">
      <c r="A32" s="163" t="s">
        <v>9</v>
      </c>
      <c r="B32" s="164" t="s">
        <v>0</v>
      </c>
      <c r="C32" s="165" t="s">
        <v>1</v>
      </c>
      <c r="D32" s="166" t="s">
        <v>7</v>
      </c>
      <c r="E32" s="167" t="s">
        <v>2</v>
      </c>
      <c r="F32" s="167" t="s">
        <v>3</v>
      </c>
      <c r="G32" s="167" t="s">
        <v>13</v>
      </c>
      <c r="H32" s="169" t="s">
        <v>15</v>
      </c>
      <c r="I32" s="169" t="s">
        <v>23</v>
      </c>
      <c r="J32" s="169" t="s">
        <v>15</v>
      </c>
      <c r="K32" s="169" t="s">
        <v>24</v>
      </c>
      <c r="L32" s="167" t="s">
        <v>12</v>
      </c>
      <c r="M32" s="197" t="s">
        <v>5</v>
      </c>
    </row>
    <row r="33" spans="1:13" ht="18" customHeight="1">
      <c r="A33" s="207">
        <v>1</v>
      </c>
      <c r="B33" s="174" t="s">
        <v>258</v>
      </c>
      <c r="C33" s="175" t="s">
        <v>259</v>
      </c>
      <c r="D33" s="176" t="s">
        <v>260</v>
      </c>
      <c r="E33" s="177" t="s">
        <v>65</v>
      </c>
      <c r="F33" s="177" t="s">
        <v>66</v>
      </c>
      <c r="G33" s="177"/>
      <c r="H33" s="191"/>
      <c r="I33" s="226"/>
      <c r="J33" s="191"/>
      <c r="K33" s="226">
        <v>9.83</v>
      </c>
      <c r="L33" s="216" t="str">
        <f>IF(ISBLANK(K33),"",IF(K33&gt;9.84,"",IF(K33&lt;=7.3,"I A",IF(K33&lt;=7.64,"II A",IF(K33&lt;=8.24,"III A",IF(K33&lt;=8.94,"I JA",IF(K33&lt;=9.44,"II JA",IF(K33&lt;=9.84,"III JA"))))))))</f>
        <v>III JA</v>
      </c>
      <c r="M33" s="181" t="s">
        <v>116</v>
      </c>
    </row>
    <row r="34" spans="1:13" ht="18" customHeight="1">
      <c r="A34" s="207">
        <v>2</v>
      </c>
      <c r="B34" s="174" t="s">
        <v>108</v>
      </c>
      <c r="C34" s="175" t="s">
        <v>109</v>
      </c>
      <c r="D34" s="176" t="s">
        <v>110</v>
      </c>
      <c r="E34" s="177" t="s">
        <v>65</v>
      </c>
      <c r="F34" s="177" t="s">
        <v>66</v>
      </c>
      <c r="G34" s="177"/>
      <c r="H34" s="191"/>
      <c r="I34" s="226"/>
      <c r="J34" s="191"/>
      <c r="K34" s="226">
        <v>10.07</v>
      </c>
      <c r="L34" s="216" t="str">
        <f>IF(ISBLANK(K34),"",IF(K34&gt;9.84,"",IF(K34&lt;=7.3,"I A",IF(K34&lt;=7.64,"II A",IF(K34&lt;=8.24,"III A",IF(K34&lt;=8.94,"I JA",IF(K34&lt;=9.44,"II JA",IF(K34&lt;=9.84,"III JA"))))))))</f>
        <v/>
      </c>
      <c r="M34" s="181" t="s">
        <v>90</v>
      </c>
    </row>
    <row r="35" spans="1:13" ht="18" customHeight="1">
      <c r="A35" s="207">
        <v>3</v>
      </c>
      <c r="B35" s="174" t="s">
        <v>252</v>
      </c>
      <c r="C35" s="175" t="s">
        <v>253</v>
      </c>
      <c r="D35" s="176" t="s">
        <v>254</v>
      </c>
      <c r="E35" s="177" t="s">
        <v>65</v>
      </c>
      <c r="F35" s="177" t="s">
        <v>66</v>
      </c>
      <c r="G35" s="177"/>
      <c r="H35" s="191"/>
      <c r="I35" s="226"/>
      <c r="J35" s="220"/>
      <c r="K35" s="226">
        <v>10.96</v>
      </c>
      <c r="L35" s="216" t="str">
        <f>IF(ISBLANK(K35),"",IF(K35&gt;9.84,"",IF(K35&lt;=7.3,"I A",IF(K35&lt;=7.64,"II A",IF(K35&lt;=8.24,"III A",IF(K35&lt;=8.94,"I JA",IF(K35&lt;=9.44,"II JA",IF(K35&lt;=9.84,"III JA"))))))))</f>
        <v/>
      </c>
      <c r="M35" s="181" t="s">
        <v>121</v>
      </c>
    </row>
    <row r="36" spans="1:13" ht="18" customHeight="1">
      <c r="A36" s="207">
        <v>4</v>
      </c>
      <c r="B36" s="174" t="s">
        <v>261</v>
      </c>
      <c r="C36" s="175" t="s">
        <v>346</v>
      </c>
      <c r="D36" s="176" t="s">
        <v>347</v>
      </c>
      <c r="E36" s="177" t="s">
        <v>65</v>
      </c>
      <c r="F36" s="177" t="s">
        <v>66</v>
      </c>
      <c r="G36" s="177"/>
      <c r="H36" s="191"/>
      <c r="I36" s="226"/>
      <c r="J36" s="191"/>
      <c r="K36" s="226">
        <v>11.06</v>
      </c>
      <c r="L36" s="216" t="str">
        <f>IF(ISBLANK(K36),"",IF(K36&gt;9.84,"",IF(K36&lt;=7.3,"I A",IF(K36&lt;=7.64,"II A",IF(K36&lt;=8.24,"III A",IF(K36&lt;=8.94,"I JA",IF(K36&lt;=9.44,"II JA",IF(K36&lt;=9.84,"III JA"))))))))</f>
        <v/>
      </c>
      <c r="M36" s="181" t="s">
        <v>116</v>
      </c>
    </row>
    <row r="37" spans="1:13" ht="18" customHeight="1">
      <c r="A37" s="207">
        <v>5</v>
      </c>
      <c r="B37" s="174" t="s">
        <v>255</v>
      </c>
      <c r="C37" s="175" t="s">
        <v>256</v>
      </c>
      <c r="D37" s="176" t="s">
        <v>257</v>
      </c>
      <c r="E37" s="177" t="s">
        <v>65</v>
      </c>
      <c r="F37" s="177" t="s">
        <v>66</v>
      </c>
      <c r="G37" s="177"/>
      <c r="H37" s="191"/>
      <c r="I37" s="226"/>
      <c r="J37" s="220"/>
      <c r="K37" s="226">
        <v>12.14</v>
      </c>
      <c r="L37" s="216" t="str">
        <f>IF(ISBLANK(K37),"",IF(K37&gt;9.84,"",IF(K37&lt;=7.3,"I A",IF(K37&lt;=7.64,"II A",IF(K37&lt;=8.24,"III A",IF(K37&lt;=8.94,"I JA",IF(K37&lt;=9.44,"II JA",IF(K37&lt;=9.84,"III JA"))))))))</f>
        <v/>
      </c>
      <c r="M37" s="181" t="s">
        <v>75</v>
      </c>
    </row>
  </sheetData>
  <sortState ref="B18:M23">
    <sortCondition ref="K18:K23"/>
  </sortState>
  <printOptions horizontalCentered="1"/>
  <pageMargins left="0.23622047244094491" right="0.23622047244094491" top="0.35433070866141736" bottom="0" header="0.31496062992125984" footer="0.31496062992125984"/>
  <pageSetup paperSize="9" scale="94" fitToWidth="0" fitToHeight="0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2"/>
  <sheetViews>
    <sheetView zoomScaleNormal="100" workbookViewId="0"/>
  </sheetViews>
  <sheetFormatPr defaultColWidth="9.109375" defaultRowHeight="13.2"/>
  <cols>
    <col min="1" max="1" width="5.6640625" style="11" customWidth="1"/>
    <col min="2" max="2" width="12.6640625" style="11" customWidth="1"/>
    <col min="3" max="3" width="13.6640625" style="11" customWidth="1"/>
    <col min="4" max="4" width="12.6640625" style="14" customWidth="1"/>
    <col min="5" max="6" width="12.6640625" style="15" customWidth="1"/>
    <col min="7" max="7" width="14.6640625" style="15" customWidth="1"/>
    <col min="8" max="8" width="5.6640625" style="22" hidden="1" customWidth="1"/>
    <col min="9" max="9" width="8.6640625" style="22" customWidth="1"/>
    <col min="10" max="10" width="5.6640625" style="22" customWidth="1"/>
    <col min="11" max="11" width="26.6640625" style="11" customWidth="1"/>
    <col min="12" max="16384" width="9.109375" style="11"/>
  </cols>
  <sheetData>
    <row r="1" spans="1:12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2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2" s="17" customFormat="1" ht="15" customHeight="1">
      <c r="C3" s="18"/>
      <c r="D3" s="21"/>
      <c r="E3" s="21"/>
      <c r="F3" s="24"/>
      <c r="G3" s="24"/>
      <c r="H3" s="31"/>
      <c r="I3" s="31"/>
      <c r="J3" s="31"/>
      <c r="K3" s="19"/>
      <c r="L3" s="25"/>
    </row>
    <row r="4" spans="1:12" s="16" customFormat="1" ht="15" customHeight="1">
      <c r="B4" s="17" t="s">
        <v>26</v>
      </c>
      <c r="C4" s="17"/>
      <c r="D4" s="18"/>
      <c r="E4" s="18"/>
      <c r="F4" s="18"/>
      <c r="G4" s="18"/>
      <c r="H4" s="23"/>
      <c r="I4" s="23"/>
      <c r="J4" s="23"/>
      <c r="K4" s="20"/>
    </row>
    <row r="5" spans="1:12" s="16" customFormat="1" ht="15" customHeight="1" thickBot="1">
      <c r="A5" s="12">
        <v>1</v>
      </c>
      <c r="B5" s="221" t="s">
        <v>25</v>
      </c>
      <c r="C5" s="39">
        <v>8</v>
      </c>
      <c r="D5" s="18"/>
      <c r="E5" s="18"/>
      <c r="F5" s="18"/>
      <c r="G5" s="18"/>
      <c r="H5" s="23"/>
      <c r="I5" s="23"/>
      <c r="J5" s="23"/>
      <c r="K5" s="20"/>
    </row>
    <row r="6" spans="1:12" s="13" customFormat="1" ht="18" customHeight="1" thickBot="1">
      <c r="A6" s="44" t="s">
        <v>10</v>
      </c>
      <c r="B6" s="45" t="s">
        <v>0</v>
      </c>
      <c r="C6" s="30" t="s">
        <v>1</v>
      </c>
      <c r="D6" s="46" t="s">
        <v>7</v>
      </c>
      <c r="E6" s="42" t="s">
        <v>2</v>
      </c>
      <c r="F6" s="42" t="s">
        <v>3</v>
      </c>
      <c r="G6" s="99" t="s">
        <v>13</v>
      </c>
      <c r="H6" s="50" t="s">
        <v>15</v>
      </c>
      <c r="I6" s="47" t="s">
        <v>4</v>
      </c>
      <c r="J6" s="50" t="s">
        <v>11</v>
      </c>
      <c r="K6" s="48" t="s">
        <v>5</v>
      </c>
    </row>
    <row r="7" spans="1:12" ht="18" customHeight="1">
      <c r="A7" s="32">
        <v>1</v>
      </c>
      <c r="B7" s="34" t="s">
        <v>80</v>
      </c>
      <c r="C7" s="35" t="s">
        <v>181</v>
      </c>
      <c r="D7" s="53" t="s">
        <v>182</v>
      </c>
      <c r="E7" s="29" t="s">
        <v>65</v>
      </c>
      <c r="F7" s="29" t="s">
        <v>66</v>
      </c>
      <c r="G7" s="29"/>
      <c r="H7" s="54"/>
      <c r="I7" s="33">
        <v>30.76</v>
      </c>
      <c r="J7" s="37" t="str">
        <f t="shared" ref="J7:J10" si="0">IF(ISBLANK(I7),"",IF(I7&gt;36.74,"",IF(I7&lt;=27.35,"I A",IF(I7&lt;=29.24,"II A",IF(I7&lt;=31.74,"III A",IF(I7&lt;=33.74,"I JA",IF(I7&lt;=35.44,"II JA",IF(I7&lt;=36.74,"III JA"))))))))</f>
        <v>III A</v>
      </c>
      <c r="K7" s="96" t="s">
        <v>97</v>
      </c>
    </row>
    <row r="8" spans="1:12" ht="18" customHeight="1">
      <c r="A8" s="32">
        <v>2</v>
      </c>
      <c r="B8" s="34" t="s">
        <v>183</v>
      </c>
      <c r="C8" s="35" t="s">
        <v>184</v>
      </c>
      <c r="D8" s="53" t="s">
        <v>185</v>
      </c>
      <c r="E8" s="29" t="s">
        <v>65</v>
      </c>
      <c r="F8" s="29" t="s">
        <v>66</v>
      </c>
      <c r="G8" s="29"/>
      <c r="H8" s="54"/>
      <c r="I8" s="33">
        <v>30.04</v>
      </c>
      <c r="J8" s="37" t="str">
        <f t="shared" si="0"/>
        <v>III A</v>
      </c>
      <c r="K8" s="96" t="s">
        <v>75</v>
      </c>
    </row>
    <row r="9" spans="1:12" ht="18" customHeight="1">
      <c r="A9" s="32">
        <v>3</v>
      </c>
      <c r="B9" s="34" t="s">
        <v>174</v>
      </c>
      <c r="C9" s="35" t="s">
        <v>175</v>
      </c>
      <c r="D9" s="53" t="s">
        <v>176</v>
      </c>
      <c r="E9" s="29" t="s">
        <v>65</v>
      </c>
      <c r="F9" s="29" t="s">
        <v>66</v>
      </c>
      <c r="G9" s="29"/>
      <c r="H9" s="54"/>
      <c r="I9" s="33">
        <v>29.9</v>
      </c>
      <c r="J9" s="37" t="str">
        <f t="shared" si="0"/>
        <v>III A</v>
      </c>
      <c r="K9" s="98" t="s">
        <v>97</v>
      </c>
    </row>
    <row r="10" spans="1:12" ht="18" customHeight="1">
      <c r="A10" s="32">
        <v>4</v>
      </c>
      <c r="B10" s="34" t="s">
        <v>162</v>
      </c>
      <c r="C10" s="35" t="s">
        <v>163</v>
      </c>
      <c r="D10" s="53" t="s">
        <v>164</v>
      </c>
      <c r="E10" s="29" t="s">
        <v>65</v>
      </c>
      <c r="F10" s="29" t="s">
        <v>66</v>
      </c>
      <c r="G10" s="29"/>
      <c r="H10" s="54"/>
      <c r="I10" s="33">
        <v>28.79</v>
      </c>
      <c r="J10" s="37" t="str">
        <f t="shared" si="0"/>
        <v>II A</v>
      </c>
      <c r="K10" s="97" t="s">
        <v>90</v>
      </c>
    </row>
    <row r="11" spans="1:12" s="16" customFormat="1" ht="15" customHeight="1" thickBot="1">
      <c r="A11" s="12">
        <v>2</v>
      </c>
      <c r="B11" s="221" t="s">
        <v>25</v>
      </c>
      <c r="C11" s="39">
        <v>8</v>
      </c>
      <c r="D11" s="18"/>
      <c r="E11" s="18"/>
      <c r="F11" s="18"/>
      <c r="G11" s="18"/>
      <c r="H11" s="23"/>
      <c r="I11" s="23"/>
      <c r="J11" s="23"/>
      <c r="K11" s="20"/>
    </row>
    <row r="12" spans="1:12" s="13" customFormat="1" ht="18" customHeight="1" thickBot="1">
      <c r="A12" s="44" t="s">
        <v>10</v>
      </c>
      <c r="B12" s="45" t="s">
        <v>0</v>
      </c>
      <c r="C12" s="30" t="s">
        <v>1</v>
      </c>
      <c r="D12" s="46" t="s">
        <v>7</v>
      </c>
      <c r="E12" s="42" t="s">
        <v>2</v>
      </c>
      <c r="F12" s="42" t="s">
        <v>3</v>
      </c>
      <c r="G12" s="99" t="s">
        <v>13</v>
      </c>
      <c r="H12" s="50" t="s">
        <v>15</v>
      </c>
      <c r="I12" s="47" t="s">
        <v>4</v>
      </c>
      <c r="J12" s="50" t="s">
        <v>11</v>
      </c>
      <c r="K12" s="48" t="s">
        <v>5</v>
      </c>
    </row>
    <row r="13" spans="1:12" ht="18" customHeight="1">
      <c r="A13" s="32">
        <v>1</v>
      </c>
      <c r="B13" s="34" t="s">
        <v>399</v>
      </c>
      <c r="C13" s="35" t="s">
        <v>400</v>
      </c>
      <c r="D13" s="53" t="s">
        <v>401</v>
      </c>
      <c r="E13" s="29" t="s">
        <v>65</v>
      </c>
      <c r="F13" s="29" t="s">
        <v>66</v>
      </c>
      <c r="G13" s="29"/>
      <c r="H13" s="54"/>
      <c r="I13" s="33">
        <v>36.299999999999997</v>
      </c>
      <c r="J13" s="37" t="str">
        <f t="shared" ref="J13:J16" si="1">IF(ISBLANK(I13),"",IF(I13&gt;36.74,"",IF(I13&lt;=27.35,"I A",IF(I13&lt;=29.24,"II A",IF(I13&lt;=31.74,"III A",IF(I13&lt;=33.74,"I JA",IF(I13&lt;=35.44,"II JA",IF(I13&lt;=36.74,"III JA"))))))))</f>
        <v>III JA</v>
      </c>
      <c r="K13" s="96" t="s">
        <v>352</v>
      </c>
    </row>
    <row r="14" spans="1:12" ht="18" customHeight="1">
      <c r="A14" s="32">
        <v>2</v>
      </c>
      <c r="B14" s="34" t="s">
        <v>165</v>
      </c>
      <c r="C14" s="35" t="s">
        <v>166</v>
      </c>
      <c r="D14" s="53" t="s">
        <v>167</v>
      </c>
      <c r="E14" s="29" t="s">
        <v>65</v>
      </c>
      <c r="F14" s="29" t="s">
        <v>66</v>
      </c>
      <c r="G14" s="29"/>
      <c r="H14" s="54"/>
      <c r="I14" s="33">
        <v>33.68</v>
      </c>
      <c r="J14" s="37" t="str">
        <f t="shared" si="1"/>
        <v>I JA</v>
      </c>
      <c r="K14" s="96" t="s">
        <v>97</v>
      </c>
    </row>
    <row r="15" spans="1:12" ht="18" customHeight="1">
      <c r="A15" s="32">
        <v>3</v>
      </c>
      <c r="B15" s="34" t="s">
        <v>69</v>
      </c>
      <c r="C15" s="35" t="s">
        <v>353</v>
      </c>
      <c r="D15" s="53" t="s">
        <v>354</v>
      </c>
      <c r="E15" s="29" t="s">
        <v>65</v>
      </c>
      <c r="F15" s="29" t="s">
        <v>66</v>
      </c>
      <c r="G15" s="29"/>
      <c r="H15" s="54"/>
      <c r="I15" s="33">
        <v>31.49</v>
      </c>
      <c r="J15" s="37" t="str">
        <f t="shared" si="1"/>
        <v>III A</v>
      </c>
      <c r="K15" s="98" t="s">
        <v>75</v>
      </c>
    </row>
    <row r="16" spans="1:12" ht="18" customHeight="1">
      <c r="A16" s="32">
        <v>4</v>
      </c>
      <c r="B16" s="34" t="s">
        <v>168</v>
      </c>
      <c r="C16" s="35" t="s">
        <v>169</v>
      </c>
      <c r="D16" s="53" t="s">
        <v>170</v>
      </c>
      <c r="E16" s="29" t="s">
        <v>65</v>
      </c>
      <c r="F16" s="29" t="s">
        <v>66</v>
      </c>
      <c r="G16" s="29"/>
      <c r="H16" s="54"/>
      <c r="I16" s="33">
        <v>32.39</v>
      </c>
      <c r="J16" s="37" t="str">
        <f t="shared" si="1"/>
        <v>I JA</v>
      </c>
      <c r="K16" s="97" t="s">
        <v>97</v>
      </c>
    </row>
    <row r="17" spans="1:11" s="16" customFormat="1" ht="15" customHeight="1" thickBot="1">
      <c r="A17" s="12">
        <v>3</v>
      </c>
      <c r="B17" s="221" t="s">
        <v>25</v>
      </c>
      <c r="C17" s="39">
        <v>8</v>
      </c>
      <c r="D17" s="18"/>
      <c r="E17" s="18"/>
      <c r="F17" s="18"/>
      <c r="G17" s="18"/>
      <c r="H17" s="23"/>
      <c r="I17" s="23"/>
      <c r="J17" s="23"/>
      <c r="K17" s="20"/>
    </row>
    <row r="18" spans="1:11" s="13" customFormat="1" ht="18" customHeight="1" thickBot="1">
      <c r="A18" s="44" t="s">
        <v>10</v>
      </c>
      <c r="B18" s="45" t="s">
        <v>0</v>
      </c>
      <c r="C18" s="30" t="s">
        <v>1</v>
      </c>
      <c r="D18" s="46" t="s">
        <v>7</v>
      </c>
      <c r="E18" s="42" t="s">
        <v>2</v>
      </c>
      <c r="F18" s="42" t="s">
        <v>3</v>
      </c>
      <c r="G18" s="99" t="s">
        <v>13</v>
      </c>
      <c r="H18" s="50" t="s">
        <v>15</v>
      </c>
      <c r="I18" s="47" t="s">
        <v>4</v>
      </c>
      <c r="J18" s="50" t="s">
        <v>11</v>
      </c>
      <c r="K18" s="48" t="s">
        <v>5</v>
      </c>
    </row>
    <row r="19" spans="1:11" ht="18" customHeight="1">
      <c r="A19" s="32">
        <v>1</v>
      </c>
      <c r="B19" s="34"/>
      <c r="C19" s="35"/>
      <c r="D19" s="53"/>
      <c r="E19" s="29"/>
      <c r="F19" s="29"/>
      <c r="G19" s="29"/>
      <c r="H19" s="54"/>
      <c r="I19" s="33"/>
      <c r="J19" s="37" t="str">
        <f t="shared" ref="J19:J22" si="2">IF(ISBLANK(I19),"",IF(I19&gt;36.74,"",IF(I19&lt;=27.35,"I A",IF(I19&lt;=29.24,"II A",IF(I19&lt;=31.74,"III A",IF(I19&lt;=33.74,"I JA",IF(I19&lt;=35.44,"II JA",IF(I19&lt;=36.74,"III JA"))))))))</f>
        <v/>
      </c>
      <c r="K19" s="96"/>
    </row>
    <row r="20" spans="1:11" ht="18" customHeight="1">
      <c r="A20" s="32">
        <v>2</v>
      </c>
      <c r="B20" s="34" t="s">
        <v>355</v>
      </c>
      <c r="C20" s="35" t="s">
        <v>356</v>
      </c>
      <c r="D20" s="53" t="s">
        <v>357</v>
      </c>
      <c r="E20" s="29" t="s">
        <v>65</v>
      </c>
      <c r="F20" s="29" t="s">
        <v>66</v>
      </c>
      <c r="G20" s="29"/>
      <c r="H20" s="54"/>
      <c r="I20" s="33">
        <v>32.479999999999997</v>
      </c>
      <c r="J20" s="37" t="str">
        <f t="shared" si="2"/>
        <v>I JA</v>
      </c>
      <c r="K20" s="96" t="s">
        <v>121</v>
      </c>
    </row>
    <row r="21" spans="1:11" ht="18" customHeight="1">
      <c r="A21" s="32">
        <v>3</v>
      </c>
      <c r="B21" s="34" t="s">
        <v>159</v>
      </c>
      <c r="C21" s="35" t="s">
        <v>160</v>
      </c>
      <c r="D21" s="53" t="s">
        <v>161</v>
      </c>
      <c r="E21" s="29" t="s">
        <v>65</v>
      </c>
      <c r="F21" s="29" t="s">
        <v>66</v>
      </c>
      <c r="G21" s="29"/>
      <c r="H21" s="54"/>
      <c r="I21" s="33">
        <v>31.23</v>
      </c>
      <c r="J21" s="37" t="str">
        <f t="shared" si="2"/>
        <v>III A</v>
      </c>
      <c r="K21" s="96" t="s">
        <v>97</v>
      </c>
    </row>
    <row r="22" spans="1:11" ht="18" customHeight="1">
      <c r="A22" s="32">
        <v>4</v>
      </c>
      <c r="B22" s="34" t="s">
        <v>80</v>
      </c>
      <c r="C22" s="35" t="s">
        <v>358</v>
      </c>
      <c r="D22" s="53" t="s">
        <v>182</v>
      </c>
      <c r="E22" s="29" t="s">
        <v>65</v>
      </c>
      <c r="F22" s="29" t="s">
        <v>66</v>
      </c>
      <c r="G22" s="29"/>
      <c r="H22" s="54"/>
      <c r="I22" s="33">
        <v>35.729999999999997</v>
      </c>
      <c r="J22" s="37" t="str">
        <f t="shared" si="2"/>
        <v>III JA</v>
      </c>
      <c r="K22" s="97" t="s">
        <v>352</v>
      </c>
    </row>
    <row r="23" spans="1:11" s="16" customFormat="1" ht="15" customHeight="1" thickBot="1">
      <c r="A23" s="12">
        <v>4</v>
      </c>
      <c r="B23" s="221" t="s">
        <v>25</v>
      </c>
      <c r="C23" s="39">
        <v>8</v>
      </c>
      <c r="D23" s="18"/>
      <c r="E23" s="18"/>
      <c r="F23" s="18"/>
      <c r="G23" s="18"/>
      <c r="H23" s="23"/>
      <c r="I23" s="23"/>
      <c r="J23" s="23"/>
      <c r="K23" s="20"/>
    </row>
    <row r="24" spans="1:11" s="13" customFormat="1" ht="18" customHeight="1" thickBot="1">
      <c r="A24" s="44" t="s">
        <v>10</v>
      </c>
      <c r="B24" s="45" t="s">
        <v>0</v>
      </c>
      <c r="C24" s="30" t="s">
        <v>1</v>
      </c>
      <c r="D24" s="46" t="s">
        <v>7</v>
      </c>
      <c r="E24" s="42" t="s">
        <v>2</v>
      </c>
      <c r="F24" s="42" t="s">
        <v>3</v>
      </c>
      <c r="G24" s="99" t="s">
        <v>13</v>
      </c>
      <c r="H24" s="50" t="s">
        <v>15</v>
      </c>
      <c r="I24" s="47" t="s">
        <v>4</v>
      </c>
      <c r="J24" s="50" t="s">
        <v>11</v>
      </c>
      <c r="K24" s="48" t="s">
        <v>5</v>
      </c>
    </row>
    <row r="25" spans="1:11" ht="18" customHeight="1">
      <c r="A25" s="32">
        <v>1</v>
      </c>
      <c r="B25" s="34" t="s">
        <v>137</v>
      </c>
      <c r="C25" s="35" t="s">
        <v>186</v>
      </c>
      <c r="D25" s="53" t="s">
        <v>187</v>
      </c>
      <c r="E25" s="29" t="s">
        <v>65</v>
      </c>
      <c r="F25" s="29" t="s">
        <v>66</v>
      </c>
      <c r="G25" s="29"/>
      <c r="H25" s="54"/>
      <c r="I25" s="33">
        <v>33.6</v>
      </c>
      <c r="J25" s="37" t="str">
        <f t="shared" ref="J25:J28" si="3">IF(ISBLANK(I25),"",IF(I25&gt;36.74,"",IF(I25&lt;=27.35,"I A",IF(I25&lt;=29.24,"II A",IF(I25&lt;=31.74,"III A",IF(I25&lt;=33.74,"I JA",IF(I25&lt;=35.44,"II JA",IF(I25&lt;=36.74,"III JA"))))))))</f>
        <v>I JA</v>
      </c>
      <c r="K25" s="96" t="s">
        <v>121</v>
      </c>
    </row>
    <row r="26" spans="1:11" ht="18" customHeight="1">
      <c r="A26" s="32">
        <v>2</v>
      </c>
      <c r="B26" s="34" t="s">
        <v>80</v>
      </c>
      <c r="C26" s="35" t="s">
        <v>188</v>
      </c>
      <c r="D26" s="53" t="s">
        <v>189</v>
      </c>
      <c r="E26" s="29" t="s">
        <v>65</v>
      </c>
      <c r="F26" s="29" t="s">
        <v>66</v>
      </c>
      <c r="G26" s="29"/>
      <c r="H26" s="54"/>
      <c r="I26" s="33">
        <v>32.83</v>
      </c>
      <c r="J26" s="37" t="str">
        <f t="shared" si="3"/>
        <v>I JA</v>
      </c>
      <c r="K26" s="96" t="s">
        <v>97</v>
      </c>
    </row>
    <row r="27" spans="1:11" ht="18" customHeight="1">
      <c r="A27" s="32">
        <v>3</v>
      </c>
      <c r="B27" s="34" t="s">
        <v>130</v>
      </c>
      <c r="C27" s="35" t="s">
        <v>359</v>
      </c>
      <c r="D27" s="53" t="s">
        <v>360</v>
      </c>
      <c r="E27" s="29" t="s">
        <v>65</v>
      </c>
      <c r="F27" s="29" t="s">
        <v>66</v>
      </c>
      <c r="G27" s="29"/>
      <c r="H27" s="54"/>
      <c r="I27" s="33">
        <v>35.409999999999997</v>
      </c>
      <c r="J27" s="37" t="str">
        <f t="shared" si="3"/>
        <v>II JA</v>
      </c>
      <c r="K27" s="98" t="s">
        <v>75</v>
      </c>
    </row>
    <row r="28" spans="1:11" ht="18" customHeight="1">
      <c r="A28" s="32">
        <v>4</v>
      </c>
      <c r="B28" s="34" t="s">
        <v>195</v>
      </c>
      <c r="C28" s="35" t="s">
        <v>196</v>
      </c>
      <c r="D28" s="53" t="s">
        <v>197</v>
      </c>
      <c r="E28" s="29" t="s">
        <v>65</v>
      </c>
      <c r="F28" s="29" t="s">
        <v>66</v>
      </c>
      <c r="G28" s="29"/>
      <c r="H28" s="54"/>
      <c r="I28" s="33">
        <v>31.93</v>
      </c>
      <c r="J28" s="37" t="str">
        <f t="shared" si="3"/>
        <v>I JA</v>
      </c>
      <c r="K28" s="97" t="s">
        <v>97</v>
      </c>
    </row>
    <row r="29" spans="1:11" s="16" customFormat="1" ht="15" customHeight="1" thickBot="1">
      <c r="A29" s="12">
        <v>5</v>
      </c>
      <c r="B29" s="221" t="s">
        <v>25</v>
      </c>
      <c r="C29" s="39">
        <v>8</v>
      </c>
      <c r="D29" s="18"/>
      <c r="E29" s="18"/>
      <c r="F29" s="18"/>
      <c r="G29" s="18"/>
      <c r="H29" s="23"/>
      <c r="I29" s="23"/>
      <c r="J29" s="23"/>
      <c r="K29" s="20"/>
    </row>
    <row r="30" spans="1:11" s="13" customFormat="1" ht="18" customHeight="1" thickBot="1">
      <c r="A30" s="44" t="s">
        <v>10</v>
      </c>
      <c r="B30" s="45" t="s">
        <v>0</v>
      </c>
      <c r="C30" s="30" t="s">
        <v>1</v>
      </c>
      <c r="D30" s="46" t="s">
        <v>7</v>
      </c>
      <c r="E30" s="42" t="s">
        <v>2</v>
      </c>
      <c r="F30" s="42" t="s">
        <v>3</v>
      </c>
      <c r="G30" s="99" t="s">
        <v>13</v>
      </c>
      <c r="H30" s="50" t="s">
        <v>15</v>
      </c>
      <c r="I30" s="47" t="s">
        <v>4</v>
      </c>
      <c r="J30" s="50" t="s">
        <v>11</v>
      </c>
      <c r="K30" s="48" t="s">
        <v>5</v>
      </c>
    </row>
    <row r="31" spans="1:11" ht="18" customHeight="1">
      <c r="A31" s="32">
        <v>1</v>
      </c>
      <c r="B31" s="34" t="s">
        <v>117</v>
      </c>
      <c r="C31" s="35" t="s">
        <v>128</v>
      </c>
      <c r="D31" s="53" t="s">
        <v>129</v>
      </c>
      <c r="E31" s="29" t="s">
        <v>65</v>
      </c>
      <c r="F31" s="29" t="s">
        <v>66</v>
      </c>
      <c r="G31" s="29"/>
      <c r="H31" s="54"/>
      <c r="I31" s="33">
        <v>31.8</v>
      </c>
      <c r="J31" s="37" t="str">
        <f t="shared" ref="J31" si="4">IF(ISBLANK(I31),"",IF(I31&gt;36.74,"",IF(I31&lt;=27.35,"I A",IF(I31&lt;=29.24,"II A",IF(I31&lt;=31.74,"III A",IF(I31&lt;=33.74,"I JA",IF(I31&lt;=35.44,"II JA",IF(I31&lt;=36.74,"III JA"))))))))</f>
        <v>I JA</v>
      </c>
      <c r="K31" s="96" t="s">
        <v>75</v>
      </c>
    </row>
    <row r="32" spans="1:11" ht="18" customHeight="1">
      <c r="A32" s="32">
        <v>2</v>
      </c>
      <c r="B32" s="34" t="s">
        <v>125</v>
      </c>
      <c r="C32" s="35" t="s">
        <v>361</v>
      </c>
      <c r="D32" s="53" t="s">
        <v>362</v>
      </c>
      <c r="E32" s="29" t="s">
        <v>65</v>
      </c>
      <c r="F32" s="29" t="s">
        <v>66</v>
      </c>
      <c r="G32" s="29"/>
      <c r="H32" s="54"/>
      <c r="I32" s="33">
        <v>33.479999999999997</v>
      </c>
      <c r="J32" s="37" t="str">
        <f t="shared" ref="J32:J34" si="5">IF(ISBLANK(I32),"",IF(I32&gt;36.74,"",IF(I32&lt;=27.35,"I A",IF(I32&lt;=29.24,"II A",IF(I32&lt;=31.74,"III A",IF(I32&lt;=33.74,"I JA",IF(I32&lt;=35.44,"II JA",IF(I32&lt;=36.74,"III JA"))))))))</f>
        <v>I JA</v>
      </c>
      <c r="K32" s="96" t="s">
        <v>75</v>
      </c>
    </row>
    <row r="33" spans="1:11" ht="18" customHeight="1">
      <c r="A33" s="32">
        <v>3</v>
      </c>
      <c r="B33" s="34" t="s">
        <v>125</v>
      </c>
      <c r="C33" s="35" t="s">
        <v>126</v>
      </c>
      <c r="D33" s="53" t="s">
        <v>127</v>
      </c>
      <c r="E33" s="29" t="s">
        <v>65</v>
      </c>
      <c r="F33" s="29" t="s">
        <v>66</v>
      </c>
      <c r="G33" s="29"/>
      <c r="H33" s="54"/>
      <c r="I33" s="33">
        <v>34.700000000000003</v>
      </c>
      <c r="J33" s="37" t="str">
        <f t="shared" si="5"/>
        <v>II JA</v>
      </c>
      <c r="K33" s="98" t="s">
        <v>121</v>
      </c>
    </row>
    <row r="34" spans="1:11" ht="18" customHeight="1">
      <c r="A34" s="32">
        <v>4</v>
      </c>
      <c r="B34" s="34" t="s">
        <v>130</v>
      </c>
      <c r="C34" s="35" t="s">
        <v>131</v>
      </c>
      <c r="D34" s="53" t="s">
        <v>132</v>
      </c>
      <c r="E34" s="29" t="s">
        <v>65</v>
      </c>
      <c r="F34" s="29" t="s">
        <v>66</v>
      </c>
      <c r="G34" s="29"/>
      <c r="H34" s="54"/>
      <c r="I34" s="33">
        <v>37.78</v>
      </c>
      <c r="J34" s="37" t="str">
        <f t="shared" si="5"/>
        <v/>
      </c>
      <c r="K34" s="97" t="s">
        <v>97</v>
      </c>
    </row>
    <row r="35" spans="1:11" s="16" customFormat="1" ht="15" customHeight="1" thickBot="1">
      <c r="A35" s="12">
        <v>6</v>
      </c>
      <c r="B35" s="221" t="s">
        <v>25</v>
      </c>
      <c r="C35" s="39">
        <v>8</v>
      </c>
      <c r="D35" s="18"/>
      <c r="E35" s="18"/>
      <c r="F35" s="18"/>
      <c r="G35" s="18"/>
      <c r="H35" s="23"/>
      <c r="I35" s="23"/>
      <c r="J35" s="23"/>
      <c r="K35" s="20"/>
    </row>
    <row r="36" spans="1:11" s="13" customFormat="1" ht="18" customHeight="1" thickBot="1">
      <c r="A36" s="44" t="s">
        <v>10</v>
      </c>
      <c r="B36" s="45" t="s">
        <v>0</v>
      </c>
      <c r="C36" s="30" t="s">
        <v>1</v>
      </c>
      <c r="D36" s="46" t="s">
        <v>7</v>
      </c>
      <c r="E36" s="42" t="s">
        <v>2</v>
      </c>
      <c r="F36" s="42" t="s">
        <v>3</v>
      </c>
      <c r="G36" s="99" t="s">
        <v>13</v>
      </c>
      <c r="H36" s="50" t="s">
        <v>15</v>
      </c>
      <c r="I36" s="47" t="s">
        <v>4</v>
      </c>
      <c r="J36" s="50" t="s">
        <v>11</v>
      </c>
      <c r="K36" s="48" t="s">
        <v>5</v>
      </c>
    </row>
    <row r="37" spans="1:11" ht="18" customHeight="1">
      <c r="A37" s="32">
        <v>1</v>
      </c>
      <c r="B37" s="34" t="s">
        <v>149</v>
      </c>
      <c r="C37" s="35" t="s">
        <v>363</v>
      </c>
      <c r="D37" s="53" t="s">
        <v>364</v>
      </c>
      <c r="E37" s="29" t="s">
        <v>65</v>
      </c>
      <c r="F37" s="29" t="s">
        <v>66</v>
      </c>
      <c r="G37" s="29"/>
      <c r="H37" s="54"/>
      <c r="I37" s="33">
        <v>34.43</v>
      </c>
      <c r="J37" s="37" t="str">
        <f t="shared" ref="J37:J40" si="6">IF(ISBLANK(I37),"",IF(I37&gt;36.74,"",IF(I37&lt;=27.35,"I A",IF(I37&lt;=29.24,"II A",IF(I37&lt;=31.74,"III A",IF(I37&lt;=33.74,"I JA",IF(I37&lt;=35.44,"II JA",IF(I37&lt;=36.74,"III JA"))))))))</f>
        <v>II JA</v>
      </c>
      <c r="K37" s="96" t="s">
        <v>75</v>
      </c>
    </row>
    <row r="38" spans="1:11" ht="18" customHeight="1">
      <c r="A38" s="32">
        <v>2</v>
      </c>
      <c r="B38" s="34"/>
      <c r="C38" s="35"/>
      <c r="D38" s="53"/>
      <c r="E38" s="29"/>
      <c r="F38" s="29"/>
      <c r="G38" s="29"/>
      <c r="H38" s="54"/>
      <c r="I38" s="33"/>
      <c r="J38" s="37" t="str">
        <f t="shared" si="6"/>
        <v/>
      </c>
      <c r="K38" s="96"/>
    </row>
    <row r="39" spans="1:11" ht="18" customHeight="1">
      <c r="A39" s="32">
        <v>3</v>
      </c>
      <c r="B39" s="34" t="s">
        <v>367</v>
      </c>
      <c r="C39" s="35" t="s">
        <v>368</v>
      </c>
      <c r="D39" s="53" t="s">
        <v>369</v>
      </c>
      <c r="E39" s="29" t="s">
        <v>65</v>
      </c>
      <c r="F39" s="29" t="s">
        <v>66</v>
      </c>
      <c r="G39" s="29" t="s">
        <v>67</v>
      </c>
      <c r="H39" s="54"/>
      <c r="I39" s="33">
        <v>34.880000000000003</v>
      </c>
      <c r="J39" s="37" t="str">
        <f t="shared" si="6"/>
        <v>II JA</v>
      </c>
      <c r="K39" s="98" t="s">
        <v>68</v>
      </c>
    </row>
    <row r="40" spans="1:11" ht="18" customHeight="1">
      <c r="A40" s="32">
        <v>4</v>
      </c>
      <c r="B40" s="34" t="s">
        <v>117</v>
      </c>
      <c r="C40" s="35" t="s">
        <v>342</v>
      </c>
      <c r="D40" s="53" t="s">
        <v>343</v>
      </c>
      <c r="E40" s="29" t="s">
        <v>65</v>
      </c>
      <c r="F40" s="29" t="s">
        <v>66</v>
      </c>
      <c r="G40" s="29"/>
      <c r="H40" s="54"/>
      <c r="I40" s="33">
        <v>33.42</v>
      </c>
      <c r="J40" s="37" t="str">
        <f t="shared" si="6"/>
        <v>I JA</v>
      </c>
      <c r="K40" s="96" t="s">
        <v>121</v>
      </c>
    </row>
    <row r="41" spans="1:11" s="16" customFormat="1" ht="15" customHeight="1" thickBot="1">
      <c r="A41" s="12">
        <v>7</v>
      </c>
      <c r="B41" s="221" t="s">
        <v>25</v>
      </c>
      <c r="C41" s="39">
        <v>8</v>
      </c>
      <c r="D41" s="18"/>
      <c r="E41" s="18"/>
      <c r="F41" s="18"/>
      <c r="G41" s="18"/>
      <c r="H41" s="23"/>
      <c r="I41" s="23"/>
      <c r="J41" s="23"/>
      <c r="K41" s="20"/>
    </row>
    <row r="42" spans="1:11" s="13" customFormat="1" ht="18" customHeight="1" thickBot="1">
      <c r="A42" s="44" t="s">
        <v>10</v>
      </c>
      <c r="B42" s="45" t="s">
        <v>0</v>
      </c>
      <c r="C42" s="30" t="s">
        <v>1</v>
      </c>
      <c r="D42" s="46" t="s">
        <v>7</v>
      </c>
      <c r="E42" s="42" t="s">
        <v>2</v>
      </c>
      <c r="F42" s="42" t="s">
        <v>3</v>
      </c>
      <c r="G42" s="99" t="s">
        <v>13</v>
      </c>
      <c r="H42" s="50" t="s">
        <v>15</v>
      </c>
      <c r="I42" s="47" t="s">
        <v>4</v>
      </c>
      <c r="J42" s="50" t="s">
        <v>11</v>
      </c>
      <c r="K42" s="48" t="s">
        <v>5</v>
      </c>
    </row>
    <row r="43" spans="1:11" ht="18" customHeight="1">
      <c r="A43" s="32">
        <v>1</v>
      </c>
      <c r="B43" s="34" t="s">
        <v>292</v>
      </c>
      <c r="C43" s="35" t="s">
        <v>293</v>
      </c>
      <c r="D43" s="53" t="s">
        <v>294</v>
      </c>
      <c r="E43" s="29" t="s">
        <v>65</v>
      </c>
      <c r="F43" s="29" t="s">
        <v>66</v>
      </c>
      <c r="G43" s="29"/>
      <c r="H43" s="54"/>
      <c r="I43" s="33">
        <v>36.200000000000003</v>
      </c>
      <c r="J43" s="37" t="str">
        <f t="shared" ref="J43:J46" si="7">IF(ISBLANK(I43),"",IF(I43&gt;36.74,"",IF(I43&lt;=27.35,"I A",IF(I43&lt;=29.24,"II A",IF(I43&lt;=31.74,"III A",IF(I43&lt;=33.74,"I JA",IF(I43&lt;=35.44,"II JA",IF(I43&lt;=36.74,"III JA"))))))))</f>
        <v>III JA</v>
      </c>
      <c r="K43" s="96" t="s">
        <v>283</v>
      </c>
    </row>
    <row r="44" spans="1:11" ht="18" customHeight="1">
      <c r="A44" s="32">
        <v>2</v>
      </c>
      <c r="B44" s="34" t="s">
        <v>280</v>
      </c>
      <c r="C44" s="35" t="s">
        <v>281</v>
      </c>
      <c r="D44" s="53" t="s">
        <v>282</v>
      </c>
      <c r="E44" s="29" t="s">
        <v>65</v>
      </c>
      <c r="F44" s="29" t="s">
        <v>66</v>
      </c>
      <c r="G44" s="29"/>
      <c r="H44" s="54"/>
      <c r="I44" s="33">
        <v>38.06</v>
      </c>
      <c r="J44" s="37" t="str">
        <f t="shared" si="7"/>
        <v/>
      </c>
      <c r="K44" s="96" t="s">
        <v>283</v>
      </c>
    </row>
    <row r="45" spans="1:11" ht="18" customHeight="1">
      <c r="A45" s="32">
        <v>3</v>
      </c>
      <c r="B45" s="34" t="s">
        <v>83</v>
      </c>
      <c r="C45" s="35" t="s">
        <v>157</v>
      </c>
      <c r="D45" s="53" t="s">
        <v>158</v>
      </c>
      <c r="E45" s="29" t="s">
        <v>65</v>
      </c>
      <c r="F45" s="29" t="s">
        <v>66</v>
      </c>
      <c r="G45" s="29"/>
      <c r="H45" s="54"/>
      <c r="I45" s="33">
        <v>37.090000000000003</v>
      </c>
      <c r="J45" s="37" t="str">
        <f t="shared" si="7"/>
        <v/>
      </c>
      <c r="K45" s="98" t="s">
        <v>97</v>
      </c>
    </row>
    <row r="46" spans="1:11" ht="18" customHeight="1">
      <c r="A46" s="32">
        <v>4</v>
      </c>
      <c r="B46" s="34"/>
      <c r="C46" s="35"/>
      <c r="D46" s="53"/>
      <c r="E46" s="29"/>
      <c r="F46" s="29"/>
      <c r="G46" s="29"/>
      <c r="H46" s="54"/>
      <c r="I46" s="33"/>
      <c r="J46" s="37" t="str">
        <f t="shared" si="7"/>
        <v/>
      </c>
      <c r="K46" s="97"/>
    </row>
    <row r="47" spans="1:11" s="16" customFormat="1" ht="15" customHeight="1" thickBot="1">
      <c r="A47" s="12">
        <v>8</v>
      </c>
      <c r="B47" s="221" t="s">
        <v>25</v>
      </c>
      <c r="C47" s="39">
        <v>8</v>
      </c>
      <c r="D47" s="18"/>
      <c r="E47" s="18"/>
      <c r="F47" s="18"/>
      <c r="G47" s="18"/>
      <c r="H47" s="23"/>
      <c r="I47" s="23"/>
      <c r="J47" s="23"/>
      <c r="K47" s="20"/>
    </row>
    <row r="48" spans="1:11" s="13" customFormat="1" ht="18" customHeight="1" thickBot="1">
      <c r="A48" s="44" t="s">
        <v>10</v>
      </c>
      <c r="B48" s="45" t="s">
        <v>0</v>
      </c>
      <c r="C48" s="30" t="s">
        <v>1</v>
      </c>
      <c r="D48" s="46" t="s">
        <v>7</v>
      </c>
      <c r="E48" s="42" t="s">
        <v>2</v>
      </c>
      <c r="F48" s="42" t="s">
        <v>3</v>
      </c>
      <c r="G48" s="99" t="s">
        <v>13</v>
      </c>
      <c r="H48" s="50" t="s">
        <v>15</v>
      </c>
      <c r="I48" s="47" t="s">
        <v>4</v>
      </c>
      <c r="J48" s="50" t="s">
        <v>11</v>
      </c>
      <c r="K48" s="48" t="s">
        <v>5</v>
      </c>
    </row>
    <row r="49" spans="1:11" ht="18" customHeight="1">
      <c r="A49" s="32">
        <v>1</v>
      </c>
      <c r="B49" s="34" t="s">
        <v>262</v>
      </c>
      <c r="C49" s="35" t="s">
        <v>263</v>
      </c>
      <c r="D49" s="53" t="s">
        <v>349</v>
      </c>
      <c r="E49" s="29" t="s">
        <v>65</v>
      </c>
      <c r="F49" s="29" t="s">
        <v>66</v>
      </c>
      <c r="G49" s="29"/>
      <c r="H49" s="54"/>
      <c r="I49" s="33">
        <v>44.38</v>
      </c>
      <c r="J49" s="37" t="str">
        <f t="shared" ref="J49:J52" si="8">IF(ISBLANK(I49),"",IF(I49&gt;36.74,"",IF(I49&lt;=27.35,"I A",IF(I49&lt;=29.24,"II A",IF(I49&lt;=31.74,"III A",IF(I49&lt;=33.74,"I JA",IF(I49&lt;=35.44,"II JA",IF(I49&lt;=36.74,"III JA"))))))))</f>
        <v/>
      </c>
      <c r="K49" s="96" t="s">
        <v>116</v>
      </c>
    </row>
    <row r="50" spans="1:11" ht="18" customHeight="1">
      <c r="A50" s="32">
        <v>2</v>
      </c>
      <c r="B50" s="34" t="s">
        <v>370</v>
      </c>
      <c r="C50" s="35" t="s">
        <v>371</v>
      </c>
      <c r="D50" s="53" t="s">
        <v>372</v>
      </c>
      <c r="E50" s="29" t="s">
        <v>65</v>
      </c>
      <c r="F50" s="29" t="s">
        <v>66</v>
      </c>
      <c r="G50" s="29"/>
      <c r="H50" s="54"/>
      <c r="I50" s="33">
        <v>36.659999999999997</v>
      </c>
      <c r="J50" s="37" t="str">
        <f t="shared" si="8"/>
        <v>III JA</v>
      </c>
      <c r="K50" s="96" t="s">
        <v>75</v>
      </c>
    </row>
    <row r="51" spans="1:11" ht="18" customHeight="1">
      <c r="A51" s="32">
        <v>3</v>
      </c>
      <c r="B51" s="34" t="s">
        <v>114</v>
      </c>
      <c r="C51" s="35" t="s">
        <v>115</v>
      </c>
      <c r="D51" s="53" t="s">
        <v>348</v>
      </c>
      <c r="E51" s="29" t="s">
        <v>65</v>
      </c>
      <c r="F51" s="29" t="s">
        <v>66</v>
      </c>
      <c r="G51" s="29"/>
      <c r="H51" s="54"/>
      <c r="I51" s="33">
        <v>35.619999999999997</v>
      </c>
      <c r="J51" s="37" t="str">
        <f t="shared" si="8"/>
        <v>III JA</v>
      </c>
      <c r="K51" s="98" t="s">
        <v>116</v>
      </c>
    </row>
    <row r="52" spans="1:11" ht="18" customHeight="1">
      <c r="A52" s="32">
        <v>4</v>
      </c>
      <c r="B52" s="34"/>
      <c r="C52" s="35"/>
      <c r="D52" s="53"/>
      <c r="E52" s="29"/>
      <c r="F52" s="29"/>
      <c r="G52" s="29"/>
      <c r="H52" s="54"/>
      <c r="I52" s="33"/>
      <c r="J52" s="37" t="str">
        <f t="shared" si="8"/>
        <v/>
      </c>
      <c r="K52" s="97"/>
    </row>
  </sheetData>
  <printOptions horizontalCentered="1"/>
  <pageMargins left="0.70866141732283472" right="0.70866141732283472" top="0.39370078740157483" bottom="0" header="0.31496062992125984" footer="0.31496062992125984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zoomScaleNormal="100" workbookViewId="0"/>
  </sheetViews>
  <sheetFormatPr defaultColWidth="9.109375" defaultRowHeight="13.2"/>
  <cols>
    <col min="1" max="1" width="5.6640625" style="11" customWidth="1"/>
    <col min="2" max="2" width="12.6640625" style="11" customWidth="1"/>
    <col min="3" max="3" width="13.6640625" style="11" customWidth="1"/>
    <col min="4" max="4" width="12.6640625" style="14" customWidth="1"/>
    <col min="5" max="6" width="12.6640625" style="15" customWidth="1"/>
    <col min="7" max="7" width="14.6640625" style="15" customWidth="1"/>
    <col min="8" max="8" width="5.6640625" style="22" hidden="1" customWidth="1"/>
    <col min="9" max="9" width="8.6640625" style="22" customWidth="1"/>
    <col min="10" max="10" width="5.6640625" style="22" customWidth="1"/>
    <col min="11" max="11" width="26.6640625" style="11" customWidth="1"/>
    <col min="12" max="16384" width="9.109375" style="11"/>
  </cols>
  <sheetData>
    <row r="1" spans="1:13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3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3" s="17" customFormat="1" ht="15" customHeight="1">
      <c r="C3" s="18"/>
      <c r="D3" s="21"/>
      <c r="E3" s="21"/>
      <c r="F3" s="24"/>
      <c r="G3" s="24"/>
      <c r="H3" s="31"/>
      <c r="I3" s="31"/>
      <c r="J3" s="31"/>
      <c r="K3" s="107"/>
      <c r="L3" s="20"/>
      <c r="M3" s="25"/>
    </row>
    <row r="4" spans="1:13" s="16" customFormat="1" ht="15" customHeight="1">
      <c r="B4" s="17" t="s">
        <v>41</v>
      </c>
      <c r="C4" s="17"/>
      <c r="D4" s="18"/>
      <c r="E4" s="18"/>
      <c r="F4" s="18"/>
      <c r="G4" s="18"/>
      <c r="H4" s="23"/>
      <c r="I4" s="23"/>
      <c r="J4" s="23"/>
      <c r="K4" s="108"/>
    </row>
    <row r="5" spans="1:13" s="16" customFormat="1" ht="15" customHeight="1" thickBot="1">
      <c r="A5" s="12" t="s">
        <v>14</v>
      </c>
      <c r="C5" s="12"/>
      <c r="D5" s="18"/>
      <c r="E5" s="18"/>
      <c r="F5" s="18"/>
      <c r="G5" s="18"/>
      <c r="H5" s="23"/>
      <c r="I5" s="23"/>
      <c r="J5" s="23"/>
      <c r="K5" s="20"/>
    </row>
    <row r="6" spans="1:13" s="13" customFormat="1" ht="18" customHeight="1" thickBot="1">
      <c r="A6" s="44" t="s">
        <v>9</v>
      </c>
      <c r="B6" s="45" t="s">
        <v>0</v>
      </c>
      <c r="C6" s="30" t="s">
        <v>1</v>
      </c>
      <c r="D6" s="46" t="s">
        <v>7</v>
      </c>
      <c r="E6" s="42" t="s">
        <v>2</v>
      </c>
      <c r="F6" s="42" t="s">
        <v>3</v>
      </c>
      <c r="G6" s="99" t="s">
        <v>13</v>
      </c>
      <c r="H6" s="50" t="s">
        <v>15</v>
      </c>
      <c r="I6" s="47" t="s">
        <v>4</v>
      </c>
      <c r="J6" s="50" t="s">
        <v>11</v>
      </c>
      <c r="K6" s="48" t="s">
        <v>5</v>
      </c>
    </row>
    <row r="7" spans="1:13" ht="18" customHeight="1">
      <c r="A7" s="32">
        <v>1</v>
      </c>
      <c r="B7" s="34" t="s">
        <v>162</v>
      </c>
      <c r="C7" s="35" t="s">
        <v>163</v>
      </c>
      <c r="D7" s="53" t="s">
        <v>164</v>
      </c>
      <c r="E7" s="29" t="s">
        <v>65</v>
      </c>
      <c r="F7" s="29" t="s">
        <v>66</v>
      </c>
      <c r="G7" s="29"/>
      <c r="H7" s="54"/>
      <c r="I7" s="33">
        <v>28.79</v>
      </c>
      <c r="J7" s="37" t="str">
        <f t="shared" ref="J7:J21" si="0">IF(ISBLANK(I7),"",IF(I7&gt;36.74,"",IF(I7&lt;=27.35,"I A",IF(I7&lt;=29.24,"II A",IF(I7&lt;=31.74,"III A",IF(I7&lt;=33.74,"I JA",IF(I7&lt;=35.44,"II JA",IF(I7&lt;=36.74,"III JA"))))))))</f>
        <v>II A</v>
      </c>
      <c r="K7" s="96" t="s">
        <v>90</v>
      </c>
    </row>
    <row r="8" spans="1:13" ht="18" customHeight="1">
      <c r="A8" s="32">
        <v>2</v>
      </c>
      <c r="B8" s="34" t="s">
        <v>174</v>
      </c>
      <c r="C8" s="35" t="s">
        <v>175</v>
      </c>
      <c r="D8" s="53" t="s">
        <v>176</v>
      </c>
      <c r="E8" s="29" t="s">
        <v>65</v>
      </c>
      <c r="F8" s="29" t="s">
        <v>66</v>
      </c>
      <c r="G8" s="29"/>
      <c r="H8" s="54"/>
      <c r="I8" s="33">
        <v>29.9</v>
      </c>
      <c r="J8" s="37" t="str">
        <f t="shared" si="0"/>
        <v>III A</v>
      </c>
      <c r="K8" s="96" t="s">
        <v>97</v>
      </c>
    </row>
    <row r="9" spans="1:13" ht="18" customHeight="1">
      <c r="A9" s="32">
        <v>3</v>
      </c>
      <c r="B9" s="34" t="s">
        <v>183</v>
      </c>
      <c r="C9" s="35" t="s">
        <v>184</v>
      </c>
      <c r="D9" s="53" t="s">
        <v>185</v>
      </c>
      <c r="E9" s="29" t="s">
        <v>65</v>
      </c>
      <c r="F9" s="29" t="s">
        <v>66</v>
      </c>
      <c r="G9" s="29"/>
      <c r="H9" s="32"/>
      <c r="I9" s="33">
        <v>30.04</v>
      </c>
      <c r="J9" s="37" t="str">
        <f t="shared" si="0"/>
        <v>III A</v>
      </c>
      <c r="K9" s="96" t="s">
        <v>75</v>
      </c>
      <c r="M9" s="51"/>
    </row>
    <row r="10" spans="1:13" ht="18" customHeight="1">
      <c r="A10" s="32">
        <v>4</v>
      </c>
      <c r="B10" s="34" t="s">
        <v>80</v>
      </c>
      <c r="C10" s="35" t="s">
        <v>181</v>
      </c>
      <c r="D10" s="53" t="s">
        <v>182</v>
      </c>
      <c r="E10" s="29" t="s">
        <v>65</v>
      </c>
      <c r="F10" s="29" t="s">
        <v>66</v>
      </c>
      <c r="G10" s="29"/>
      <c r="H10" s="54"/>
      <c r="I10" s="33">
        <v>30.76</v>
      </c>
      <c r="J10" s="37" t="str">
        <f t="shared" si="0"/>
        <v>III A</v>
      </c>
      <c r="K10" s="96" t="s">
        <v>97</v>
      </c>
    </row>
    <row r="11" spans="1:13" ht="18" customHeight="1">
      <c r="A11" s="32">
        <v>5</v>
      </c>
      <c r="B11" s="34" t="s">
        <v>159</v>
      </c>
      <c r="C11" s="35" t="s">
        <v>160</v>
      </c>
      <c r="D11" s="53" t="s">
        <v>161</v>
      </c>
      <c r="E11" s="29" t="s">
        <v>65</v>
      </c>
      <c r="F11" s="29" t="s">
        <v>66</v>
      </c>
      <c r="G11" s="29"/>
      <c r="H11" s="105"/>
      <c r="I11" s="33">
        <v>31.23</v>
      </c>
      <c r="J11" s="37" t="str">
        <f t="shared" si="0"/>
        <v>III A</v>
      </c>
      <c r="K11" s="98" t="s">
        <v>97</v>
      </c>
    </row>
    <row r="12" spans="1:13" ht="18" customHeight="1">
      <c r="A12" s="32">
        <v>6</v>
      </c>
      <c r="B12" s="34" t="s">
        <v>69</v>
      </c>
      <c r="C12" s="35" t="s">
        <v>353</v>
      </c>
      <c r="D12" s="53" t="s">
        <v>354</v>
      </c>
      <c r="E12" s="29" t="s">
        <v>65</v>
      </c>
      <c r="F12" s="29" t="s">
        <v>66</v>
      </c>
      <c r="G12" s="29"/>
      <c r="H12" s="54"/>
      <c r="I12" s="33">
        <v>31.49</v>
      </c>
      <c r="J12" s="37" t="str">
        <f t="shared" si="0"/>
        <v>III A</v>
      </c>
      <c r="K12" s="96" t="s">
        <v>75</v>
      </c>
      <c r="M12" s="51"/>
    </row>
    <row r="13" spans="1:13" ht="18" customHeight="1">
      <c r="A13" s="32">
        <v>7</v>
      </c>
      <c r="B13" s="34" t="s">
        <v>195</v>
      </c>
      <c r="C13" s="35" t="s">
        <v>196</v>
      </c>
      <c r="D13" s="53" t="s">
        <v>197</v>
      </c>
      <c r="E13" s="29" t="s">
        <v>65</v>
      </c>
      <c r="F13" s="29" t="s">
        <v>66</v>
      </c>
      <c r="G13" s="29"/>
      <c r="H13" s="32"/>
      <c r="I13" s="33">
        <v>31.93</v>
      </c>
      <c r="J13" s="37" t="str">
        <f t="shared" si="0"/>
        <v>I JA</v>
      </c>
      <c r="K13" s="98" t="s">
        <v>97</v>
      </c>
    </row>
    <row r="14" spans="1:13" ht="18" customHeight="1">
      <c r="A14" s="32">
        <v>8</v>
      </c>
      <c r="B14" s="34" t="s">
        <v>168</v>
      </c>
      <c r="C14" s="35" t="s">
        <v>169</v>
      </c>
      <c r="D14" s="53" t="s">
        <v>170</v>
      </c>
      <c r="E14" s="29" t="s">
        <v>65</v>
      </c>
      <c r="F14" s="29" t="s">
        <v>66</v>
      </c>
      <c r="G14" s="29"/>
      <c r="H14" s="105"/>
      <c r="I14" s="33">
        <v>32.39</v>
      </c>
      <c r="J14" s="37" t="str">
        <f t="shared" si="0"/>
        <v>I JA</v>
      </c>
      <c r="K14" s="98" t="s">
        <v>97</v>
      </c>
    </row>
    <row r="15" spans="1:13" ht="18" customHeight="1">
      <c r="A15" s="32">
        <v>9</v>
      </c>
      <c r="B15" s="34" t="s">
        <v>355</v>
      </c>
      <c r="C15" s="35" t="s">
        <v>356</v>
      </c>
      <c r="D15" s="53" t="s">
        <v>357</v>
      </c>
      <c r="E15" s="29" t="s">
        <v>65</v>
      </c>
      <c r="F15" s="29" t="s">
        <v>66</v>
      </c>
      <c r="G15" s="29"/>
      <c r="H15" s="54"/>
      <c r="I15" s="33">
        <v>32.479999999999997</v>
      </c>
      <c r="J15" s="37" t="str">
        <f t="shared" si="0"/>
        <v>I JA</v>
      </c>
      <c r="K15" s="96" t="s">
        <v>121</v>
      </c>
    </row>
    <row r="16" spans="1:13" ht="18" customHeight="1">
      <c r="A16" s="32">
        <v>10</v>
      </c>
      <c r="B16" s="34" t="s">
        <v>80</v>
      </c>
      <c r="C16" s="35" t="s">
        <v>188</v>
      </c>
      <c r="D16" s="53" t="s">
        <v>189</v>
      </c>
      <c r="E16" s="29" t="s">
        <v>65</v>
      </c>
      <c r="F16" s="29" t="s">
        <v>66</v>
      </c>
      <c r="G16" s="29"/>
      <c r="H16" s="54"/>
      <c r="I16" s="33">
        <v>32.83</v>
      </c>
      <c r="J16" s="37" t="str">
        <f t="shared" si="0"/>
        <v>I JA</v>
      </c>
      <c r="K16" s="96" t="s">
        <v>97</v>
      </c>
    </row>
    <row r="17" spans="1:13" ht="18" customHeight="1">
      <c r="A17" s="32">
        <v>11</v>
      </c>
      <c r="B17" s="34" t="s">
        <v>137</v>
      </c>
      <c r="C17" s="35" t="s">
        <v>186</v>
      </c>
      <c r="D17" s="53" t="s">
        <v>187</v>
      </c>
      <c r="E17" s="29" t="s">
        <v>65</v>
      </c>
      <c r="F17" s="29" t="s">
        <v>66</v>
      </c>
      <c r="G17" s="29"/>
      <c r="H17" s="54"/>
      <c r="I17" s="33">
        <v>33.6</v>
      </c>
      <c r="J17" s="37" t="str">
        <f t="shared" si="0"/>
        <v>I JA</v>
      </c>
      <c r="K17" s="96" t="s">
        <v>121</v>
      </c>
    </row>
    <row r="18" spans="1:13" ht="18" customHeight="1">
      <c r="A18" s="32">
        <v>12</v>
      </c>
      <c r="B18" s="34" t="s">
        <v>165</v>
      </c>
      <c r="C18" s="35" t="s">
        <v>166</v>
      </c>
      <c r="D18" s="53" t="s">
        <v>167</v>
      </c>
      <c r="E18" s="29" t="s">
        <v>65</v>
      </c>
      <c r="F18" s="29" t="s">
        <v>66</v>
      </c>
      <c r="G18" s="29"/>
      <c r="H18" s="54"/>
      <c r="I18" s="33">
        <v>33.68</v>
      </c>
      <c r="J18" s="37" t="str">
        <f t="shared" si="0"/>
        <v>I JA</v>
      </c>
      <c r="K18" s="96" t="s">
        <v>97</v>
      </c>
      <c r="M18" s="51"/>
    </row>
    <row r="19" spans="1:13" ht="18" customHeight="1">
      <c r="A19" s="32">
        <v>13</v>
      </c>
      <c r="B19" s="34" t="s">
        <v>130</v>
      </c>
      <c r="C19" s="35" t="s">
        <v>359</v>
      </c>
      <c r="D19" s="53" t="s">
        <v>360</v>
      </c>
      <c r="E19" s="29" t="s">
        <v>65</v>
      </c>
      <c r="F19" s="29" t="s">
        <v>66</v>
      </c>
      <c r="G19" s="29"/>
      <c r="H19" s="54"/>
      <c r="I19" s="33">
        <v>35.409999999999997</v>
      </c>
      <c r="J19" s="37" t="str">
        <f t="shared" si="0"/>
        <v>II JA</v>
      </c>
      <c r="K19" s="96" t="s">
        <v>75</v>
      </c>
    </row>
    <row r="20" spans="1:13" ht="18" customHeight="1">
      <c r="A20" s="32">
        <v>14</v>
      </c>
      <c r="B20" s="34" t="s">
        <v>80</v>
      </c>
      <c r="C20" s="35" t="s">
        <v>358</v>
      </c>
      <c r="D20" s="53" t="s">
        <v>182</v>
      </c>
      <c r="E20" s="29" t="s">
        <v>65</v>
      </c>
      <c r="F20" s="29" t="s">
        <v>66</v>
      </c>
      <c r="G20" s="29"/>
      <c r="H20" s="105"/>
      <c r="I20" s="33">
        <v>35.729999999999997</v>
      </c>
      <c r="J20" s="37" t="str">
        <f t="shared" si="0"/>
        <v>III JA</v>
      </c>
      <c r="K20" s="98" t="s">
        <v>352</v>
      </c>
    </row>
    <row r="21" spans="1:13" ht="18" customHeight="1">
      <c r="A21" s="32">
        <v>15</v>
      </c>
      <c r="B21" s="34" t="s">
        <v>399</v>
      </c>
      <c r="C21" s="35" t="s">
        <v>400</v>
      </c>
      <c r="D21" s="53" t="s">
        <v>401</v>
      </c>
      <c r="E21" s="29" t="s">
        <v>65</v>
      </c>
      <c r="F21" s="29" t="s">
        <v>66</v>
      </c>
      <c r="G21" s="29"/>
      <c r="H21" s="32"/>
      <c r="I21" s="33">
        <v>36.299999999999997</v>
      </c>
      <c r="J21" s="37" t="str">
        <f t="shared" si="0"/>
        <v>III JA</v>
      </c>
      <c r="K21" s="96" t="s">
        <v>352</v>
      </c>
    </row>
    <row r="22" spans="1:13" ht="15" customHeight="1">
      <c r="A22" s="109"/>
      <c r="B22" s="110"/>
      <c r="C22" s="111"/>
      <c r="D22" s="112"/>
      <c r="E22" s="113"/>
      <c r="F22" s="113"/>
      <c r="G22" s="113"/>
      <c r="H22" s="109"/>
      <c r="I22" s="114"/>
      <c r="J22" s="115"/>
      <c r="K22" s="242"/>
      <c r="M22" s="51"/>
    </row>
    <row r="23" spans="1:13" s="16" customFormat="1" ht="15" customHeight="1">
      <c r="B23" s="17" t="s">
        <v>42</v>
      </c>
      <c r="C23" s="17"/>
      <c r="D23" s="18"/>
      <c r="E23" s="18"/>
      <c r="F23" s="18"/>
      <c r="G23" s="18"/>
      <c r="H23" s="23"/>
      <c r="I23" s="23"/>
      <c r="J23" s="23"/>
      <c r="K23" s="108"/>
    </row>
    <row r="24" spans="1:13" s="16" customFormat="1" ht="15" customHeight="1" thickBot="1">
      <c r="A24" s="12" t="s">
        <v>14</v>
      </c>
      <c r="C24" s="12"/>
      <c r="D24" s="18"/>
      <c r="E24" s="18"/>
      <c r="F24" s="18"/>
      <c r="G24" s="18"/>
      <c r="H24" s="23"/>
      <c r="I24" s="23"/>
      <c r="J24" s="23"/>
      <c r="K24" s="20"/>
    </row>
    <row r="25" spans="1:13" s="13" customFormat="1" ht="18" customHeight="1" thickBot="1">
      <c r="A25" s="44" t="s">
        <v>9</v>
      </c>
      <c r="B25" s="45" t="s">
        <v>0</v>
      </c>
      <c r="C25" s="30" t="s">
        <v>1</v>
      </c>
      <c r="D25" s="46" t="s">
        <v>7</v>
      </c>
      <c r="E25" s="42" t="s">
        <v>2</v>
      </c>
      <c r="F25" s="42" t="s">
        <v>3</v>
      </c>
      <c r="G25" s="99" t="s">
        <v>13</v>
      </c>
      <c r="H25" s="50" t="s">
        <v>15</v>
      </c>
      <c r="I25" s="47" t="s">
        <v>4</v>
      </c>
      <c r="J25" s="50" t="s">
        <v>11</v>
      </c>
      <c r="K25" s="48" t="s">
        <v>5</v>
      </c>
    </row>
    <row r="26" spans="1:13" ht="18" customHeight="1">
      <c r="A26" s="32">
        <v>1</v>
      </c>
      <c r="B26" s="34" t="s">
        <v>117</v>
      </c>
      <c r="C26" s="35" t="s">
        <v>128</v>
      </c>
      <c r="D26" s="53" t="s">
        <v>129</v>
      </c>
      <c r="E26" s="29" t="s">
        <v>65</v>
      </c>
      <c r="F26" s="29" t="s">
        <v>66</v>
      </c>
      <c r="G26" s="29"/>
      <c r="H26" s="105"/>
      <c r="I26" s="33">
        <v>31.8</v>
      </c>
      <c r="J26" s="37" t="str">
        <f t="shared" ref="J26:J32" si="1">IF(ISBLANK(I26),"",IF(I26&gt;36.74,"",IF(I26&lt;=27.35,"I A",IF(I26&lt;=29.24,"II A",IF(I26&lt;=31.74,"III A",IF(I26&lt;=33.74,"I JA",IF(I26&lt;=35.44,"II JA",IF(I26&lt;=36.74,"III JA"))))))))</f>
        <v>I JA</v>
      </c>
      <c r="K26" s="98" t="s">
        <v>75</v>
      </c>
    </row>
    <row r="27" spans="1:13" ht="18" customHeight="1">
      <c r="A27" s="32">
        <v>2</v>
      </c>
      <c r="B27" s="34" t="s">
        <v>117</v>
      </c>
      <c r="C27" s="35" t="s">
        <v>342</v>
      </c>
      <c r="D27" s="53" t="s">
        <v>343</v>
      </c>
      <c r="E27" s="29" t="s">
        <v>65</v>
      </c>
      <c r="F27" s="29" t="s">
        <v>66</v>
      </c>
      <c r="G27" s="29"/>
      <c r="H27" s="54"/>
      <c r="I27" s="33">
        <v>33.42</v>
      </c>
      <c r="J27" s="37" t="str">
        <f t="shared" si="1"/>
        <v>I JA</v>
      </c>
      <c r="K27" s="96" t="s">
        <v>121</v>
      </c>
    </row>
    <row r="28" spans="1:13" ht="18" customHeight="1">
      <c r="A28" s="32">
        <v>3</v>
      </c>
      <c r="B28" s="34" t="s">
        <v>125</v>
      </c>
      <c r="C28" s="35" t="s">
        <v>361</v>
      </c>
      <c r="D28" s="53" t="s">
        <v>362</v>
      </c>
      <c r="E28" s="29" t="s">
        <v>65</v>
      </c>
      <c r="F28" s="29" t="s">
        <v>66</v>
      </c>
      <c r="G28" s="29"/>
      <c r="H28" s="32"/>
      <c r="I28" s="33">
        <v>33.479999999999997</v>
      </c>
      <c r="J28" s="37" t="str">
        <f t="shared" si="1"/>
        <v>I JA</v>
      </c>
      <c r="K28" s="98" t="s">
        <v>75</v>
      </c>
    </row>
    <row r="29" spans="1:13" ht="18" customHeight="1">
      <c r="A29" s="32">
        <v>4</v>
      </c>
      <c r="B29" s="34" t="s">
        <v>149</v>
      </c>
      <c r="C29" s="35" t="s">
        <v>363</v>
      </c>
      <c r="D29" s="53" t="s">
        <v>364</v>
      </c>
      <c r="E29" s="29" t="s">
        <v>65</v>
      </c>
      <c r="F29" s="29" t="s">
        <v>66</v>
      </c>
      <c r="G29" s="29"/>
      <c r="H29" s="54"/>
      <c r="I29" s="33">
        <v>34.43</v>
      </c>
      <c r="J29" s="37" t="str">
        <f t="shared" si="1"/>
        <v>II JA</v>
      </c>
      <c r="K29" s="96" t="s">
        <v>75</v>
      </c>
    </row>
    <row r="30" spans="1:13" ht="18" customHeight="1">
      <c r="A30" s="32">
        <v>5</v>
      </c>
      <c r="B30" s="34" t="s">
        <v>125</v>
      </c>
      <c r="C30" s="35" t="s">
        <v>126</v>
      </c>
      <c r="D30" s="53" t="s">
        <v>127</v>
      </c>
      <c r="E30" s="29" t="s">
        <v>65</v>
      </c>
      <c r="F30" s="29" t="s">
        <v>66</v>
      </c>
      <c r="G30" s="29"/>
      <c r="H30" s="54"/>
      <c r="I30" s="33">
        <v>34.700000000000003</v>
      </c>
      <c r="J30" s="37" t="str">
        <f t="shared" si="1"/>
        <v>II JA</v>
      </c>
      <c r="K30" s="96" t="s">
        <v>121</v>
      </c>
    </row>
    <row r="31" spans="1:13" ht="18" customHeight="1">
      <c r="A31" s="32">
        <v>6</v>
      </c>
      <c r="B31" s="34" t="s">
        <v>367</v>
      </c>
      <c r="C31" s="35" t="s">
        <v>368</v>
      </c>
      <c r="D31" s="53" t="s">
        <v>369</v>
      </c>
      <c r="E31" s="29" t="s">
        <v>65</v>
      </c>
      <c r="F31" s="29" t="s">
        <v>66</v>
      </c>
      <c r="G31" s="29" t="s">
        <v>67</v>
      </c>
      <c r="H31" s="32"/>
      <c r="I31" s="33">
        <v>34.880000000000003</v>
      </c>
      <c r="J31" s="37" t="str">
        <f t="shared" si="1"/>
        <v>II JA</v>
      </c>
      <c r="K31" s="98" t="s">
        <v>68</v>
      </c>
    </row>
    <row r="32" spans="1:13" ht="18" customHeight="1">
      <c r="A32" s="32">
        <v>7</v>
      </c>
      <c r="B32" s="34" t="s">
        <v>292</v>
      </c>
      <c r="C32" s="35" t="s">
        <v>293</v>
      </c>
      <c r="D32" s="53" t="s">
        <v>294</v>
      </c>
      <c r="E32" s="29" t="s">
        <v>65</v>
      </c>
      <c r="F32" s="29" t="s">
        <v>66</v>
      </c>
      <c r="G32" s="29"/>
      <c r="H32" s="105"/>
      <c r="I32" s="33">
        <v>36.200000000000003</v>
      </c>
      <c r="J32" s="37" t="str">
        <f t="shared" si="1"/>
        <v>III JA</v>
      </c>
      <c r="K32" s="96" t="s">
        <v>283</v>
      </c>
    </row>
    <row r="33" spans="1:13" s="17" customFormat="1" ht="15" customHeight="1">
      <c r="A33" s="17" t="s">
        <v>32</v>
      </c>
      <c r="D33" s="18"/>
      <c r="E33" s="21"/>
      <c r="F33" s="21"/>
      <c r="G33" s="21"/>
      <c r="H33" s="21"/>
      <c r="I33" s="21"/>
      <c r="J33" s="21"/>
      <c r="K33" s="31"/>
    </row>
    <row r="34" spans="1:13" s="17" customFormat="1" ht="15" customHeight="1">
      <c r="A34" s="17" t="s">
        <v>33</v>
      </c>
      <c r="D34" s="18"/>
      <c r="E34" s="21"/>
      <c r="F34" s="21"/>
      <c r="G34" s="21"/>
      <c r="H34" s="24"/>
      <c r="I34" s="24"/>
      <c r="J34" s="24"/>
      <c r="K34" s="31"/>
    </row>
    <row r="35" spans="1:13" s="17" customFormat="1" ht="15" customHeight="1">
      <c r="C35" s="18"/>
      <c r="D35" s="21"/>
      <c r="E35" s="21"/>
      <c r="F35" s="24"/>
      <c r="G35" s="24"/>
      <c r="H35" s="31"/>
      <c r="I35" s="31"/>
      <c r="J35" s="31"/>
      <c r="K35" s="107"/>
      <c r="L35" s="20"/>
      <c r="M35" s="25"/>
    </row>
    <row r="36" spans="1:13" s="16" customFormat="1" ht="15" customHeight="1">
      <c r="B36" s="17" t="s">
        <v>42</v>
      </c>
      <c r="C36" s="17"/>
      <c r="D36" s="18"/>
      <c r="E36" s="18"/>
      <c r="F36" s="18"/>
      <c r="G36" s="18"/>
      <c r="H36" s="23"/>
      <c r="I36" s="23"/>
      <c r="J36" s="23"/>
      <c r="K36" s="108"/>
    </row>
    <row r="37" spans="1:13" s="16" customFormat="1" ht="15" customHeight="1">
      <c r="A37" s="12" t="s">
        <v>14</v>
      </c>
      <c r="C37" s="12"/>
      <c r="D37" s="18"/>
      <c r="E37" s="18"/>
      <c r="F37" s="18"/>
      <c r="G37" s="18"/>
      <c r="H37" s="23"/>
      <c r="I37" s="23"/>
      <c r="J37" s="23"/>
      <c r="K37" s="20"/>
    </row>
    <row r="38" spans="1:13" ht="18" customHeight="1">
      <c r="A38" s="32">
        <v>8</v>
      </c>
      <c r="B38" s="34" t="s">
        <v>83</v>
      </c>
      <c r="C38" s="35" t="s">
        <v>157</v>
      </c>
      <c r="D38" s="53" t="s">
        <v>158</v>
      </c>
      <c r="E38" s="29" t="s">
        <v>65</v>
      </c>
      <c r="F38" s="29" t="s">
        <v>66</v>
      </c>
      <c r="G38" s="29"/>
      <c r="H38" s="105"/>
      <c r="I38" s="33">
        <v>37.090000000000003</v>
      </c>
      <c r="J38" s="37" t="str">
        <f>IF(ISBLANK(I38),"",IF(I38&gt;36.74,"",IF(I38&lt;=27.35,"I A",IF(I38&lt;=29.24,"II A",IF(I38&lt;=31.74,"III A",IF(I38&lt;=33.74,"I JA",IF(I38&lt;=35.44,"II JA",IF(I38&lt;=36.74,"III JA"))))))))</f>
        <v/>
      </c>
      <c r="K38" s="98" t="s">
        <v>97</v>
      </c>
      <c r="M38" s="51"/>
    </row>
    <row r="39" spans="1:13" ht="18" customHeight="1">
      <c r="A39" s="32">
        <v>9</v>
      </c>
      <c r="B39" s="34" t="s">
        <v>130</v>
      </c>
      <c r="C39" s="35" t="s">
        <v>131</v>
      </c>
      <c r="D39" s="53" t="s">
        <v>132</v>
      </c>
      <c r="E39" s="29" t="s">
        <v>65</v>
      </c>
      <c r="F39" s="29" t="s">
        <v>66</v>
      </c>
      <c r="G39" s="29"/>
      <c r="H39" s="32"/>
      <c r="I39" s="33">
        <v>37.78</v>
      </c>
      <c r="J39" s="37" t="str">
        <f>IF(ISBLANK(I39),"",IF(I39&gt;36.74,"",IF(I39&lt;=27.35,"I A",IF(I39&lt;=29.24,"II A",IF(I39&lt;=31.74,"III A",IF(I39&lt;=33.74,"I JA",IF(I39&lt;=35.44,"II JA",IF(I39&lt;=36.74,"III JA"))))))))</f>
        <v/>
      </c>
      <c r="K39" s="96" t="s">
        <v>97</v>
      </c>
    </row>
    <row r="40" spans="1:13" ht="18" customHeight="1">
      <c r="A40" s="32">
        <v>10</v>
      </c>
      <c r="B40" s="34" t="s">
        <v>280</v>
      </c>
      <c r="C40" s="35" t="s">
        <v>281</v>
      </c>
      <c r="D40" s="53" t="s">
        <v>282</v>
      </c>
      <c r="E40" s="29" t="s">
        <v>65</v>
      </c>
      <c r="F40" s="29" t="s">
        <v>66</v>
      </c>
      <c r="G40" s="29"/>
      <c r="H40" s="105"/>
      <c r="I40" s="33">
        <v>38.06</v>
      </c>
      <c r="J40" s="37" t="str">
        <f>IF(ISBLANK(I40),"",IF(I40&gt;36.74,"",IF(I40&lt;=27.35,"I A",IF(I40&lt;=29.24,"II A",IF(I40&lt;=31.74,"III A",IF(I40&lt;=33.74,"I JA",IF(I40&lt;=35.44,"II JA",IF(I40&lt;=36.74,"III JA"))))))))</f>
        <v/>
      </c>
      <c r="K40" s="96" t="s">
        <v>283</v>
      </c>
    </row>
    <row r="41" spans="1:13" ht="15" customHeight="1">
      <c r="A41" s="109"/>
      <c r="B41" s="110"/>
      <c r="C41" s="111"/>
      <c r="D41" s="112"/>
      <c r="E41" s="113"/>
      <c r="F41" s="113"/>
      <c r="G41" s="113"/>
      <c r="H41" s="267"/>
      <c r="I41" s="114"/>
      <c r="J41" s="115"/>
      <c r="K41" s="242"/>
    </row>
    <row r="42" spans="1:13" s="16" customFormat="1" ht="15" customHeight="1">
      <c r="B42" s="17" t="s">
        <v>295</v>
      </c>
      <c r="C42" s="17"/>
      <c r="D42" s="18"/>
      <c r="E42" s="18"/>
      <c r="F42" s="18"/>
      <c r="G42" s="18"/>
      <c r="H42" s="23"/>
      <c r="I42" s="23"/>
      <c r="J42" s="23"/>
      <c r="K42" s="108"/>
    </row>
    <row r="43" spans="1:13" s="16" customFormat="1" ht="15" customHeight="1">
      <c r="A43" s="12" t="s">
        <v>14</v>
      </c>
      <c r="C43" s="12"/>
      <c r="D43" s="18"/>
      <c r="E43" s="18"/>
      <c r="F43" s="18"/>
      <c r="G43" s="18"/>
      <c r="H43" s="23"/>
      <c r="I43" s="23"/>
      <c r="J43" s="23"/>
      <c r="K43" s="20"/>
    </row>
    <row r="44" spans="1:13" ht="18" customHeight="1">
      <c r="A44" s="32">
        <v>1</v>
      </c>
      <c r="B44" s="34" t="s">
        <v>114</v>
      </c>
      <c r="C44" s="35" t="s">
        <v>115</v>
      </c>
      <c r="D44" s="53" t="s">
        <v>348</v>
      </c>
      <c r="E44" s="29" t="s">
        <v>65</v>
      </c>
      <c r="F44" s="29" t="s">
        <v>66</v>
      </c>
      <c r="G44" s="29"/>
      <c r="H44" s="54"/>
      <c r="I44" s="33">
        <v>35.619999999999997</v>
      </c>
      <c r="J44" s="37" t="str">
        <f>IF(ISBLANK(I44),"",IF(I44&gt;36.74,"",IF(I44&lt;=27.35,"I A",IF(I44&lt;=29.24,"II A",IF(I44&lt;=31.74,"III A",IF(I44&lt;=33.74,"I JA",IF(I44&lt;=35.44,"II JA",IF(I44&lt;=36.74,"III JA"))))))))</f>
        <v>III JA</v>
      </c>
      <c r="K44" s="96" t="s">
        <v>116</v>
      </c>
    </row>
    <row r="45" spans="1:13" ht="18" customHeight="1">
      <c r="A45" s="32">
        <v>2</v>
      </c>
      <c r="B45" s="34" t="s">
        <v>370</v>
      </c>
      <c r="C45" s="35" t="s">
        <v>371</v>
      </c>
      <c r="D45" s="53" t="s">
        <v>372</v>
      </c>
      <c r="E45" s="29" t="s">
        <v>65</v>
      </c>
      <c r="F45" s="29" t="s">
        <v>66</v>
      </c>
      <c r="G45" s="29"/>
      <c r="H45" s="105"/>
      <c r="I45" s="33">
        <v>36.659999999999997</v>
      </c>
      <c r="J45" s="37" t="str">
        <f>IF(ISBLANK(I45),"",IF(I45&gt;36.74,"",IF(I45&lt;=27.35,"I A",IF(I45&lt;=29.24,"II A",IF(I45&lt;=31.74,"III A",IF(I45&lt;=33.74,"I JA",IF(I45&lt;=35.44,"II JA",IF(I45&lt;=36.74,"III JA"))))))))</f>
        <v>III JA</v>
      </c>
      <c r="K45" s="98" t="s">
        <v>75</v>
      </c>
    </row>
    <row r="46" spans="1:13" ht="18" customHeight="1">
      <c r="A46" s="32">
        <v>3</v>
      </c>
      <c r="B46" s="34" t="s">
        <v>262</v>
      </c>
      <c r="C46" s="35" t="s">
        <v>263</v>
      </c>
      <c r="D46" s="53" t="s">
        <v>349</v>
      </c>
      <c r="E46" s="29" t="s">
        <v>65</v>
      </c>
      <c r="F46" s="29" t="s">
        <v>66</v>
      </c>
      <c r="G46" s="29"/>
      <c r="H46" s="54"/>
      <c r="I46" s="33">
        <v>44.38</v>
      </c>
      <c r="J46" s="37" t="str">
        <f>IF(ISBLANK(I46),"",IF(I46&gt;36.74,"",IF(I46&lt;=27.35,"I A",IF(I46&lt;=29.24,"II A",IF(I46&lt;=31.74,"III A",IF(I46&lt;=33.74,"I JA",IF(I46&lt;=35.44,"II JA",IF(I46&lt;=36.74,"III JA"))))))))</f>
        <v/>
      </c>
      <c r="K46" s="96" t="s">
        <v>116</v>
      </c>
    </row>
    <row r="47" spans="1:13" ht="15" customHeight="1">
      <c r="A47" s="109"/>
      <c r="B47" s="110"/>
      <c r="C47" s="111"/>
      <c r="D47" s="112"/>
      <c r="E47" s="113"/>
      <c r="F47" s="113"/>
      <c r="G47" s="113"/>
      <c r="H47" s="116"/>
      <c r="I47" s="114"/>
      <c r="J47" s="115"/>
      <c r="K47" s="152"/>
    </row>
  </sheetData>
  <sortState ref="B26:K40">
    <sortCondition ref="I26:I40"/>
  </sortState>
  <printOptions horizontalCentered="1"/>
  <pageMargins left="0.70866141732283472" right="0.70866141732283472" top="0.74803149606299213" bottom="0" header="0.31496062992125984" footer="0.31496062992125984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36"/>
  <sheetViews>
    <sheetView zoomScaleNormal="100" workbookViewId="0"/>
  </sheetViews>
  <sheetFormatPr defaultColWidth="9.109375" defaultRowHeight="13.2"/>
  <cols>
    <col min="1" max="1" width="5.6640625" style="11" customWidth="1"/>
    <col min="2" max="2" width="12.6640625" style="11" customWidth="1"/>
    <col min="3" max="3" width="13.6640625" style="11" customWidth="1"/>
    <col min="4" max="4" width="12.6640625" style="14" customWidth="1"/>
    <col min="5" max="6" width="12.6640625" style="15" customWidth="1"/>
    <col min="7" max="7" width="14.6640625" style="15" customWidth="1"/>
    <col min="8" max="8" width="5.6640625" style="22" hidden="1" customWidth="1"/>
    <col min="9" max="9" width="8.6640625" style="22" customWidth="1"/>
    <col min="10" max="10" width="5.6640625" style="22" customWidth="1"/>
    <col min="11" max="11" width="26.6640625" style="11" customWidth="1"/>
    <col min="12" max="16384" width="9.109375" style="11"/>
  </cols>
  <sheetData>
    <row r="1" spans="1:13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3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3" s="17" customFormat="1" ht="15" customHeight="1">
      <c r="C3" s="18"/>
      <c r="D3" s="21"/>
      <c r="E3" s="21"/>
      <c r="F3" s="24"/>
      <c r="G3" s="24"/>
      <c r="H3" s="31"/>
      <c r="I3" s="31"/>
      <c r="J3" s="31"/>
      <c r="K3" s="19"/>
      <c r="L3" s="20"/>
      <c r="M3" s="25"/>
    </row>
    <row r="4" spans="1:13" s="16" customFormat="1" ht="15" customHeight="1">
      <c r="B4" s="17" t="s">
        <v>27</v>
      </c>
      <c r="C4" s="17"/>
      <c r="D4" s="18"/>
      <c r="E4" s="18"/>
      <c r="F4" s="18"/>
      <c r="G4" s="18"/>
      <c r="H4" s="23"/>
      <c r="I4" s="23"/>
      <c r="J4" s="23"/>
      <c r="K4" s="20"/>
    </row>
    <row r="5" spans="1:13" s="16" customFormat="1" ht="15" customHeight="1" thickBot="1">
      <c r="A5" s="12">
        <v>1</v>
      </c>
      <c r="B5" s="221" t="s">
        <v>28</v>
      </c>
      <c r="C5" s="39">
        <v>5</v>
      </c>
      <c r="D5" s="18"/>
      <c r="E5" s="18"/>
      <c r="F5" s="18"/>
      <c r="G5" s="18"/>
      <c r="H5" s="23"/>
      <c r="I5" s="23"/>
      <c r="J5" s="23"/>
      <c r="K5" s="20"/>
    </row>
    <row r="6" spans="1:13" s="13" customFormat="1" ht="18" customHeight="1" thickBot="1">
      <c r="A6" s="44" t="s">
        <v>10</v>
      </c>
      <c r="B6" s="45" t="s">
        <v>0</v>
      </c>
      <c r="C6" s="30" t="s">
        <v>1</v>
      </c>
      <c r="D6" s="46" t="s">
        <v>7</v>
      </c>
      <c r="E6" s="42" t="s">
        <v>2</v>
      </c>
      <c r="F6" s="42" t="s">
        <v>3</v>
      </c>
      <c r="G6" s="99" t="s">
        <v>13</v>
      </c>
      <c r="H6" s="50" t="s">
        <v>15</v>
      </c>
      <c r="I6" s="47" t="s">
        <v>4</v>
      </c>
      <c r="J6" s="50" t="s">
        <v>11</v>
      </c>
      <c r="K6" s="48" t="s">
        <v>5</v>
      </c>
    </row>
    <row r="7" spans="1:13" ht="18" customHeight="1">
      <c r="A7" s="32">
        <v>1</v>
      </c>
      <c r="B7" s="34" t="s">
        <v>228</v>
      </c>
      <c r="C7" s="35" t="s">
        <v>350</v>
      </c>
      <c r="D7" s="53" t="s">
        <v>351</v>
      </c>
      <c r="E7" s="29"/>
      <c r="F7" s="29"/>
      <c r="G7" s="29"/>
      <c r="H7" s="54"/>
      <c r="I7" s="33">
        <v>33.869999999999997</v>
      </c>
      <c r="J7" s="37" t="str">
        <f>IF(ISBLANK(I7),"",IF(I7&gt;34.74,"",IF(I7&lt;=23.7,"I A",IF(I7&lt;=25.24,"II A",IF(I7&lt;=28.04,"III A",IF(I7&lt;=31.14,"I JA",IF(I7&lt;=33.24,"II JA",IF(I7&lt;=34.74,"III JA"))))))))</f>
        <v>III JA</v>
      </c>
      <c r="K7" s="96" t="s">
        <v>79</v>
      </c>
    </row>
    <row r="8" spans="1:13" ht="18" customHeight="1">
      <c r="A8" s="32">
        <v>2</v>
      </c>
      <c r="B8" s="34" t="s">
        <v>201</v>
      </c>
      <c r="C8" s="35" t="s">
        <v>202</v>
      </c>
      <c r="D8" s="53" t="s">
        <v>203</v>
      </c>
      <c r="E8" s="29" t="s">
        <v>65</v>
      </c>
      <c r="F8" s="29" t="s">
        <v>66</v>
      </c>
      <c r="G8" s="29" t="s">
        <v>67</v>
      </c>
      <c r="H8" s="54"/>
      <c r="I8" s="33">
        <v>29.4</v>
      </c>
      <c r="J8" s="37" t="str">
        <f t="shared" ref="J8:J10" si="0">IF(ISBLANK(I8),"",IF(I8&gt;34.74,"",IF(I8&lt;=23.7,"I A",IF(I8&lt;=25.24,"II A",IF(I8&lt;=28.04,"III A",IF(I8&lt;=31.14,"I JA",IF(I8&lt;=33.24,"II JA",IF(I8&lt;=34.74,"III JA"))))))))</f>
        <v>I JA</v>
      </c>
      <c r="K8" s="96" t="s">
        <v>68</v>
      </c>
    </row>
    <row r="9" spans="1:13" ht="18" customHeight="1">
      <c r="A9" s="32">
        <v>3</v>
      </c>
      <c r="B9" s="34" t="s">
        <v>377</v>
      </c>
      <c r="C9" s="35" t="s">
        <v>378</v>
      </c>
      <c r="D9" s="53" t="s">
        <v>379</v>
      </c>
      <c r="E9" s="29" t="s">
        <v>65</v>
      </c>
      <c r="F9" s="29" t="s">
        <v>66</v>
      </c>
      <c r="G9" s="29"/>
      <c r="H9" s="54"/>
      <c r="I9" s="33">
        <v>33.26</v>
      </c>
      <c r="J9" s="37" t="str">
        <f t="shared" si="0"/>
        <v>III JA</v>
      </c>
      <c r="K9" s="96" t="s">
        <v>75</v>
      </c>
    </row>
    <row r="10" spans="1:13" ht="18" customHeight="1">
      <c r="A10" s="32">
        <v>4</v>
      </c>
      <c r="B10" s="34" t="s">
        <v>207</v>
      </c>
      <c r="C10" s="35" t="s">
        <v>208</v>
      </c>
      <c r="D10" s="53" t="s">
        <v>209</v>
      </c>
      <c r="E10" s="29" t="s">
        <v>65</v>
      </c>
      <c r="F10" s="29" t="s">
        <v>66</v>
      </c>
      <c r="G10" s="29" t="s">
        <v>67</v>
      </c>
      <c r="H10" s="54"/>
      <c r="I10" s="33">
        <v>30.52</v>
      </c>
      <c r="J10" s="37" t="str">
        <f t="shared" si="0"/>
        <v>I JA</v>
      </c>
      <c r="K10" s="97" t="s">
        <v>68</v>
      </c>
    </row>
    <row r="11" spans="1:13" s="16" customFormat="1" ht="15" customHeight="1" thickBot="1">
      <c r="A11" s="12">
        <v>2</v>
      </c>
      <c r="B11" s="221" t="s">
        <v>28</v>
      </c>
      <c r="C11" s="39">
        <v>5</v>
      </c>
      <c r="D11" s="18"/>
      <c r="E11" s="18"/>
      <c r="F11" s="18"/>
      <c r="G11" s="18"/>
      <c r="H11" s="23"/>
      <c r="I11" s="23"/>
      <c r="J11" s="23"/>
      <c r="K11" s="20"/>
    </row>
    <row r="12" spans="1:13" s="13" customFormat="1" ht="18" customHeight="1" thickBot="1">
      <c r="A12" s="44" t="s">
        <v>10</v>
      </c>
      <c r="B12" s="45" t="s">
        <v>0</v>
      </c>
      <c r="C12" s="30" t="s">
        <v>1</v>
      </c>
      <c r="D12" s="46" t="s">
        <v>7</v>
      </c>
      <c r="E12" s="42" t="s">
        <v>2</v>
      </c>
      <c r="F12" s="42" t="s">
        <v>3</v>
      </c>
      <c r="G12" s="99" t="s">
        <v>13</v>
      </c>
      <c r="H12" s="50" t="s">
        <v>15</v>
      </c>
      <c r="I12" s="47" t="s">
        <v>4</v>
      </c>
      <c r="J12" s="50" t="s">
        <v>11</v>
      </c>
      <c r="K12" s="48" t="s">
        <v>5</v>
      </c>
    </row>
    <row r="13" spans="1:13" ht="18" customHeight="1">
      <c r="A13" s="32">
        <v>1</v>
      </c>
      <c r="B13" s="34"/>
      <c r="C13" s="35"/>
      <c r="D13" s="53"/>
      <c r="E13" s="29"/>
      <c r="F13" s="29"/>
      <c r="G13" s="29"/>
      <c r="H13" s="54"/>
      <c r="I13" s="33"/>
      <c r="J13" s="37" t="str">
        <f>IF(ISBLANK(I13),"",IF(I13&gt;34.74,"",IF(I13&lt;=23.7,"I A",IF(I13&lt;=25.24,"II A",IF(I13&lt;=28.04,"III A",IF(I13&lt;=31.14,"I JA",IF(I13&lt;=33.24,"II JA",IF(I13&lt;=34.74,"III JA"))))))))</f>
        <v/>
      </c>
      <c r="K13" s="96"/>
    </row>
    <row r="14" spans="1:13" ht="18" customHeight="1">
      <c r="A14" s="32">
        <v>2</v>
      </c>
      <c r="B14" s="34" t="s">
        <v>210</v>
      </c>
      <c r="C14" s="35" t="s">
        <v>211</v>
      </c>
      <c r="D14" s="53" t="s">
        <v>212</v>
      </c>
      <c r="E14" s="29" t="s">
        <v>65</v>
      </c>
      <c r="F14" s="29" t="s">
        <v>66</v>
      </c>
      <c r="G14" s="29" t="s">
        <v>67</v>
      </c>
      <c r="H14" s="54"/>
      <c r="I14" s="33">
        <v>32.049999999999997</v>
      </c>
      <c r="J14" s="37" t="str">
        <f t="shared" ref="J14:J16" si="1">IF(ISBLANK(I14),"",IF(I14&gt;34.74,"",IF(I14&lt;=23.7,"I A",IF(I14&lt;=25.24,"II A",IF(I14&lt;=28.04,"III A",IF(I14&lt;=31.14,"I JA",IF(I14&lt;=33.24,"II JA",IF(I14&lt;=34.74,"III JA"))))))))</f>
        <v>II JA</v>
      </c>
      <c r="K14" s="96" t="s">
        <v>68</v>
      </c>
    </row>
    <row r="15" spans="1:13" ht="18" customHeight="1">
      <c r="A15" s="32">
        <v>3</v>
      </c>
      <c r="B15" s="34" t="s">
        <v>380</v>
      </c>
      <c r="C15" s="35" t="s">
        <v>381</v>
      </c>
      <c r="D15" s="53" t="s">
        <v>382</v>
      </c>
      <c r="E15" s="29" t="s">
        <v>65</v>
      </c>
      <c r="F15" s="29" t="s">
        <v>66</v>
      </c>
      <c r="G15" s="29"/>
      <c r="H15" s="54"/>
      <c r="I15" s="33">
        <v>34.450000000000003</v>
      </c>
      <c r="J15" s="37" t="str">
        <f t="shared" si="1"/>
        <v>III JA</v>
      </c>
      <c r="K15" s="96" t="s">
        <v>75</v>
      </c>
    </row>
    <row r="16" spans="1:13" ht="18" customHeight="1">
      <c r="A16" s="32">
        <v>4</v>
      </c>
      <c r="B16" s="34"/>
      <c r="C16" s="35"/>
      <c r="D16" s="53"/>
      <c r="E16" s="29"/>
      <c r="F16" s="29"/>
      <c r="G16" s="29"/>
      <c r="H16" s="54"/>
      <c r="I16" s="33"/>
      <c r="J16" s="37" t="str">
        <f t="shared" si="1"/>
        <v/>
      </c>
      <c r="K16" s="97"/>
    </row>
    <row r="17" spans="1:11" s="16" customFormat="1" ht="15" customHeight="1" thickBot="1">
      <c r="A17" s="12">
        <v>3</v>
      </c>
      <c r="B17" s="221" t="s">
        <v>28</v>
      </c>
      <c r="C17" s="39">
        <v>5</v>
      </c>
      <c r="D17" s="18"/>
      <c r="E17" s="18"/>
      <c r="F17" s="18"/>
      <c r="G17" s="18"/>
      <c r="H17" s="23"/>
      <c r="I17" s="23"/>
      <c r="J17" s="23"/>
      <c r="K17" s="20"/>
    </row>
    <row r="18" spans="1:11" s="13" customFormat="1" ht="18" customHeight="1" thickBot="1">
      <c r="A18" s="44" t="s">
        <v>10</v>
      </c>
      <c r="B18" s="45" t="s">
        <v>0</v>
      </c>
      <c r="C18" s="30" t="s">
        <v>1</v>
      </c>
      <c r="D18" s="46" t="s">
        <v>7</v>
      </c>
      <c r="E18" s="42" t="s">
        <v>2</v>
      </c>
      <c r="F18" s="42" t="s">
        <v>3</v>
      </c>
      <c r="G18" s="99" t="s">
        <v>13</v>
      </c>
      <c r="H18" s="50" t="s">
        <v>15</v>
      </c>
      <c r="I18" s="47" t="s">
        <v>4</v>
      </c>
      <c r="J18" s="50" t="s">
        <v>11</v>
      </c>
      <c r="K18" s="48" t="s">
        <v>5</v>
      </c>
    </row>
    <row r="19" spans="1:11" ht="18" customHeight="1">
      <c r="A19" s="32">
        <v>1</v>
      </c>
      <c r="B19" s="34" t="s">
        <v>105</v>
      </c>
      <c r="C19" s="35" t="s">
        <v>383</v>
      </c>
      <c r="D19" s="53" t="s">
        <v>384</v>
      </c>
      <c r="E19" s="29" t="s">
        <v>65</v>
      </c>
      <c r="F19" s="29" t="s">
        <v>66</v>
      </c>
      <c r="G19" s="29"/>
      <c r="H19" s="54"/>
      <c r="I19" s="33">
        <v>28.04</v>
      </c>
      <c r="J19" s="37" t="str">
        <f>IF(ISBLANK(I19),"",IF(I19&gt;34.74,"",IF(I19&lt;=23.7,"I A",IF(I19&lt;=25.24,"II A",IF(I19&lt;=28.04,"III A",IF(I19&lt;=31.14,"I JA",IF(I19&lt;=33.24,"II JA",IF(I19&lt;=34.74,"III JA"))))))))</f>
        <v>III A</v>
      </c>
      <c r="K19" s="96" t="s">
        <v>75</v>
      </c>
    </row>
    <row r="20" spans="1:11" ht="18" customHeight="1">
      <c r="A20" s="32">
        <v>2</v>
      </c>
      <c r="B20" s="34" t="s">
        <v>323</v>
      </c>
      <c r="C20" s="35" t="s">
        <v>385</v>
      </c>
      <c r="D20" s="53" t="s">
        <v>386</v>
      </c>
      <c r="E20" s="29" t="s">
        <v>65</v>
      </c>
      <c r="F20" s="29" t="s">
        <v>66</v>
      </c>
      <c r="G20" s="29"/>
      <c r="H20" s="54"/>
      <c r="I20" s="33">
        <v>33.83</v>
      </c>
      <c r="J20" s="37" t="str">
        <f t="shared" ref="J20:J22" si="2">IF(ISBLANK(I20),"",IF(I20&gt;34.74,"",IF(I20&lt;=23.7,"I A",IF(I20&lt;=25.24,"II A",IF(I20&lt;=28.04,"III A",IF(I20&lt;=31.14,"I JA",IF(I20&lt;=33.24,"II JA",IF(I20&lt;=34.74,"III JA"))))))))</f>
        <v>III JA</v>
      </c>
      <c r="K20" s="96" t="s">
        <v>75</v>
      </c>
    </row>
    <row r="21" spans="1:11" ht="18" customHeight="1">
      <c r="A21" s="32">
        <v>3</v>
      </c>
      <c r="B21" s="34" t="s">
        <v>213</v>
      </c>
      <c r="C21" s="35" t="s">
        <v>214</v>
      </c>
      <c r="D21" s="53" t="s">
        <v>215</v>
      </c>
      <c r="E21" s="29" t="s">
        <v>65</v>
      </c>
      <c r="F21" s="29" t="s">
        <v>66</v>
      </c>
      <c r="G21" s="29" t="s">
        <v>67</v>
      </c>
      <c r="H21" s="54"/>
      <c r="I21" s="33">
        <v>34.51</v>
      </c>
      <c r="J21" s="37" t="str">
        <f t="shared" si="2"/>
        <v>III JA</v>
      </c>
      <c r="K21" s="96" t="s">
        <v>68</v>
      </c>
    </row>
    <row r="22" spans="1:11" ht="18" customHeight="1">
      <c r="A22" s="32">
        <v>4</v>
      </c>
      <c r="B22" s="34" t="s">
        <v>216</v>
      </c>
      <c r="C22" s="35" t="s">
        <v>217</v>
      </c>
      <c r="D22" s="53" t="s">
        <v>218</v>
      </c>
      <c r="E22" s="29" t="s">
        <v>65</v>
      </c>
      <c r="F22" s="29" t="s">
        <v>66</v>
      </c>
      <c r="G22" s="29"/>
      <c r="H22" s="54"/>
      <c r="I22" s="33">
        <v>36.700000000000003</v>
      </c>
      <c r="J22" s="37" t="str">
        <f t="shared" si="2"/>
        <v/>
      </c>
      <c r="K22" s="97" t="s">
        <v>97</v>
      </c>
    </row>
    <row r="23" spans="1:11" s="16" customFormat="1" ht="15" customHeight="1" thickBot="1">
      <c r="A23" s="12">
        <v>4</v>
      </c>
      <c r="B23" s="221" t="s">
        <v>28</v>
      </c>
      <c r="C23" s="39">
        <v>5</v>
      </c>
      <c r="D23" s="18"/>
      <c r="E23" s="18"/>
      <c r="F23" s="18"/>
      <c r="G23" s="18"/>
      <c r="H23" s="23"/>
      <c r="I23" s="23"/>
      <c r="J23" s="23"/>
      <c r="K23" s="20"/>
    </row>
    <row r="24" spans="1:11" s="13" customFormat="1" ht="18" customHeight="1" thickBot="1">
      <c r="A24" s="44" t="s">
        <v>10</v>
      </c>
      <c r="B24" s="45" t="s">
        <v>0</v>
      </c>
      <c r="C24" s="30" t="s">
        <v>1</v>
      </c>
      <c r="D24" s="46" t="s">
        <v>7</v>
      </c>
      <c r="E24" s="42" t="s">
        <v>2</v>
      </c>
      <c r="F24" s="42" t="s">
        <v>3</v>
      </c>
      <c r="G24" s="99" t="s">
        <v>13</v>
      </c>
      <c r="H24" s="50" t="s">
        <v>15</v>
      </c>
      <c r="I24" s="47" t="s">
        <v>4</v>
      </c>
      <c r="J24" s="50" t="s">
        <v>11</v>
      </c>
      <c r="K24" s="48" t="s">
        <v>5</v>
      </c>
    </row>
    <row r="25" spans="1:11" ht="18" customHeight="1">
      <c r="A25" s="32">
        <v>1</v>
      </c>
      <c r="B25" s="34"/>
      <c r="C25" s="35"/>
      <c r="D25" s="53"/>
      <c r="E25" s="29"/>
      <c r="F25" s="29"/>
      <c r="G25" s="29"/>
      <c r="H25" s="54"/>
      <c r="I25" s="33"/>
      <c r="J25" s="37" t="str">
        <f>IF(ISBLANK(I25),"",IF(I25&gt;34.74,"",IF(I25&lt;=23.7,"I A",IF(I25&lt;=25.24,"II A",IF(I25&lt;=28.04,"III A",IF(I25&lt;=31.14,"I JA",IF(I25&lt;=33.24,"II JA",IF(I25&lt;=34.74,"III JA"))))))))</f>
        <v/>
      </c>
      <c r="K25" s="96"/>
    </row>
    <row r="26" spans="1:11" ht="18" customHeight="1">
      <c r="A26" s="32">
        <v>2</v>
      </c>
      <c r="B26" s="34" t="s">
        <v>387</v>
      </c>
      <c r="C26" s="35" t="s">
        <v>388</v>
      </c>
      <c r="D26" s="53" t="s">
        <v>389</v>
      </c>
      <c r="E26" s="29" t="s">
        <v>65</v>
      </c>
      <c r="F26" s="29" t="s">
        <v>66</v>
      </c>
      <c r="G26" s="29"/>
      <c r="H26" s="54"/>
      <c r="I26" s="33">
        <v>37.799999999999997</v>
      </c>
      <c r="J26" s="37" t="str">
        <f t="shared" ref="J26:J28" si="3">IF(ISBLANK(I26),"",IF(I26&gt;34.74,"",IF(I26&lt;=23.7,"I A",IF(I26&lt;=25.24,"II A",IF(I26&lt;=28.04,"III A",IF(I26&lt;=31.14,"I JA",IF(I26&lt;=33.24,"II JA",IF(I26&lt;=34.74,"III JA"))))))))</f>
        <v/>
      </c>
      <c r="K26" s="96" t="s">
        <v>75</v>
      </c>
    </row>
    <row r="27" spans="1:11" ht="18" customHeight="1">
      <c r="A27" s="32">
        <v>3</v>
      </c>
      <c r="B27" s="34" t="s">
        <v>225</v>
      </c>
      <c r="C27" s="35" t="s">
        <v>365</v>
      </c>
      <c r="D27" s="53" t="s">
        <v>366</v>
      </c>
      <c r="E27" s="29" t="s">
        <v>65</v>
      </c>
      <c r="F27" s="29" t="s">
        <v>66</v>
      </c>
      <c r="G27" s="29"/>
      <c r="H27" s="54"/>
      <c r="I27" s="33">
        <v>35.020000000000003</v>
      </c>
      <c r="J27" s="37" t="str">
        <f t="shared" si="3"/>
        <v/>
      </c>
      <c r="K27" s="96" t="s">
        <v>75</v>
      </c>
    </row>
    <row r="28" spans="1:11" ht="18" customHeight="1">
      <c r="A28" s="32">
        <v>4</v>
      </c>
      <c r="B28" s="34" t="s">
        <v>228</v>
      </c>
      <c r="C28" s="35" t="s">
        <v>229</v>
      </c>
      <c r="D28" s="53" t="s">
        <v>230</v>
      </c>
      <c r="E28" s="29" t="s">
        <v>65</v>
      </c>
      <c r="F28" s="29" t="s">
        <v>66</v>
      </c>
      <c r="G28" s="29"/>
      <c r="H28" s="54"/>
      <c r="I28" s="33">
        <v>33.85</v>
      </c>
      <c r="J28" s="37" t="str">
        <f t="shared" si="3"/>
        <v>III JA</v>
      </c>
      <c r="K28" s="97" t="s">
        <v>97</v>
      </c>
    </row>
    <row r="29" spans="1:11" s="16" customFormat="1" ht="15" customHeight="1" thickBot="1">
      <c r="A29" s="12">
        <v>5</v>
      </c>
      <c r="B29" s="221" t="s">
        <v>28</v>
      </c>
      <c r="C29" s="39">
        <v>5</v>
      </c>
      <c r="D29" s="18"/>
      <c r="E29" s="18"/>
      <c r="F29" s="18"/>
      <c r="G29" s="18"/>
      <c r="H29" s="23"/>
      <c r="I29" s="23"/>
      <c r="J29" s="23"/>
      <c r="K29" s="20"/>
    </row>
    <row r="30" spans="1:11" s="13" customFormat="1" ht="18" customHeight="1" thickBot="1">
      <c r="A30" s="44" t="s">
        <v>10</v>
      </c>
      <c r="B30" s="45" t="s">
        <v>0</v>
      </c>
      <c r="C30" s="30" t="s">
        <v>1</v>
      </c>
      <c r="D30" s="46" t="s">
        <v>7</v>
      </c>
      <c r="E30" s="42" t="s">
        <v>2</v>
      </c>
      <c r="F30" s="42" t="s">
        <v>3</v>
      </c>
      <c r="G30" s="99" t="s">
        <v>13</v>
      </c>
      <c r="H30" s="50" t="s">
        <v>15</v>
      </c>
      <c r="I30" s="47" t="s">
        <v>4</v>
      </c>
      <c r="J30" s="50" t="s">
        <v>11</v>
      </c>
      <c r="K30" s="48" t="s">
        <v>5</v>
      </c>
    </row>
    <row r="31" spans="1:11" ht="18" customHeight="1">
      <c r="A31" s="32">
        <v>1</v>
      </c>
      <c r="B31" s="34" t="s">
        <v>261</v>
      </c>
      <c r="C31" s="35" t="s">
        <v>346</v>
      </c>
      <c r="D31" s="53" t="s">
        <v>347</v>
      </c>
      <c r="E31" s="29" t="s">
        <v>65</v>
      </c>
      <c r="F31" s="29" t="s">
        <v>66</v>
      </c>
      <c r="G31" s="29"/>
      <c r="H31" s="54"/>
      <c r="I31" s="33">
        <v>39.99</v>
      </c>
      <c r="J31" s="37" t="str">
        <f>IF(ISBLANK(I31),"",IF(I31&gt;34.74,"",IF(I31&lt;=23.7,"I A",IF(I31&lt;=25.24,"II A",IF(I31&lt;=28.04,"III A",IF(I31&lt;=31.14,"I JA",IF(I31&lt;=33.24,"II JA",IF(I31&lt;=34.74,"III JA"))))))))</f>
        <v/>
      </c>
      <c r="K31" s="96" t="s">
        <v>116</v>
      </c>
    </row>
    <row r="32" spans="1:11" ht="18" customHeight="1">
      <c r="A32" s="32">
        <v>2</v>
      </c>
      <c r="B32" s="34" t="s">
        <v>258</v>
      </c>
      <c r="C32" s="35" t="s">
        <v>259</v>
      </c>
      <c r="D32" s="53" t="s">
        <v>260</v>
      </c>
      <c r="E32" s="29" t="s">
        <v>65</v>
      </c>
      <c r="F32" s="29" t="s">
        <v>66</v>
      </c>
      <c r="G32" s="29"/>
      <c r="H32" s="54"/>
      <c r="I32" s="33">
        <v>34.94</v>
      </c>
      <c r="J32" s="37" t="str">
        <f t="shared" ref="J32:J34" si="4">IF(ISBLANK(I32),"",IF(I32&gt;34.74,"",IF(I32&lt;=23.7,"I A",IF(I32&lt;=25.24,"II A",IF(I32&lt;=28.04,"III A",IF(I32&lt;=31.14,"I JA",IF(I32&lt;=33.24,"II JA",IF(I32&lt;=34.74,"III JA"))))))))</f>
        <v/>
      </c>
      <c r="K32" s="96" t="s">
        <v>116</v>
      </c>
    </row>
    <row r="33" spans="1:11" ht="18" customHeight="1">
      <c r="A33" s="32">
        <v>3</v>
      </c>
      <c r="B33" s="34" t="s">
        <v>390</v>
      </c>
      <c r="C33" s="35" t="s">
        <v>391</v>
      </c>
      <c r="D33" s="53" t="s">
        <v>392</v>
      </c>
      <c r="E33" s="29" t="s">
        <v>65</v>
      </c>
      <c r="F33" s="29" t="s">
        <v>66</v>
      </c>
      <c r="G33" s="29"/>
      <c r="H33" s="54"/>
      <c r="I33" s="33">
        <v>33.15</v>
      </c>
      <c r="J33" s="37" t="str">
        <f t="shared" si="4"/>
        <v>II JA</v>
      </c>
      <c r="K33" s="96" t="s">
        <v>352</v>
      </c>
    </row>
    <row r="34" spans="1:11" ht="18" customHeight="1">
      <c r="A34" s="32">
        <v>4</v>
      </c>
      <c r="B34" s="34" t="s">
        <v>302</v>
      </c>
      <c r="C34" s="35" t="s">
        <v>303</v>
      </c>
      <c r="D34" s="53" t="s">
        <v>304</v>
      </c>
      <c r="E34" s="29" t="s">
        <v>65</v>
      </c>
      <c r="F34" s="29" t="s">
        <v>66</v>
      </c>
      <c r="G34" s="29"/>
      <c r="H34" s="54"/>
      <c r="I34" s="33">
        <v>31.84</v>
      </c>
      <c r="J34" s="37" t="str">
        <f t="shared" si="4"/>
        <v>II JA</v>
      </c>
      <c r="K34" s="97" t="s">
        <v>121</v>
      </c>
    </row>
    <row r="35" spans="1:11" ht="18" customHeight="1">
      <c r="A35" s="109"/>
      <c r="B35" s="110"/>
      <c r="C35" s="111"/>
      <c r="D35" s="112"/>
      <c r="E35" s="113"/>
      <c r="F35" s="113"/>
      <c r="G35" s="113"/>
      <c r="H35" s="116"/>
      <c r="I35" s="114"/>
      <c r="J35" s="115"/>
      <c r="K35" s="152"/>
    </row>
    <row r="36" spans="1:11" ht="18" customHeight="1">
      <c r="A36" s="109"/>
      <c r="B36" s="110"/>
      <c r="C36" s="111"/>
      <c r="D36" s="112"/>
      <c r="E36" s="113"/>
      <c r="F36" s="113"/>
      <c r="G36" s="113"/>
      <c r="H36" s="116"/>
      <c r="I36" s="114"/>
      <c r="J36" s="115"/>
      <c r="K36" s="152"/>
    </row>
  </sheetData>
  <printOptions horizontalCentered="1"/>
  <pageMargins left="0.70866141732283472" right="0.70866141732283472" top="0.35433070866141736" bottom="0" header="0.31496062992125984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31"/>
  <sheetViews>
    <sheetView topLeftCell="A16" zoomScaleNormal="100" workbookViewId="0"/>
  </sheetViews>
  <sheetFormatPr defaultColWidth="9.109375" defaultRowHeight="13.2"/>
  <cols>
    <col min="1" max="1" width="5.6640625" style="11" customWidth="1"/>
    <col min="2" max="2" width="12.6640625" style="11" customWidth="1"/>
    <col min="3" max="3" width="13.6640625" style="11" customWidth="1"/>
    <col min="4" max="4" width="12.6640625" style="14" customWidth="1"/>
    <col min="5" max="6" width="12.6640625" style="15" customWidth="1"/>
    <col min="7" max="7" width="14.6640625" style="15" customWidth="1"/>
    <col min="8" max="8" width="5.6640625" style="22" hidden="1" customWidth="1"/>
    <col min="9" max="9" width="8.6640625" style="22" customWidth="1"/>
    <col min="10" max="10" width="5.6640625" style="22" customWidth="1"/>
    <col min="11" max="11" width="26.6640625" style="11" customWidth="1"/>
    <col min="12" max="16384" width="9.109375" style="11"/>
  </cols>
  <sheetData>
    <row r="1" spans="1:13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3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3" s="17" customFormat="1" ht="15" customHeight="1">
      <c r="C3" s="18"/>
      <c r="D3" s="21"/>
      <c r="E3" s="21"/>
      <c r="F3" s="24"/>
      <c r="G3" s="24"/>
      <c r="H3" s="31"/>
      <c r="I3" s="31"/>
      <c r="J3" s="31"/>
      <c r="K3" s="19"/>
      <c r="L3" s="20"/>
      <c r="M3" s="25"/>
    </row>
    <row r="4" spans="1:13" s="16" customFormat="1" ht="15" customHeight="1">
      <c r="B4" s="17" t="s">
        <v>45</v>
      </c>
      <c r="C4" s="17"/>
      <c r="D4" s="18"/>
      <c r="E4" s="18"/>
      <c r="F4" s="18"/>
      <c r="G4" s="18"/>
      <c r="H4" s="23"/>
      <c r="I4" s="23"/>
      <c r="J4" s="23"/>
      <c r="K4" s="20"/>
    </row>
    <row r="5" spans="1:13" s="16" customFormat="1" ht="15" customHeight="1" thickBot="1">
      <c r="A5" s="12" t="s">
        <v>14</v>
      </c>
      <c r="C5" s="12"/>
      <c r="D5" s="18"/>
      <c r="E5" s="18"/>
      <c r="F5" s="18"/>
      <c r="G5" s="18"/>
      <c r="H5" s="23"/>
      <c r="I5" s="23"/>
      <c r="J5" s="23"/>
      <c r="K5" s="20"/>
    </row>
    <row r="6" spans="1:13" s="13" customFormat="1" ht="18" customHeight="1" thickBot="1">
      <c r="A6" s="44" t="s">
        <v>9</v>
      </c>
      <c r="B6" s="45" t="s">
        <v>0</v>
      </c>
      <c r="C6" s="30" t="s">
        <v>1</v>
      </c>
      <c r="D6" s="46" t="s">
        <v>7</v>
      </c>
      <c r="E6" s="42" t="s">
        <v>2</v>
      </c>
      <c r="F6" s="42" t="s">
        <v>3</v>
      </c>
      <c r="G6" s="99" t="s">
        <v>13</v>
      </c>
      <c r="H6" s="50" t="s">
        <v>15</v>
      </c>
      <c r="I6" s="47" t="s">
        <v>4</v>
      </c>
      <c r="J6" s="50" t="s">
        <v>11</v>
      </c>
      <c r="K6" s="48" t="s">
        <v>5</v>
      </c>
    </row>
    <row r="7" spans="1:13" ht="18" customHeight="1">
      <c r="A7" s="32">
        <v>1</v>
      </c>
      <c r="B7" s="34" t="s">
        <v>105</v>
      </c>
      <c r="C7" s="35" t="s">
        <v>383</v>
      </c>
      <c r="D7" s="53" t="s">
        <v>384</v>
      </c>
      <c r="E7" s="29" t="s">
        <v>65</v>
      </c>
      <c r="F7" s="29" t="s">
        <v>66</v>
      </c>
      <c r="G7" s="29"/>
      <c r="H7" s="54"/>
      <c r="I7" s="33">
        <v>28.04</v>
      </c>
      <c r="J7" s="37" t="str">
        <f>IF(ISBLANK(I7),"",IF(I7&gt;34.74,"",IF(I7&lt;=23.7,"I A",IF(I7&lt;=25.24,"II A",IF(I7&lt;=28.04,"III A",IF(I7&lt;=31.14,"I JA",IF(I7&lt;=33.24,"II JA",IF(I7&lt;=34.74,"III JA"))))))))</f>
        <v>III A</v>
      </c>
      <c r="K7" s="96" t="s">
        <v>75</v>
      </c>
    </row>
    <row r="8" spans="1:13" ht="18" customHeight="1">
      <c r="A8" s="32">
        <v>2</v>
      </c>
      <c r="B8" s="34" t="s">
        <v>201</v>
      </c>
      <c r="C8" s="35" t="s">
        <v>202</v>
      </c>
      <c r="D8" s="53" t="s">
        <v>203</v>
      </c>
      <c r="E8" s="29" t="s">
        <v>65</v>
      </c>
      <c r="F8" s="29" t="s">
        <v>66</v>
      </c>
      <c r="G8" s="29" t="s">
        <v>67</v>
      </c>
      <c r="H8" s="54"/>
      <c r="I8" s="33">
        <v>29.4</v>
      </c>
      <c r="J8" s="37" t="str">
        <f t="shared" ref="J8:J16" si="0">IF(ISBLANK(I8),"",IF(I8&gt;34.74,"",IF(I8&lt;=23.7,"I A",IF(I8&lt;=25.24,"II A",IF(I8&lt;=28.04,"III A",IF(I8&lt;=31.14,"I JA",IF(I8&lt;=33.24,"II JA",IF(I8&lt;=34.74,"III JA"))))))))</f>
        <v>I JA</v>
      </c>
      <c r="K8" s="96" t="s">
        <v>68</v>
      </c>
    </row>
    <row r="9" spans="1:13" ht="18" customHeight="1">
      <c r="A9" s="32">
        <v>3</v>
      </c>
      <c r="B9" s="34" t="s">
        <v>207</v>
      </c>
      <c r="C9" s="35" t="s">
        <v>208</v>
      </c>
      <c r="D9" s="53" t="s">
        <v>209</v>
      </c>
      <c r="E9" s="29" t="s">
        <v>65</v>
      </c>
      <c r="F9" s="29" t="s">
        <v>66</v>
      </c>
      <c r="G9" s="29" t="s">
        <v>67</v>
      </c>
      <c r="H9" s="54"/>
      <c r="I9" s="33">
        <v>30.52</v>
      </c>
      <c r="J9" s="37" t="str">
        <f t="shared" si="0"/>
        <v>I JA</v>
      </c>
      <c r="K9" s="96" t="s">
        <v>68</v>
      </c>
    </row>
    <row r="10" spans="1:13" ht="18" customHeight="1">
      <c r="A10" s="32">
        <v>4</v>
      </c>
      <c r="B10" s="34" t="s">
        <v>210</v>
      </c>
      <c r="C10" s="35" t="s">
        <v>211</v>
      </c>
      <c r="D10" s="53" t="s">
        <v>212</v>
      </c>
      <c r="E10" s="29" t="s">
        <v>65</v>
      </c>
      <c r="F10" s="29" t="s">
        <v>66</v>
      </c>
      <c r="G10" s="29" t="s">
        <v>67</v>
      </c>
      <c r="H10" s="54"/>
      <c r="I10" s="33">
        <v>32.049999999999997</v>
      </c>
      <c r="J10" s="37" t="str">
        <f t="shared" si="0"/>
        <v>II JA</v>
      </c>
      <c r="K10" s="96" t="s">
        <v>68</v>
      </c>
    </row>
    <row r="11" spans="1:13" ht="18" customHeight="1">
      <c r="A11" s="32">
        <v>5</v>
      </c>
      <c r="B11" s="34" t="s">
        <v>377</v>
      </c>
      <c r="C11" s="35" t="s">
        <v>378</v>
      </c>
      <c r="D11" s="53" t="s">
        <v>379</v>
      </c>
      <c r="E11" s="29" t="s">
        <v>65</v>
      </c>
      <c r="F11" s="29" t="s">
        <v>66</v>
      </c>
      <c r="G11" s="29"/>
      <c r="H11" s="54"/>
      <c r="I11" s="33">
        <v>33.26</v>
      </c>
      <c r="J11" s="37" t="str">
        <f t="shared" si="0"/>
        <v>III JA</v>
      </c>
      <c r="K11" s="96" t="s">
        <v>75</v>
      </c>
    </row>
    <row r="12" spans="1:13" ht="18" customHeight="1">
      <c r="A12" s="32">
        <v>6</v>
      </c>
      <c r="B12" s="34" t="s">
        <v>323</v>
      </c>
      <c r="C12" s="35" t="s">
        <v>385</v>
      </c>
      <c r="D12" s="53" t="s">
        <v>386</v>
      </c>
      <c r="E12" s="29" t="s">
        <v>65</v>
      </c>
      <c r="F12" s="29" t="s">
        <v>66</v>
      </c>
      <c r="G12" s="29"/>
      <c r="H12" s="54"/>
      <c r="I12" s="33">
        <v>33.83</v>
      </c>
      <c r="J12" s="37" t="str">
        <f t="shared" si="0"/>
        <v>III JA</v>
      </c>
      <c r="K12" s="96" t="s">
        <v>75</v>
      </c>
    </row>
    <row r="13" spans="1:13" ht="18" customHeight="1">
      <c r="A13" s="32">
        <v>7</v>
      </c>
      <c r="B13" s="34" t="s">
        <v>228</v>
      </c>
      <c r="C13" s="35" t="s">
        <v>350</v>
      </c>
      <c r="D13" s="53" t="s">
        <v>351</v>
      </c>
      <c r="E13" s="29"/>
      <c r="F13" s="29"/>
      <c r="G13" s="29"/>
      <c r="H13" s="54"/>
      <c r="I13" s="33">
        <v>33.869999999999997</v>
      </c>
      <c r="J13" s="37" t="str">
        <f t="shared" si="0"/>
        <v>III JA</v>
      </c>
      <c r="K13" s="96" t="s">
        <v>79</v>
      </c>
    </row>
    <row r="14" spans="1:13" ht="18" customHeight="1">
      <c r="A14" s="32">
        <v>8</v>
      </c>
      <c r="B14" s="34" t="s">
        <v>380</v>
      </c>
      <c r="C14" s="35" t="s">
        <v>381</v>
      </c>
      <c r="D14" s="53" t="s">
        <v>382</v>
      </c>
      <c r="E14" s="29" t="s">
        <v>65</v>
      </c>
      <c r="F14" s="29" t="s">
        <v>66</v>
      </c>
      <c r="G14" s="29"/>
      <c r="H14" s="54"/>
      <c r="I14" s="33">
        <v>34.450000000000003</v>
      </c>
      <c r="J14" s="37" t="str">
        <f t="shared" si="0"/>
        <v>III JA</v>
      </c>
      <c r="K14" s="96" t="s">
        <v>75</v>
      </c>
    </row>
    <row r="15" spans="1:13" ht="18" customHeight="1">
      <c r="A15" s="32">
        <v>9</v>
      </c>
      <c r="B15" s="34" t="s">
        <v>213</v>
      </c>
      <c r="C15" s="35" t="s">
        <v>214</v>
      </c>
      <c r="D15" s="53" t="s">
        <v>215</v>
      </c>
      <c r="E15" s="29" t="s">
        <v>65</v>
      </c>
      <c r="F15" s="29" t="s">
        <v>66</v>
      </c>
      <c r="G15" s="29" t="s">
        <v>67</v>
      </c>
      <c r="H15" s="54"/>
      <c r="I15" s="33">
        <v>34.51</v>
      </c>
      <c r="J15" s="37" t="str">
        <f t="shared" si="0"/>
        <v>III JA</v>
      </c>
      <c r="K15" s="96" t="s">
        <v>68</v>
      </c>
    </row>
    <row r="16" spans="1:13" ht="18" customHeight="1">
      <c r="A16" s="32">
        <v>10</v>
      </c>
      <c r="B16" s="34" t="s">
        <v>216</v>
      </c>
      <c r="C16" s="35" t="s">
        <v>217</v>
      </c>
      <c r="D16" s="53" t="s">
        <v>218</v>
      </c>
      <c r="E16" s="29" t="s">
        <v>65</v>
      </c>
      <c r="F16" s="29" t="s">
        <v>66</v>
      </c>
      <c r="G16" s="29"/>
      <c r="H16" s="54"/>
      <c r="I16" s="33">
        <v>36.700000000000003</v>
      </c>
      <c r="J16" s="37" t="str">
        <f t="shared" si="0"/>
        <v/>
      </c>
      <c r="K16" s="96" t="s">
        <v>97</v>
      </c>
    </row>
    <row r="17" spans="1:11" ht="18" customHeight="1">
      <c r="A17" s="109"/>
      <c r="B17" s="110"/>
      <c r="C17" s="111"/>
      <c r="D17" s="112"/>
      <c r="E17" s="113"/>
      <c r="F17" s="113"/>
      <c r="G17" s="113"/>
      <c r="H17" s="116"/>
      <c r="I17" s="241"/>
      <c r="J17" s="115"/>
      <c r="K17" s="242"/>
    </row>
    <row r="18" spans="1:11" s="16" customFormat="1" ht="15" customHeight="1">
      <c r="B18" s="17" t="s">
        <v>44</v>
      </c>
      <c r="C18" s="17"/>
      <c r="D18" s="18"/>
      <c r="E18" s="18"/>
      <c r="F18" s="18"/>
      <c r="G18" s="18"/>
      <c r="H18" s="23"/>
      <c r="I18" s="23"/>
      <c r="J18" s="23"/>
      <c r="K18" s="20"/>
    </row>
    <row r="19" spans="1:11" s="16" customFormat="1" ht="15" customHeight="1" thickBot="1">
      <c r="A19" s="12" t="s">
        <v>14</v>
      </c>
      <c r="C19" s="12"/>
      <c r="D19" s="18"/>
      <c r="E19" s="18"/>
      <c r="F19" s="18"/>
      <c r="G19" s="18"/>
      <c r="H19" s="23"/>
      <c r="I19" s="23"/>
      <c r="J19" s="23"/>
      <c r="K19" s="20"/>
    </row>
    <row r="20" spans="1:11" s="13" customFormat="1" ht="18" customHeight="1" thickBot="1">
      <c r="A20" s="44" t="s">
        <v>9</v>
      </c>
      <c r="B20" s="45" t="s">
        <v>0</v>
      </c>
      <c r="C20" s="30" t="s">
        <v>1</v>
      </c>
      <c r="D20" s="46" t="s">
        <v>7</v>
      </c>
      <c r="E20" s="42" t="s">
        <v>2</v>
      </c>
      <c r="F20" s="42" t="s">
        <v>3</v>
      </c>
      <c r="G20" s="99" t="s">
        <v>13</v>
      </c>
      <c r="H20" s="50" t="s">
        <v>15</v>
      </c>
      <c r="I20" s="47" t="s">
        <v>4</v>
      </c>
      <c r="J20" s="50" t="s">
        <v>11</v>
      </c>
      <c r="K20" s="48" t="s">
        <v>5</v>
      </c>
    </row>
    <row r="21" spans="1:11" ht="18" customHeight="1">
      <c r="A21" s="32">
        <v>1</v>
      </c>
      <c r="B21" s="34" t="s">
        <v>302</v>
      </c>
      <c r="C21" s="35" t="s">
        <v>303</v>
      </c>
      <c r="D21" s="53" t="s">
        <v>304</v>
      </c>
      <c r="E21" s="29" t="s">
        <v>65</v>
      </c>
      <c r="F21" s="29" t="s">
        <v>66</v>
      </c>
      <c r="G21" s="29"/>
      <c r="H21" s="54"/>
      <c r="I21" s="33">
        <v>31.84</v>
      </c>
      <c r="J21" s="37" t="str">
        <f t="shared" ref="J21:J25" si="1">IF(ISBLANK(I21),"",IF(I21&gt;34.74,"",IF(I21&lt;=23.7,"I A",IF(I21&lt;=25.24,"II A",IF(I21&lt;=28.04,"III A",IF(I21&lt;=31.14,"I JA",IF(I21&lt;=33.24,"II JA",IF(I21&lt;=34.74,"III JA"))))))))</f>
        <v>II JA</v>
      </c>
      <c r="K21" s="96" t="s">
        <v>121</v>
      </c>
    </row>
    <row r="22" spans="1:11" ht="18" customHeight="1">
      <c r="A22" s="32">
        <v>2</v>
      </c>
      <c r="B22" s="34" t="s">
        <v>390</v>
      </c>
      <c r="C22" s="35" t="s">
        <v>391</v>
      </c>
      <c r="D22" s="53" t="s">
        <v>392</v>
      </c>
      <c r="E22" s="29" t="s">
        <v>65</v>
      </c>
      <c r="F22" s="29" t="s">
        <v>66</v>
      </c>
      <c r="G22" s="29"/>
      <c r="H22" s="54"/>
      <c r="I22" s="33">
        <v>33.15</v>
      </c>
      <c r="J22" s="37" t="str">
        <f t="shared" si="1"/>
        <v>II JA</v>
      </c>
      <c r="K22" s="96" t="s">
        <v>352</v>
      </c>
    </row>
    <row r="23" spans="1:11" ht="18" customHeight="1">
      <c r="A23" s="32">
        <v>3</v>
      </c>
      <c r="B23" s="34" t="s">
        <v>228</v>
      </c>
      <c r="C23" s="35" t="s">
        <v>229</v>
      </c>
      <c r="D23" s="53" t="s">
        <v>230</v>
      </c>
      <c r="E23" s="29" t="s">
        <v>65</v>
      </c>
      <c r="F23" s="29" t="s">
        <v>66</v>
      </c>
      <c r="G23" s="29"/>
      <c r="H23" s="54"/>
      <c r="I23" s="33">
        <v>33.85</v>
      </c>
      <c r="J23" s="37" t="str">
        <f t="shared" si="1"/>
        <v>III JA</v>
      </c>
      <c r="K23" s="96" t="s">
        <v>97</v>
      </c>
    </row>
    <row r="24" spans="1:11" ht="18" customHeight="1">
      <c r="A24" s="32">
        <v>4</v>
      </c>
      <c r="B24" s="34" t="s">
        <v>225</v>
      </c>
      <c r="C24" s="35" t="s">
        <v>365</v>
      </c>
      <c r="D24" s="53" t="s">
        <v>366</v>
      </c>
      <c r="E24" s="29" t="s">
        <v>65</v>
      </c>
      <c r="F24" s="29" t="s">
        <v>66</v>
      </c>
      <c r="G24" s="29"/>
      <c r="H24" s="54"/>
      <c r="I24" s="33">
        <v>35.020000000000003</v>
      </c>
      <c r="J24" s="37" t="str">
        <f t="shared" si="1"/>
        <v/>
      </c>
      <c r="K24" s="96" t="s">
        <v>75</v>
      </c>
    </row>
    <row r="25" spans="1:11" ht="18" customHeight="1">
      <c r="A25" s="32">
        <v>5</v>
      </c>
      <c r="B25" s="34" t="s">
        <v>387</v>
      </c>
      <c r="C25" s="35" t="s">
        <v>388</v>
      </c>
      <c r="D25" s="53" t="s">
        <v>389</v>
      </c>
      <c r="E25" s="29" t="s">
        <v>65</v>
      </c>
      <c r="F25" s="29" t="s">
        <v>66</v>
      </c>
      <c r="G25" s="29"/>
      <c r="H25" s="54"/>
      <c r="I25" s="33">
        <v>37.799999999999997</v>
      </c>
      <c r="J25" s="37" t="str">
        <f t="shared" si="1"/>
        <v/>
      </c>
      <c r="K25" s="96" t="s">
        <v>75</v>
      </c>
    </row>
    <row r="26" spans="1:11" ht="18" customHeight="1">
      <c r="A26" s="109"/>
      <c r="B26" s="110"/>
      <c r="C26" s="111"/>
      <c r="D26" s="112"/>
      <c r="E26" s="113"/>
      <c r="F26" s="113"/>
      <c r="G26" s="113"/>
      <c r="H26" s="116"/>
      <c r="I26" s="18"/>
      <c r="J26" s="115"/>
      <c r="K26" s="242"/>
    </row>
    <row r="27" spans="1:11" s="16" customFormat="1" ht="15" customHeight="1">
      <c r="B27" s="17" t="s">
        <v>43</v>
      </c>
      <c r="C27" s="17"/>
      <c r="D27" s="18"/>
      <c r="E27" s="18"/>
      <c r="F27" s="18"/>
      <c r="G27" s="18"/>
      <c r="H27" s="23"/>
      <c r="I27" s="23"/>
      <c r="J27" s="23"/>
      <c r="K27" s="20"/>
    </row>
    <row r="28" spans="1:11" s="16" customFormat="1" ht="15" customHeight="1" thickBot="1">
      <c r="A28" s="12" t="s">
        <v>14</v>
      </c>
      <c r="C28" s="12"/>
      <c r="D28" s="18"/>
      <c r="E28" s="18"/>
      <c r="F28" s="18"/>
      <c r="G28" s="18"/>
      <c r="H28" s="23"/>
      <c r="I28" s="23"/>
      <c r="J28" s="23"/>
      <c r="K28" s="20"/>
    </row>
    <row r="29" spans="1:11" s="13" customFormat="1" ht="18" customHeight="1" thickBot="1">
      <c r="A29" s="44" t="s">
        <v>9</v>
      </c>
      <c r="B29" s="45" t="s">
        <v>0</v>
      </c>
      <c r="C29" s="30" t="s">
        <v>1</v>
      </c>
      <c r="D29" s="46" t="s">
        <v>7</v>
      </c>
      <c r="E29" s="42" t="s">
        <v>2</v>
      </c>
      <c r="F29" s="42" t="s">
        <v>3</v>
      </c>
      <c r="G29" s="99" t="s">
        <v>13</v>
      </c>
      <c r="H29" s="50" t="s">
        <v>15</v>
      </c>
      <c r="I29" s="47" t="s">
        <v>4</v>
      </c>
      <c r="J29" s="50" t="s">
        <v>11</v>
      </c>
      <c r="K29" s="48" t="s">
        <v>5</v>
      </c>
    </row>
    <row r="30" spans="1:11" ht="18" customHeight="1">
      <c r="A30" s="32">
        <v>1</v>
      </c>
      <c r="B30" s="34" t="s">
        <v>258</v>
      </c>
      <c r="C30" s="35" t="s">
        <v>259</v>
      </c>
      <c r="D30" s="53" t="s">
        <v>260</v>
      </c>
      <c r="E30" s="29" t="s">
        <v>65</v>
      </c>
      <c r="F30" s="29" t="s">
        <v>66</v>
      </c>
      <c r="G30" s="29"/>
      <c r="H30" s="54"/>
      <c r="I30" s="33">
        <v>34.94</v>
      </c>
      <c r="J30" s="37" t="str">
        <f t="shared" ref="J30:J31" si="2">IF(ISBLANK(I30),"",IF(I30&gt;34.74,"",IF(I30&lt;=23.7,"I A",IF(I30&lt;=25.24,"II A",IF(I30&lt;=28.04,"III A",IF(I30&lt;=31.14,"I JA",IF(I30&lt;=33.24,"II JA",IF(I30&lt;=34.74,"III JA"))))))))</f>
        <v/>
      </c>
      <c r="K30" s="96" t="s">
        <v>116</v>
      </c>
    </row>
    <row r="31" spans="1:11" ht="18" customHeight="1">
      <c r="A31" s="32">
        <v>2</v>
      </c>
      <c r="B31" s="34" t="s">
        <v>261</v>
      </c>
      <c r="C31" s="35" t="s">
        <v>346</v>
      </c>
      <c r="D31" s="53" t="s">
        <v>347</v>
      </c>
      <c r="E31" s="29" t="s">
        <v>65</v>
      </c>
      <c r="F31" s="29" t="s">
        <v>66</v>
      </c>
      <c r="G31" s="29"/>
      <c r="H31" s="54"/>
      <c r="I31" s="33">
        <v>39.99</v>
      </c>
      <c r="J31" s="37" t="str">
        <f t="shared" si="2"/>
        <v/>
      </c>
      <c r="K31" s="96" t="s">
        <v>116</v>
      </c>
    </row>
  </sheetData>
  <sortState ref="B30:K31">
    <sortCondition ref="I30:I31"/>
  </sortState>
  <printOptions horizontalCentered="1"/>
  <pageMargins left="0.7" right="0.7" top="0.75" bottom="0.75" header="0.3" footer="0.3"/>
  <pageSetup paperSize="9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46"/>
  <sheetViews>
    <sheetView zoomScaleNormal="100" workbookViewId="0"/>
  </sheetViews>
  <sheetFormatPr defaultColWidth="14.44140625" defaultRowHeight="13.2"/>
  <cols>
    <col min="1" max="1" width="5.6640625" style="117" customWidth="1"/>
    <col min="2" max="2" width="12.6640625" style="117" customWidth="1"/>
    <col min="3" max="3" width="13.6640625" style="117" customWidth="1"/>
    <col min="4" max="6" width="12.6640625" style="117" customWidth="1"/>
    <col min="7" max="7" width="14.6640625" style="117" customWidth="1"/>
    <col min="8" max="16" width="4.33203125" style="117" customWidth="1"/>
    <col min="17" max="17" width="8.6640625" style="117" customWidth="1"/>
    <col min="18" max="18" width="5.6640625" style="117" customWidth="1"/>
    <col min="19" max="21" width="8" style="117" customWidth="1"/>
    <col min="22" max="16384" width="14.44140625" style="117"/>
  </cols>
  <sheetData>
    <row r="1" spans="1:254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254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254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1"/>
      <c r="M3" s="61"/>
      <c r="N3" s="61"/>
      <c r="O3" s="61"/>
      <c r="P3" s="61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ht="15" customHeight="1" thickBot="1">
      <c r="A4" s="59"/>
      <c r="B4" s="10" t="s">
        <v>46</v>
      </c>
      <c r="C4" s="65"/>
      <c r="D4" s="66"/>
      <c r="E4" s="67"/>
      <c r="F4" s="67"/>
      <c r="G4" s="68"/>
      <c r="H4" s="69"/>
      <c r="I4" s="69"/>
      <c r="J4" s="69"/>
      <c r="K4" s="69"/>
      <c r="L4" s="69"/>
      <c r="M4" s="69"/>
      <c r="N4" s="69"/>
      <c r="O4" s="69"/>
      <c r="P4" s="69"/>
      <c r="Q4" s="55"/>
      <c r="R4" s="5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ht="15" customHeight="1" thickBot="1">
      <c r="A5" s="250" t="s">
        <v>14</v>
      </c>
      <c r="B5" s="118"/>
      <c r="C5" s="118"/>
      <c r="D5" s="118"/>
      <c r="E5" s="118"/>
      <c r="F5" s="118"/>
      <c r="G5" s="118"/>
      <c r="H5" s="270" t="s">
        <v>6</v>
      </c>
      <c r="I5" s="271"/>
      <c r="J5" s="271"/>
      <c r="K5" s="271"/>
      <c r="L5" s="271"/>
      <c r="M5" s="271"/>
      <c r="N5" s="271"/>
      <c r="O5" s="271"/>
      <c r="P5" s="272"/>
      <c r="Q5" s="118"/>
      <c r="R5" s="118"/>
      <c r="S5" s="118"/>
      <c r="T5" s="118"/>
      <c r="U5" s="118"/>
    </row>
    <row r="6" spans="1:254">
      <c r="A6" s="223" t="s">
        <v>9</v>
      </c>
      <c r="B6" s="119" t="s">
        <v>0</v>
      </c>
      <c r="C6" s="120" t="s">
        <v>1</v>
      </c>
      <c r="D6" s="121" t="s">
        <v>7</v>
      </c>
      <c r="E6" s="122" t="s">
        <v>2</v>
      </c>
      <c r="F6" s="123" t="s">
        <v>3</v>
      </c>
      <c r="G6" s="124" t="s">
        <v>20</v>
      </c>
      <c r="H6" s="125">
        <v>0.9</v>
      </c>
      <c r="I6" s="125">
        <v>0.95</v>
      </c>
      <c r="J6" s="125">
        <v>1</v>
      </c>
      <c r="K6" s="125">
        <v>1.05</v>
      </c>
      <c r="L6" s="125">
        <v>1.1000000000000001</v>
      </c>
      <c r="M6" s="125">
        <v>1.1499999999999999</v>
      </c>
      <c r="N6" s="125">
        <v>1.2</v>
      </c>
      <c r="O6" s="125">
        <v>1.25</v>
      </c>
      <c r="P6" s="125">
        <v>1.3</v>
      </c>
      <c r="Q6" s="126" t="s">
        <v>4</v>
      </c>
      <c r="R6" s="126" t="s">
        <v>21</v>
      </c>
      <c r="S6" s="127"/>
      <c r="T6" s="127"/>
      <c r="U6" s="127"/>
    </row>
    <row r="7" spans="1:254" ht="13.8" thickBot="1">
      <c r="A7" s="128"/>
      <c r="B7" s="129"/>
      <c r="C7" s="253" t="s">
        <v>5</v>
      </c>
      <c r="D7" s="130"/>
      <c r="E7" s="131"/>
      <c r="F7" s="132"/>
      <c r="G7" s="133"/>
      <c r="H7" s="134">
        <v>1.35</v>
      </c>
      <c r="I7" s="134">
        <v>1.4</v>
      </c>
      <c r="J7" s="134">
        <v>1.45</v>
      </c>
      <c r="K7" s="134">
        <v>1.5</v>
      </c>
      <c r="L7" s="134"/>
      <c r="M7" s="134"/>
      <c r="N7" s="134"/>
      <c r="O7" s="134"/>
      <c r="P7" s="134"/>
      <c r="Q7" s="135"/>
      <c r="R7" s="135"/>
      <c r="S7" s="127"/>
      <c r="T7" s="127"/>
      <c r="U7" s="127"/>
    </row>
    <row r="8" spans="1:254">
      <c r="A8" s="136">
        <v>1</v>
      </c>
      <c r="B8" s="137" t="s">
        <v>266</v>
      </c>
      <c r="C8" s="138" t="s">
        <v>267</v>
      </c>
      <c r="D8" s="142" t="s">
        <v>268</v>
      </c>
      <c r="E8" s="151" t="s">
        <v>65</v>
      </c>
      <c r="F8" s="151" t="s">
        <v>66</v>
      </c>
      <c r="G8" s="147"/>
      <c r="H8" s="185"/>
      <c r="I8" s="185"/>
      <c r="J8" s="185"/>
      <c r="K8" s="185"/>
      <c r="L8" s="185"/>
      <c r="M8" s="185"/>
      <c r="N8" s="185"/>
      <c r="O8" s="185" t="s">
        <v>409</v>
      </c>
      <c r="P8" s="185" t="s">
        <v>409</v>
      </c>
      <c r="Q8" s="146">
        <v>1.45</v>
      </c>
      <c r="R8" s="146" t="str">
        <f>IF(ISBLANK(Q8),"",IF(Q8&lt;1.15,"",IF(Q8&gt;=1.65,"I A",IF(Q8&gt;=1.5,"II A",IF(Q8&gt;=1.39,"III A",IF(Q8&gt;=1.3,"I JA",IF(Q8&gt;=1.22,"II JA",IF(Q8&gt;=1.15,"III JA"))))))))</f>
        <v>III A</v>
      </c>
      <c r="S8" s="118"/>
      <c r="T8" s="118"/>
      <c r="U8" s="118"/>
    </row>
    <row r="9" spans="1:254">
      <c r="A9" s="139"/>
      <c r="B9" s="140"/>
      <c r="C9" s="141" t="s">
        <v>121</v>
      </c>
      <c r="D9" s="144"/>
      <c r="E9" s="148"/>
      <c r="F9" s="149"/>
      <c r="G9" s="150"/>
      <c r="H9" s="186" t="s">
        <v>409</v>
      </c>
      <c r="I9" s="186" t="s">
        <v>409</v>
      </c>
      <c r="J9" s="186" t="s">
        <v>409</v>
      </c>
      <c r="K9" s="186" t="s">
        <v>410</v>
      </c>
      <c r="L9" s="186"/>
      <c r="M9" s="186"/>
      <c r="N9" s="186"/>
      <c r="O9" s="186"/>
      <c r="P9" s="186"/>
      <c r="Q9" s="143">
        <f>Q8</f>
        <v>1.45</v>
      </c>
      <c r="R9" s="143"/>
      <c r="S9" s="118"/>
      <c r="T9" s="118"/>
      <c r="U9" s="118"/>
    </row>
    <row r="10" spans="1:254">
      <c r="A10" s="136">
        <v>2</v>
      </c>
      <c r="B10" s="137" t="s">
        <v>114</v>
      </c>
      <c r="C10" s="138" t="s">
        <v>269</v>
      </c>
      <c r="D10" s="142" t="s">
        <v>270</v>
      </c>
      <c r="E10" s="151" t="s">
        <v>65</v>
      </c>
      <c r="F10" s="151" t="s">
        <v>66</v>
      </c>
      <c r="G10" s="147"/>
      <c r="H10" s="185"/>
      <c r="I10" s="185"/>
      <c r="J10" s="185" t="s">
        <v>409</v>
      </c>
      <c r="K10" s="185" t="s">
        <v>409</v>
      </c>
      <c r="L10" s="185" t="s">
        <v>409</v>
      </c>
      <c r="M10" s="185" t="s">
        <v>409</v>
      </c>
      <c r="N10" s="185" t="s">
        <v>409</v>
      </c>
      <c r="O10" s="185" t="s">
        <v>409</v>
      </c>
      <c r="P10" s="185" t="s">
        <v>410</v>
      </c>
      <c r="Q10" s="146">
        <v>1.25</v>
      </c>
      <c r="R10" s="146" t="str">
        <f>IF(ISBLANK(Q10),"",IF(Q10&lt;1.15,"",IF(Q10&gt;=1.65,"I A",IF(Q10&gt;=1.5,"II A",IF(Q10&gt;=1.39,"III A",IF(Q10&gt;=1.3,"I JA",IF(Q10&gt;=1.22,"II JA",IF(Q10&gt;=1.15,"III JA"))))))))</f>
        <v>II JA</v>
      </c>
      <c r="S10" s="118"/>
      <c r="T10" s="118"/>
      <c r="U10" s="118"/>
    </row>
    <row r="11" spans="1:254">
      <c r="A11" s="139"/>
      <c r="B11" s="140"/>
      <c r="C11" s="141" t="s">
        <v>121</v>
      </c>
      <c r="D11" s="144"/>
      <c r="E11" s="148"/>
      <c r="F11" s="149"/>
      <c r="G11" s="150"/>
      <c r="H11" s="186"/>
      <c r="I11" s="186"/>
      <c r="J11" s="186"/>
      <c r="K11" s="186"/>
      <c r="L11" s="186"/>
      <c r="M11" s="186"/>
      <c r="N11" s="186"/>
      <c r="O11" s="186"/>
      <c r="P11" s="186"/>
      <c r="Q11" s="143">
        <f>Q10</f>
        <v>1.25</v>
      </c>
      <c r="R11" s="143"/>
      <c r="S11" s="118"/>
      <c r="T11" s="118"/>
      <c r="U11" s="118"/>
    </row>
    <row r="12" spans="1:254">
      <c r="A12" s="136">
        <v>3</v>
      </c>
      <c r="B12" s="137" t="s">
        <v>273</v>
      </c>
      <c r="C12" s="138" t="s">
        <v>123</v>
      </c>
      <c r="D12" s="142" t="s">
        <v>274</v>
      </c>
      <c r="E12" s="151" t="s">
        <v>65</v>
      </c>
      <c r="F12" s="151" t="s">
        <v>66</v>
      </c>
      <c r="G12" s="147"/>
      <c r="H12" s="185" t="s">
        <v>409</v>
      </c>
      <c r="I12" s="185" t="s">
        <v>409</v>
      </c>
      <c r="J12" s="185" t="s">
        <v>409</v>
      </c>
      <c r="K12" s="185" t="s">
        <v>409</v>
      </c>
      <c r="L12" s="185" t="s">
        <v>409</v>
      </c>
      <c r="M12" s="185" t="s">
        <v>409</v>
      </c>
      <c r="N12" s="185" t="s">
        <v>410</v>
      </c>
      <c r="O12" s="185"/>
      <c r="P12" s="185"/>
      <c r="Q12" s="146">
        <v>1.2</v>
      </c>
      <c r="R12" s="146" t="str">
        <f>IF(ISBLANK(Q12),"",IF(Q12&lt;1.15,"",IF(Q12&gt;=1.65,"I A",IF(Q12&gt;=1.5,"II A",IF(Q12&gt;=1.39,"III A",IF(Q12&gt;=1.3,"I JA",IF(Q12&gt;=1.22,"II JA",IF(Q12&gt;=1.15,"III JA"))))))))</f>
        <v>III JA</v>
      </c>
      <c r="S12" s="118"/>
      <c r="T12" s="118"/>
      <c r="U12" s="118"/>
    </row>
    <row r="13" spans="1:254">
      <c r="A13" s="139"/>
      <c r="B13" s="140"/>
      <c r="C13" s="141" t="s">
        <v>79</v>
      </c>
      <c r="D13" s="144"/>
      <c r="E13" s="148"/>
      <c r="F13" s="149"/>
      <c r="G13" s="150"/>
      <c r="H13" s="186"/>
      <c r="I13" s="186"/>
      <c r="J13" s="186"/>
      <c r="K13" s="186"/>
      <c r="L13" s="186"/>
      <c r="M13" s="186"/>
      <c r="N13" s="186"/>
      <c r="O13" s="186"/>
      <c r="P13" s="186"/>
      <c r="Q13" s="143">
        <f>Q12</f>
        <v>1.2</v>
      </c>
      <c r="R13" s="143"/>
      <c r="S13" s="118"/>
      <c r="T13" s="118"/>
      <c r="U13" s="118"/>
    </row>
    <row r="14" spans="1:254">
      <c r="A14" s="136">
        <v>4</v>
      </c>
      <c r="B14" s="137" t="s">
        <v>137</v>
      </c>
      <c r="C14" s="138" t="s">
        <v>271</v>
      </c>
      <c r="D14" s="142" t="s">
        <v>272</v>
      </c>
      <c r="E14" s="151" t="s">
        <v>65</v>
      </c>
      <c r="F14" s="151" t="s">
        <v>66</v>
      </c>
      <c r="G14" s="147"/>
      <c r="H14" s="185"/>
      <c r="I14" s="185"/>
      <c r="J14" s="185" t="s">
        <v>409</v>
      </c>
      <c r="K14" s="185" t="s">
        <v>409</v>
      </c>
      <c r="L14" s="185" t="s">
        <v>409</v>
      </c>
      <c r="M14" s="185" t="s">
        <v>410</v>
      </c>
      <c r="N14" s="185"/>
      <c r="O14" s="185"/>
      <c r="P14" s="185"/>
      <c r="Q14" s="146">
        <v>1.1000000000000001</v>
      </c>
      <c r="R14" s="146" t="str">
        <f>IF(ISBLANK(Q14),"",IF(Q14&lt;1.15,"",IF(Q14&gt;=1.65,"I A",IF(Q14&gt;=1.5,"II A",IF(Q14&gt;=1.39,"III A",IF(Q14&gt;=1.3,"I JA",IF(Q14&gt;=1.22,"II JA",IF(Q14&gt;=1.15,"III JA"))))))))</f>
        <v/>
      </c>
      <c r="S14" s="118"/>
      <c r="T14" s="118"/>
      <c r="U14" s="118"/>
    </row>
    <row r="15" spans="1:254">
      <c r="A15" s="139"/>
      <c r="B15" s="140"/>
      <c r="C15" s="141" t="s">
        <v>121</v>
      </c>
      <c r="D15" s="144"/>
      <c r="E15" s="148"/>
      <c r="F15" s="149"/>
      <c r="G15" s="150"/>
      <c r="H15" s="186"/>
      <c r="I15" s="186"/>
      <c r="J15" s="186"/>
      <c r="K15" s="186"/>
      <c r="L15" s="186"/>
      <c r="M15" s="186"/>
      <c r="N15" s="186"/>
      <c r="O15" s="186"/>
      <c r="P15" s="186"/>
      <c r="Q15" s="143">
        <f>Q14</f>
        <v>1.1000000000000001</v>
      </c>
      <c r="R15" s="143"/>
      <c r="S15" s="118"/>
      <c r="T15" s="118"/>
      <c r="U15" s="118"/>
    </row>
    <row r="16" spans="1:254">
      <c r="A16" s="136">
        <v>4</v>
      </c>
      <c r="B16" s="137" t="s">
        <v>159</v>
      </c>
      <c r="C16" s="138" t="s">
        <v>278</v>
      </c>
      <c r="D16" s="142" t="s">
        <v>279</v>
      </c>
      <c r="E16" s="151" t="s">
        <v>65</v>
      </c>
      <c r="F16" s="151" t="s">
        <v>66</v>
      </c>
      <c r="G16" s="147"/>
      <c r="H16" s="185" t="s">
        <v>409</v>
      </c>
      <c r="I16" s="185" t="s">
        <v>409</v>
      </c>
      <c r="J16" s="185" t="s">
        <v>409</v>
      </c>
      <c r="K16" s="185" t="s">
        <v>409</v>
      </c>
      <c r="L16" s="185" t="s">
        <v>409</v>
      </c>
      <c r="M16" s="185" t="s">
        <v>410</v>
      </c>
      <c r="N16" s="185"/>
      <c r="O16" s="185"/>
      <c r="P16" s="185"/>
      <c r="Q16" s="146">
        <v>1.1000000000000001</v>
      </c>
      <c r="R16" s="146" t="str">
        <f>IF(ISBLANK(Q16),"",IF(Q16&lt;1.15,"",IF(Q16&gt;=1.65,"I A",IF(Q16&gt;=1.5,"II A",IF(Q16&gt;=1.39,"III A",IF(Q16&gt;=1.3,"I JA",IF(Q16&gt;=1.22,"II JA",IF(Q16&gt;=1.15,"III JA"))))))))</f>
        <v/>
      </c>
      <c r="S16" s="118"/>
      <c r="T16" s="118"/>
      <c r="U16" s="118"/>
    </row>
    <row r="17" spans="1:254">
      <c r="A17" s="139"/>
      <c r="B17" s="140"/>
      <c r="C17" s="141" t="s">
        <v>79</v>
      </c>
      <c r="D17" s="144"/>
      <c r="E17" s="148"/>
      <c r="F17" s="149"/>
      <c r="G17" s="150"/>
      <c r="H17" s="186"/>
      <c r="I17" s="186"/>
      <c r="J17" s="186"/>
      <c r="K17" s="186"/>
      <c r="L17" s="186"/>
      <c r="M17" s="186"/>
      <c r="N17" s="186"/>
      <c r="O17" s="186"/>
      <c r="P17" s="186"/>
      <c r="Q17" s="143">
        <f>Q16</f>
        <v>1.1000000000000001</v>
      </c>
      <c r="R17" s="143"/>
      <c r="S17" s="118"/>
      <c r="T17" s="118"/>
      <c r="U17" s="118"/>
    </row>
    <row r="18" spans="1:254">
      <c r="A18" s="136">
        <v>6</v>
      </c>
      <c r="B18" s="137" t="s">
        <v>168</v>
      </c>
      <c r="C18" s="138" t="s">
        <v>264</v>
      </c>
      <c r="D18" s="142" t="s">
        <v>265</v>
      </c>
      <c r="E18" s="151" t="s">
        <v>65</v>
      </c>
      <c r="F18" s="151" t="s">
        <v>66</v>
      </c>
      <c r="G18" s="147"/>
      <c r="H18" s="185" t="s">
        <v>409</v>
      </c>
      <c r="I18" s="185" t="s">
        <v>409</v>
      </c>
      <c r="J18" s="185" t="s">
        <v>409</v>
      </c>
      <c r="K18" s="185" t="s">
        <v>411</v>
      </c>
      <c r="L18" s="185" t="s">
        <v>409</v>
      </c>
      <c r="M18" s="185" t="s">
        <v>410</v>
      </c>
      <c r="N18" s="185"/>
      <c r="O18" s="185"/>
      <c r="P18" s="185"/>
      <c r="Q18" s="146">
        <v>1.1000000000000001</v>
      </c>
      <c r="R18" s="146" t="str">
        <f>IF(ISBLANK(Q18),"",IF(Q18&lt;1.15,"",IF(Q18&gt;=1.65,"I A",IF(Q18&gt;=1.5,"II A",IF(Q18&gt;=1.39,"III A",IF(Q18&gt;=1.3,"I JA",IF(Q18&gt;=1.22,"II JA",IF(Q18&gt;=1.15,"III JA"))))))))</f>
        <v/>
      </c>
      <c r="S18" s="118"/>
      <c r="T18" s="118"/>
      <c r="U18" s="118"/>
    </row>
    <row r="19" spans="1:254">
      <c r="A19" s="139"/>
      <c r="B19" s="140"/>
      <c r="C19" s="141" t="s">
        <v>121</v>
      </c>
      <c r="D19" s="144"/>
      <c r="E19" s="148"/>
      <c r="F19" s="149"/>
      <c r="G19" s="150"/>
      <c r="H19" s="186"/>
      <c r="I19" s="186"/>
      <c r="J19" s="186"/>
      <c r="K19" s="186"/>
      <c r="L19" s="186"/>
      <c r="M19" s="186"/>
      <c r="N19" s="186"/>
      <c r="O19" s="186"/>
      <c r="P19" s="186"/>
      <c r="Q19" s="143">
        <f>Q18</f>
        <v>1.1000000000000001</v>
      </c>
      <c r="R19" s="143"/>
      <c r="S19" s="118"/>
      <c r="T19" s="118"/>
      <c r="U19" s="118"/>
    </row>
    <row r="20" spans="1:254">
      <c r="A20" s="136">
        <v>7</v>
      </c>
      <c r="B20" s="137" t="s">
        <v>275</v>
      </c>
      <c r="C20" s="138" t="s">
        <v>276</v>
      </c>
      <c r="D20" s="142" t="s">
        <v>277</v>
      </c>
      <c r="E20" s="151" t="s">
        <v>65</v>
      </c>
      <c r="F20" s="151" t="s">
        <v>66</v>
      </c>
      <c r="G20" s="147"/>
      <c r="H20" s="185" t="s">
        <v>409</v>
      </c>
      <c r="I20" s="185" t="s">
        <v>409</v>
      </c>
      <c r="J20" s="185" t="s">
        <v>411</v>
      </c>
      <c r="K20" s="185" t="s">
        <v>409</v>
      </c>
      <c r="L20" s="185" t="s">
        <v>410</v>
      </c>
      <c r="M20" s="185"/>
      <c r="N20" s="185"/>
      <c r="O20" s="185"/>
      <c r="P20" s="185"/>
      <c r="Q20" s="146">
        <v>1.05</v>
      </c>
      <c r="R20" s="146" t="str">
        <f>IF(ISBLANK(Q20),"",IF(Q20&lt;1.15,"",IF(Q20&gt;=1.65,"I A",IF(Q20&gt;=1.5,"II A",IF(Q20&gt;=1.39,"III A",IF(Q20&gt;=1.3,"I JA",IF(Q20&gt;=1.22,"II JA",IF(Q20&gt;=1.15,"III JA"))))))))</f>
        <v/>
      </c>
      <c r="S20" s="118"/>
      <c r="T20" s="118"/>
      <c r="U20" s="118"/>
    </row>
    <row r="21" spans="1:254">
      <c r="A21" s="139"/>
      <c r="B21" s="140"/>
      <c r="C21" s="141" t="s">
        <v>79</v>
      </c>
      <c r="D21" s="144"/>
      <c r="E21" s="148"/>
      <c r="F21" s="149"/>
      <c r="G21" s="150"/>
      <c r="H21" s="186"/>
      <c r="I21" s="186"/>
      <c r="J21" s="186"/>
      <c r="K21" s="186"/>
      <c r="L21" s="186"/>
      <c r="M21" s="186"/>
      <c r="N21" s="186"/>
      <c r="O21" s="186"/>
      <c r="P21" s="186"/>
      <c r="Q21" s="143">
        <f>Q20</f>
        <v>1.05</v>
      </c>
      <c r="R21" s="143"/>
      <c r="S21" s="118"/>
      <c r="T21" s="118"/>
      <c r="U21" s="118"/>
    </row>
    <row r="22" spans="1:254" ht="15" customHeight="1">
      <c r="A22" s="118"/>
      <c r="B22" s="118"/>
      <c r="C22" s="118"/>
      <c r="D22" s="118"/>
      <c r="E22" s="118"/>
      <c r="F22" s="118"/>
      <c r="G22" s="118"/>
      <c r="H22" s="145"/>
      <c r="I22" s="145"/>
      <c r="J22" s="145"/>
      <c r="K22" s="145"/>
      <c r="L22" s="145"/>
      <c r="M22" s="145"/>
      <c r="N22" s="145"/>
      <c r="O22" s="145"/>
      <c r="P22" s="145"/>
      <c r="Q22" s="118"/>
      <c r="R22" s="118"/>
      <c r="S22" s="118"/>
      <c r="T22" s="118"/>
      <c r="U22" s="118"/>
    </row>
    <row r="23" spans="1:254" ht="15" customHeight="1" thickBot="1">
      <c r="A23" s="59"/>
      <c r="B23" s="10" t="s">
        <v>47</v>
      </c>
      <c r="C23" s="65"/>
      <c r="D23" s="66"/>
      <c r="E23" s="67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55"/>
      <c r="R23" s="5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5" customHeight="1" thickBot="1">
      <c r="A24" s="250" t="s">
        <v>14</v>
      </c>
      <c r="B24" s="118"/>
      <c r="C24" s="118"/>
      <c r="D24" s="118"/>
      <c r="E24" s="118"/>
      <c r="F24" s="118"/>
      <c r="G24" s="118"/>
      <c r="H24" s="270" t="s">
        <v>6</v>
      </c>
      <c r="I24" s="271"/>
      <c r="J24" s="271"/>
      <c r="K24" s="271"/>
      <c r="L24" s="271"/>
      <c r="M24" s="271"/>
      <c r="N24" s="271"/>
      <c r="O24" s="271"/>
      <c r="P24" s="272"/>
      <c r="Q24" s="118"/>
      <c r="R24" s="118"/>
      <c r="S24" s="118"/>
      <c r="T24" s="118"/>
      <c r="U24" s="118"/>
    </row>
    <row r="25" spans="1:254">
      <c r="A25" s="223" t="s">
        <v>9</v>
      </c>
      <c r="B25" s="119" t="s">
        <v>0</v>
      </c>
      <c r="C25" s="120" t="s">
        <v>1</v>
      </c>
      <c r="D25" s="121" t="s">
        <v>7</v>
      </c>
      <c r="E25" s="122" t="s">
        <v>2</v>
      </c>
      <c r="F25" s="123" t="s">
        <v>3</v>
      </c>
      <c r="G25" s="124" t="s">
        <v>20</v>
      </c>
      <c r="H25" s="125">
        <v>0.8</v>
      </c>
      <c r="I25" s="125">
        <v>0.85</v>
      </c>
      <c r="J25" s="125">
        <v>0.9</v>
      </c>
      <c r="K25" s="125">
        <v>0.95</v>
      </c>
      <c r="L25" s="125">
        <v>1</v>
      </c>
      <c r="M25" s="125">
        <v>1.05</v>
      </c>
      <c r="N25" s="125">
        <v>1.1000000000000001</v>
      </c>
      <c r="O25" s="125">
        <v>1.1499999999999999</v>
      </c>
      <c r="P25" s="125">
        <v>1.2</v>
      </c>
      <c r="Q25" s="126" t="s">
        <v>4</v>
      </c>
      <c r="R25" s="126" t="s">
        <v>21</v>
      </c>
      <c r="S25" s="127"/>
      <c r="T25" s="127"/>
      <c r="U25" s="127"/>
    </row>
    <row r="26" spans="1:254" ht="13.8" thickBot="1">
      <c r="A26" s="128"/>
      <c r="B26" s="129"/>
      <c r="C26" s="253" t="s">
        <v>5</v>
      </c>
      <c r="D26" s="130"/>
      <c r="E26" s="131"/>
      <c r="F26" s="132"/>
      <c r="G26" s="133"/>
      <c r="H26" s="134">
        <v>1.25</v>
      </c>
      <c r="I26" s="134"/>
      <c r="J26" s="134"/>
      <c r="K26" s="134"/>
      <c r="L26" s="134"/>
      <c r="M26" s="134"/>
      <c r="N26" s="134"/>
      <c r="O26" s="134"/>
      <c r="P26" s="134"/>
      <c r="Q26" s="135"/>
      <c r="R26" s="135"/>
      <c r="S26" s="127"/>
      <c r="T26" s="127"/>
      <c r="U26" s="127"/>
    </row>
    <row r="27" spans="1:254">
      <c r="A27" s="136">
        <v>1</v>
      </c>
      <c r="B27" s="137" t="s">
        <v>280</v>
      </c>
      <c r="C27" s="138" t="s">
        <v>281</v>
      </c>
      <c r="D27" s="142" t="s">
        <v>282</v>
      </c>
      <c r="E27" s="151" t="s">
        <v>65</v>
      </c>
      <c r="F27" s="151" t="s">
        <v>66</v>
      </c>
      <c r="G27" s="147"/>
      <c r="H27" s="185"/>
      <c r="I27" s="185"/>
      <c r="J27" s="185"/>
      <c r="K27" s="185" t="s">
        <v>409</v>
      </c>
      <c r="L27" s="185" t="s">
        <v>409</v>
      </c>
      <c r="M27" s="185" t="s">
        <v>409</v>
      </c>
      <c r="N27" s="185" t="s">
        <v>409</v>
      </c>
      <c r="O27" s="185" t="s">
        <v>409</v>
      </c>
      <c r="P27" s="185" t="s">
        <v>411</v>
      </c>
      <c r="Q27" s="146">
        <v>1.2</v>
      </c>
      <c r="R27" s="146" t="str">
        <f>IF(ISBLANK(Q27),"",IF(Q27&lt;1.15,"",IF(Q27&gt;=1.65,"I A",IF(Q27&gt;=1.5,"II A",IF(Q27&gt;=1.39,"III A",IF(Q27&gt;=1.3,"I JA",IF(Q27&gt;=1.22,"II JA",IF(Q27&gt;=1.15,"III JA"))))))))</f>
        <v>III JA</v>
      </c>
      <c r="S27" s="118"/>
      <c r="T27" s="118"/>
      <c r="U27" s="118"/>
    </row>
    <row r="28" spans="1:254">
      <c r="A28" s="139"/>
      <c r="B28" s="140"/>
      <c r="C28" s="141" t="s">
        <v>283</v>
      </c>
      <c r="D28" s="144"/>
      <c r="E28" s="148"/>
      <c r="F28" s="149"/>
      <c r="G28" s="150"/>
      <c r="H28" s="186" t="s">
        <v>415</v>
      </c>
      <c r="I28" s="186"/>
      <c r="J28" s="186"/>
      <c r="K28" s="186"/>
      <c r="L28" s="186"/>
      <c r="M28" s="186"/>
      <c r="N28" s="186"/>
      <c r="O28" s="186"/>
      <c r="P28" s="186"/>
      <c r="Q28" s="143">
        <f>Q27</f>
        <v>1.2</v>
      </c>
      <c r="R28" s="143"/>
      <c r="S28" s="118"/>
      <c r="T28" s="118"/>
      <c r="U28" s="118"/>
    </row>
    <row r="29" spans="1:254">
      <c r="A29" s="136">
        <v>2</v>
      </c>
      <c r="B29" s="137" t="s">
        <v>122</v>
      </c>
      <c r="C29" s="243" t="s">
        <v>123</v>
      </c>
      <c r="D29" s="142" t="s">
        <v>124</v>
      </c>
      <c r="E29" s="151" t="s">
        <v>65</v>
      </c>
      <c r="F29" s="151" t="s">
        <v>66</v>
      </c>
      <c r="G29" s="147"/>
      <c r="H29" s="185" t="s">
        <v>409</v>
      </c>
      <c r="I29" s="185" t="s">
        <v>409</v>
      </c>
      <c r="J29" s="185" t="s">
        <v>409</v>
      </c>
      <c r="K29" s="185" t="s">
        <v>409</v>
      </c>
      <c r="L29" s="185" t="s">
        <v>409</v>
      </c>
      <c r="M29" s="185" t="s">
        <v>409</v>
      </c>
      <c r="N29" s="185" t="s">
        <v>409</v>
      </c>
      <c r="O29" s="185" t="s">
        <v>410</v>
      </c>
      <c r="P29" s="185"/>
      <c r="Q29" s="146">
        <v>1.1000000000000001</v>
      </c>
      <c r="R29" s="146" t="str">
        <f>IF(ISBLANK(Q29),"",IF(Q29&lt;1.15,"",IF(Q29&gt;=1.65,"I A",IF(Q29&gt;=1.5,"II A",IF(Q29&gt;=1.39,"III A",IF(Q29&gt;=1.3,"I JA",IF(Q29&gt;=1.22,"II JA",IF(Q29&gt;=1.15,"III JA"))))))))</f>
        <v/>
      </c>
      <c r="S29" s="118"/>
      <c r="T29" s="118"/>
      <c r="U29" s="118"/>
    </row>
    <row r="30" spans="1:254">
      <c r="A30" s="139"/>
      <c r="B30" s="140"/>
      <c r="C30" s="141" t="s">
        <v>79</v>
      </c>
      <c r="D30" s="144"/>
      <c r="E30" s="148"/>
      <c r="F30" s="149"/>
      <c r="G30" s="150"/>
      <c r="H30" s="186"/>
      <c r="I30" s="186"/>
      <c r="J30" s="186"/>
      <c r="K30" s="186"/>
      <c r="L30" s="186"/>
      <c r="M30" s="186"/>
      <c r="N30" s="186"/>
      <c r="O30" s="186"/>
      <c r="P30" s="186"/>
      <c r="Q30" s="143">
        <f>Q29</f>
        <v>1.1000000000000001</v>
      </c>
      <c r="R30" s="143"/>
      <c r="S30" s="118"/>
      <c r="T30" s="118"/>
      <c r="U30" s="118"/>
    </row>
    <row r="31" spans="1:254">
      <c r="A31" s="136">
        <v>2</v>
      </c>
      <c r="B31" s="137" t="s">
        <v>135</v>
      </c>
      <c r="C31" s="138" t="s">
        <v>77</v>
      </c>
      <c r="D31" s="142" t="s">
        <v>136</v>
      </c>
      <c r="E31" s="151" t="s">
        <v>65</v>
      </c>
      <c r="F31" s="151" t="s">
        <v>66</v>
      </c>
      <c r="G31" s="147"/>
      <c r="H31" s="185" t="s">
        <v>409</v>
      </c>
      <c r="I31" s="185" t="s">
        <v>409</v>
      </c>
      <c r="J31" s="185" t="s">
        <v>409</v>
      </c>
      <c r="K31" s="185" t="s">
        <v>409</v>
      </c>
      <c r="L31" s="185" t="s">
        <v>409</v>
      </c>
      <c r="M31" s="185" t="s">
        <v>409</v>
      </c>
      <c r="N31" s="185" t="s">
        <v>409</v>
      </c>
      <c r="O31" s="185" t="s">
        <v>410</v>
      </c>
      <c r="P31" s="185"/>
      <c r="Q31" s="146">
        <v>1.1000000000000001</v>
      </c>
      <c r="R31" s="146" t="str">
        <f>IF(ISBLANK(Q31),"",IF(Q31&lt;1.15,"",IF(Q31&gt;=1.65,"I A",IF(Q31&gt;=1.5,"II A",IF(Q31&gt;=1.39,"III A",IF(Q31&gt;=1.3,"I JA",IF(Q31&gt;=1.22,"II JA",IF(Q31&gt;=1.15,"III JA"))))))))</f>
        <v/>
      </c>
      <c r="S31" s="118"/>
      <c r="T31" s="118"/>
      <c r="U31" s="118"/>
    </row>
    <row r="32" spans="1:254">
      <c r="A32" s="139"/>
      <c r="B32" s="140"/>
      <c r="C32" s="141" t="s">
        <v>79</v>
      </c>
      <c r="D32" s="144"/>
      <c r="E32" s="148"/>
      <c r="F32" s="149"/>
      <c r="G32" s="150"/>
      <c r="H32" s="186"/>
      <c r="I32" s="186"/>
      <c r="J32" s="186"/>
      <c r="K32" s="186"/>
      <c r="L32" s="186"/>
      <c r="M32" s="186"/>
      <c r="N32" s="186"/>
      <c r="O32" s="186"/>
      <c r="P32" s="186"/>
      <c r="Q32" s="143">
        <f>Q31</f>
        <v>1.1000000000000001</v>
      </c>
      <c r="R32" s="143"/>
      <c r="S32" s="118"/>
      <c r="T32" s="118"/>
      <c r="U32" s="118"/>
    </row>
    <row r="33" spans="1:21">
      <c r="A33" s="118"/>
      <c r="B33" s="118"/>
      <c r="C33" s="118"/>
      <c r="D33" s="118"/>
      <c r="E33" s="118"/>
      <c r="F33" s="118"/>
      <c r="G33" s="118"/>
      <c r="H33" s="145"/>
      <c r="I33" s="145"/>
      <c r="J33" s="145"/>
      <c r="K33" s="145"/>
      <c r="L33" s="145"/>
      <c r="M33" s="145"/>
      <c r="N33" s="145"/>
      <c r="O33" s="145"/>
      <c r="P33" s="145"/>
      <c r="Q33" s="118"/>
      <c r="R33" s="118"/>
      <c r="S33" s="118"/>
      <c r="T33" s="118"/>
      <c r="U33" s="118"/>
    </row>
    <row r="34" spans="1:21">
      <c r="A34" s="118"/>
      <c r="B34" s="118"/>
      <c r="C34" s="118"/>
      <c r="D34" s="118"/>
      <c r="E34" s="118"/>
      <c r="F34" s="118"/>
      <c r="G34" s="118"/>
      <c r="H34" s="145"/>
      <c r="I34" s="145"/>
      <c r="J34" s="145"/>
      <c r="K34" s="145"/>
      <c r="L34" s="145"/>
      <c r="M34" s="145"/>
      <c r="N34" s="145"/>
      <c r="O34" s="145"/>
      <c r="P34" s="145"/>
      <c r="Q34" s="118"/>
      <c r="R34" s="118"/>
      <c r="S34" s="118"/>
      <c r="T34" s="118"/>
      <c r="U34" s="118"/>
    </row>
    <row r="35" spans="1:21">
      <c r="A35" s="118"/>
      <c r="B35" s="118"/>
      <c r="C35" s="118"/>
      <c r="D35" s="118"/>
      <c r="E35" s="118"/>
      <c r="F35" s="118"/>
      <c r="G35" s="118"/>
      <c r="H35" s="145"/>
      <c r="I35" s="145"/>
      <c r="J35" s="145"/>
      <c r="K35" s="145"/>
      <c r="L35" s="145"/>
      <c r="M35" s="145"/>
      <c r="N35" s="145"/>
      <c r="O35" s="145"/>
      <c r="P35" s="145"/>
      <c r="Q35" s="118"/>
      <c r="R35" s="118"/>
      <c r="S35" s="118"/>
      <c r="T35" s="118"/>
      <c r="U35" s="118"/>
    </row>
    <row r="36" spans="1:21">
      <c r="A36" s="118"/>
      <c r="B36" s="118"/>
      <c r="C36" s="118"/>
      <c r="D36" s="118"/>
      <c r="E36" s="118"/>
      <c r="F36" s="118"/>
      <c r="G36" s="118"/>
      <c r="H36" s="145"/>
      <c r="I36" s="145"/>
      <c r="J36" s="145"/>
      <c r="K36" s="145"/>
      <c r="L36" s="145"/>
      <c r="M36" s="145"/>
      <c r="N36" s="145"/>
      <c r="O36" s="145"/>
      <c r="P36" s="145"/>
      <c r="Q36" s="118"/>
      <c r="R36" s="118"/>
      <c r="S36" s="118"/>
      <c r="T36" s="118"/>
      <c r="U36" s="118"/>
    </row>
    <row r="37" spans="1:21">
      <c r="A37" s="118"/>
      <c r="B37" s="118"/>
      <c r="C37" s="118"/>
      <c r="D37" s="118"/>
      <c r="E37" s="118"/>
      <c r="F37" s="118"/>
      <c r="G37" s="118"/>
      <c r="H37" s="145"/>
      <c r="I37" s="145"/>
      <c r="J37" s="145"/>
      <c r="K37" s="145"/>
      <c r="L37" s="145"/>
      <c r="M37" s="145"/>
      <c r="N37" s="145"/>
      <c r="O37" s="145"/>
      <c r="P37" s="145"/>
      <c r="Q37" s="118"/>
      <c r="R37" s="118"/>
      <c r="S37" s="118"/>
      <c r="T37" s="118"/>
      <c r="U37" s="118"/>
    </row>
    <row r="38" spans="1:21">
      <c r="A38" s="118"/>
      <c r="B38" s="118"/>
      <c r="C38" s="118"/>
      <c r="D38" s="118"/>
      <c r="E38" s="118"/>
      <c r="F38" s="118"/>
      <c r="G38" s="118"/>
      <c r="H38" s="145"/>
      <c r="I38" s="145"/>
      <c r="J38" s="145"/>
      <c r="K38" s="145"/>
      <c r="L38" s="145"/>
      <c r="M38" s="145"/>
      <c r="N38" s="145"/>
      <c r="O38" s="145"/>
      <c r="P38" s="145"/>
      <c r="Q38" s="118"/>
      <c r="R38" s="118"/>
      <c r="S38" s="118"/>
      <c r="T38" s="118"/>
      <c r="U38" s="118"/>
    </row>
    <row r="39" spans="1:21">
      <c r="A39" s="118"/>
      <c r="B39" s="118"/>
      <c r="C39" s="118"/>
      <c r="D39" s="118"/>
      <c r="E39" s="118"/>
      <c r="F39" s="118"/>
      <c r="G39" s="118"/>
      <c r="H39" s="145"/>
      <c r="I39" s="145"/>
      <c r="J39" s="145"/>
      <c r="K39" s="145"/>
      <c r="L39" s="145"/>
      <c r="M39" s="145"/>
      <c r="N39" s="145"/>
      <c r="O39" s="145"/>
      <c r="P39" s="145"/>
      <c r="Q39" s="118"/>
      <c r="R39" s="118"/>
      <c r="S39" s="118"/>
      <c r="T39" s="118"/>
      <c r="U39" s="118"/>
    </row>
    <row r="40" spans="1:21">
      <c r="A40" s="118"/>
      <c r="B40" s="118"/>
      <c r="C40" s="118"/>
      <c r="D40" s="118"/>
      <c r="E40" s="118"/>
      <c r="F40" s="118"/>
      <c r="G40" s="118"/>
      <c r="H40" s="145"/>
      <c r="I40" s="145"/>
      <c r="J40" s="145"/>
      <c r="K40" s="145"/>
      <c r="L40" s="145"/>
      <c r="M40" s="145"/>
      <c r="N40" s="145"/>
      <c r="O40" s="145"/>
      <c r="P40" s="145"/>
      <c r="Q40" s="118"/>
      <c r="R40" s="118"/>
      <c r="S40" s="118"/>
      <c r="T40" s="118"/>
      <c r="U40" s="118"/>
    </row>
    <row r="41" spans="1:21">
      <c r="A41" s="118"/>
      <c r="B41" s="118"/>
      <c r="C41" s="118"/>
      <c r="D41" s="118"/>
      <c r="E41" s="118"/>
      <c r="F41" s="118"/>
      <c r="G41" s="118"/>
      <c r="H41" s="145"/>
      <c r="I41" s="145"/>
      <c r="J41" s="145"/>
      <c r="K41" s="145"/>
      <c r="L41" s="145"/>
      <c r="M41" s="145"/>
      <c r="N41" s="145"/>
      <c r="O41" s="145"/>
      <c r="P41" s="145"/>
      <c r="Q41" s="118"/>
      <c r="R41" s="118"/>
      <c r="S41" s="118"/>
      <c r="T41" s="118"/>
      <c r="U41" s="118"/>
    </row>
    <row r="42" spans="1:21">
      <c r="A42" s="118"/>
      <c r="B42" s="118"/>
      <c r="C42" s="118"/>
      <c r="D42" s="118"/>
      <c r="E42" s="118"/>
      <c r="F42" s="118"/>
      <c r="G42" s="118"/>
      <c r="H42" s="145"/>
      <c r="I42" s="145"/>
      <c r="J42" s="145"/>
      <c r="K42" s="145"/>
      <c r="L42" s="145"/>
      <c r="M42" s="145"/>
      <c r="N42" s="145"/>
      <c r="O42" s="145"/>
      <c r="P42" s="145"/>
      <c r="Q42" s="118"/>
      <c r="R42" s="118"/>
      <c r="S42" s="118"/>
      <c r="T42" s="118"/>
      <c r="U42" s="118"/>
    </row>
    <row r="43" spans="1:21">
      <c r="A43" s="118"/>
      <c r="B43" s="118"/>
      <c r="C43" s="118"/>
      <c r="D43" s="118"/>
      <c r="E43" s="118"/>
      <c r="F43" s="118"/>
      <c r="G43" s="118"/>
      <c r="H43" s="145"/>
      <c r="I43" s="145"/>
      <c r="J43" s="145"/>
      <c r="K43" s="145"/>
      <c r="L43" s="145"/>
      <c r="M43" s="145"/>
      <c r="N43" s="145"/>
      <c r="O43" s="145"/>
      <c r="P43" s="145"/>
      <c r="Q43" s="118"/>
      <c r="R43" s="118"/>
      <c r="S43" s="118"/>
      <c r="T43" s="118"/>
      <c r="U43" s="118"/>
    </row>
    <row r="44" spans="1:21">
      <c r="A44" s="118"/>
      <c r="B44" s="118"/>
      <c r="C44" s="118"/>
      <c r="D44" s="118"/>
      <c r="E44" s="118"/>
      <c r="F44" s="118"/>
      <c r="G44" s="118"/>
      <c r="H44" s="145"/>
      <c r="I44" s="145"/>
      <c r="J44" s="145"/>
      <c r="K44" s="145"/>
      <c r="L44" s="145"/>
      <c r="M44" s="145"/>
      <c r="N44" s="145"/>
      <c r="O44" s="145"/>
      <c r="P44" s="145"/>
      <c r="Q44" s="118"/>
      <c r="R44" s="118"/>
      <c r="S44" s="118"/>
      <c r="T44" s="118"/>
      <c r="U44" s="118"/>
    </row>
    <row r="45" spans="1:21">
      <c r="A45" s="118"/>
      <c r="B45" s="118"/>
      <c r="C45" s="118"/>
      <c r="D45" s="118"/>
      <c r="E45" s="118"/>
      <c r="F45" s="118"/>
      <c r="G45" s="118"/>
      <c r="H45" s="145"/>
      <c r="I45" s="145"/>
      <c r="J45" s="145"/>
      <c r="K45" s="145"/>
      <c r="L45" s="145"/>
      <c r="M45" s="145"/>
      <c r="N45" s="145"/>
      <c r="O45" s="145"/>
      <c r="P45" s="145"/>
      <c r="Q45" s="118"/>
      <c r="R45" s="118"/>
      <c r="S45" s="118"/>
      <c r="T45" s="118"/>
      <c r="U45" s="118"/>
    </row>
    <row r="46" spans="1:21">
      <c r="A46" s="118"/>
      <c r="B46" s="118"/>
      <c r="C46" s="118"/>
      <c r="D46" s="118"/>
      <c r="E46" s="118"/>
      <c r="F46" s="118"/>
      <c r="G46" s="118"/>
      <c r="H46" s="145"/>
      <c r="I46" s="145"/>
      <c r="J46" s="145"/>
      <c r="K46" s="145"/>
      <c r="L46" s="145"/>
      <c r="M46" s="145"/>
      <c r="N46" s="145"/>
      <c r="O46" s="145"/>
      <c r="P46" s="145"/>
      <c r="Q46" s="118"/>
      <c r="R46" s="118"/>
      <c r="S46" s="118"/>
      <c r="T46" s="118"/>
      <c r="U46" s="118"/>
    </row>
    <row r="47" spans="1:21">
      <c r="A47" s="118"/>
      <c r="B47" s="118"/>
      <c r="C47" s="118"/>
      <c r="D47" s="118"/>
      <c r="E47" s="118"/>
      <c r="F47" s="118"/>
      <c r="G47" s="118"/>
      <c r="H47" s="145"/>
      <c r="I47" s="145"/>
      <c r="J47" s="145"/>
      <c r="K47" s="145"/>
      <c r="L47" s="145"/>
      <c r="M47" s="145"/>
      <c r="N47" s="145"/>
      <c r="O47" s="145"/>
      <c r="P47" s="145"/>
      <c r="Q47" s="118"/>
      <c r="R47" s="118"/>
      <c r="S47" s="118"/>
      <c r="T47" s="118"/>
      <c r="U47" s="118"/>
    </row>
    <row r="48" spans="1:21">
      <c r="A48" s="118"/>
      <c r="B48" s="118"/>
      <c r="C48" s="118"/>
      <c r="D48" s="118"/>
      <c r="E48" s="118"/>
      <c r="F48" s="118"/>
      <c r="G48" s="118"/>
      <c r="H48" s="145"/>
      <c r="I48" s="145"/>
      <c r="J48" s="145"/>
      <c r="K48" s="145"/>
      <c r="L48" s="145"/>
      <c r="M48" s="145"/>
      <c r="N48" s="145"/>
      <c r="O48" s="145"/>
      <c r="P48" s="145"/>
      <c r="Q48" s="118"/>
      <c r="R48" s="118"/>
      <c r="S48" s="118"/>
      <c r="T48" s="118"/>
      <c r="U48" s="118"/>
    </row>
    <row r="49" spans="1:21">
      <c r="A49" s="118"/>
      <c r="B49" s="118"/>
      <c r="C49" s="118"/>
      <c r="D49" s="118"/>
      <c r="E49" s="118"/>
      <c r="F49" s="118"/>
      <c r="G49" s="118"/>
      <c r="H49" s="145"/>
      <c r="I49" s="145"/>
      <c r="J49" s="145"/>
      <c r="K49" s="145"/>
      <c r="L49" s="145"/>
      <c r="M49" s="145"/>
      <c r="N49" s="145"/>
      <c r="O49" s="145"/>
      <c r="P49" s="145"/>
      <c r="Q49" s="118"/>
      <c r="R49" s="118"/>
      <c r="S49" s="118"/>
      <c r="T49" s="118"/>
      <c r="U49" s="118"/>
    </row>
    <row r="50" spans="1:21">
      <c r="A50" s="118"/>
      <c r="B50" s="118"/>
      <c r="C50" s="118"/>
      <c r="D50" s="118"/>
      <c r="E50" s="118"/>
      <c r="F50" s="118"/>
      <c r="G50" s="118"/>
      <c r="H50" s="145"/>
      <c r="I50" s="145"/>
      <c r="J50" s="145"/>
      <c r="K50" s="145"/>
      <c r="L50" s="145"/>
      <c r="M50" s="145"/>
      <c r="N50" s="145"/>
      <c r="O50" s="145"/>
      <c r="P50" s="145"/>
      <c r="Q50" s="118"/>
      <c r="R50" s="118"/>
      <c r="S50" s="118"/>
      <c r="T50" s="118"/>
      <c r="U50" s="118"/>
    </row>
    <row r="51" spans="1:21">
      <c r="A51" s="118"/>
      <c r="B51" s="118"/>
      <c r="C51" s="118"/>
      <c r="D51" s="118"/>
      <c r="E51" s="118"/>
      <c r="F51" s="118"/>
      <c r="G51" s="118"/>
      <c r="H51" s="145"/>
      <c r="I51" s="145"/>
      <c r="J51" s="145"/>
      <c r="K51" s="145"/>
      <c r="L51" s="145"/>
      <c r="M51" s="145"/>
      <c r="N51" s="145"/>
      <c r="O51" s="145"/>
      <c r="P51" s="145"/>
      <c r="Q51" s="118"/>
      <c r="R51" s="118"/>
      <c r="S51" s="118"/>
      <c r="T51" s="118"/>
      <c r="U51" s="118"/>
    </row>
    <row r="52" spans="1:21">
      <c r="A52" s="118"/>
      <c r="B52" s="118"/>
      <c r="C52" s="118"/>
      <c r="D52" s="118"/>
      <c r="E52" s="118"/>
      <c r="F52" s="118"/>
      <c r="G52" s="118"/>
      <c r="H52" s="145"/>
      <c r="I52" s="145"/>
      <c r="J52" s="145"/>
      <c r="K52" s="145"/>
      <c r="L52" s="145"/>
      <c r="M52" s="145"/>
      <c r="N52" s="145"/>
      <c r="O52" s="145"/>
      <c r="P52" s="145"/>
      <c r="Q52" s="118"/>
      <c r="R52" s="118"/>
      <c r="S52" s="118"/>
      <c r="T52" s="118"/>
      <c r="U52" s="118"/>
    </row>
    <row r="53" spans="1:21">
      <c r="A53" s="118"/>
      <c r="B53" s="118"/>
      <c r="C53" s="118"/>
      <c r="D53" s="118"/>
      <c r="E53" s="118"/>
      <c r="F53" s="118"/>
      <c r="G53" s="118"/>
      <c r="H53" s="145"/>
      <c r="I53" s="145"/>
      <c r="J53" s="145"/>
      <c r="K53" s="145"/>
      <c r="L53" s="145"/>
      <c r="M53" s="145"/>
      <c r="N53" s="145"/>
      <c r="O53" s="145"/>
      <c r="P53" s="145"/>
      <c r="Q53" s="118"/>
      <c r="R53" s="118"/>
      <c r="S53" s="118"/>
      <c r="T53" s="118"/>
      <c r="U53" s="118"/>
    </row>
    <row r="54" spans="1:21">
      <c r="A54" s="118"/>
      <c r="B54" s="118"/>
      <c r="C54" s="118"/>
      <c r="D54" s="118"/>
      <c r="E54" s="118"/>
      <c r="F54" s="118"/>
      <c r="G54" s="118"/>
      <c r="H54" s="145"/>
      <c r="I54" s="145"/>
      <c r="J54" s="145"/>
      <c r="K54" s="145"/>
      <c r="L54" s="145"/>
      <c r="M54" s="145"/>
      <c r="N54" s="145"/>
      <c r="O54" s="145"/>
      <c r="P54" s="145"/>
      <c r="Q54" s="118"/>
      <c r="R54" s="118"/>
      <c r="S54" s="118"/>
      <c r="T54" s="118"/>
      <c r="U54" s="118"/>
    </row>
    <row r="55" spans="1:21">
      <c r="A55" s="118"/>
      <c r="B55" s="118"/>
      <c r="C55" s="118"/>
      <c r="D55" s="118"/>
      <c r="E55" s="118"/>
      <c r="F55" s="118"/>
      <c r="G55" s="118"/>
      <c r="H55" s="145"/>
      <c r="I55" s="145"/>
      <c r="J55" s="145"/>
      <c r="K55" s="145"/>
      <c r="L55" s="145"/>
      <c r="M55" s="145"/>
      <c r="N55" s="145"/>
      <c r="O55" s="145"/>
      <c r="P55" s="145"/>
      <c r="Q55" s="118"/>
      <c r="R55" s="118"/>
      <c r="S55" s="118"/>
      <c r="T55" s="118"/>
      <c r="U55" s="118"/>
    </row>
    <row r="56" spans="1:21">
      <c r="A56" s="118"/>
      <c r="B56" s="118"/>
      <c r="C56" s="118"/>
      <c r="D56" s="118"/>
      <c r="E56" s="118"/>
      <c r="F56" s="118"/>
      <c r="G56" s="118"/>
      <c r="H56" s="145"/>
      <c r="I56" s="145"/>
      <c r="J56" s="145"/>
      <c r="K56" s="145"/>
      <c r="L56" s="145"/>
      <c r="M56" s="145"/>
      <c r="N56" s="145"/>
      <c r="O56" s="145"/>
      <c r="P56" s="145"/>
      <c r="Q56" s="118"/>
      <c r="R56" s="118"/>
      <c r="S56" s="118"/>
      <c r="T56" s="118"/>
      <c r="U56" s="118"/>
    </row>
    <row r="57" spans="1:21">
      <c r="A57" s="118"/>
      <c r="B57" s="118"/>
      <c r="C57" s="118"/>
      <c r="D57" s="118"/>
      <c r="E57" s="118"/>
      <c r="F57" s="118"/>
      <c r="G57" s="118"/>
      <c r="H57" s="145"/>
      <c r="I57" s="145"/>
      <c r="J57" s="145"/>
      <c r="K57" s="145"/>
      <c r="L57" s="145"/>
      <c r="M57" s="145"/>
      <c r="N57" s="145"/>
      <c r="O57" s="145"/>
      <c r="P57" s="145"/>
      <c r="Q57" s="118"/>
      <c r="R57" s="118"/>
      <c r="S57" s="118"/>
      <c r="T57" s="118"/>
      <c r="U57" s="118"/>
    </row>
    <row r="58" spans="1:21">
      <c r="A58" s="118"/>
      <c r="B58" s="118"/>
      <c r="C58" s="118"/>
      <c r="D58" s="118"/>
      <c r="E58" s="118"/>
      <c r="F58" s="118"/>
      <c r="G58" s="118"/>
      <c r="H58" s="145"/>
      <c r="I58" s="145"/>
      <c r="J58" s="145"/>
      <c r="K58" s="145"/>
      <c r="L58" s="145"/>
      <c r="M58" s="145"/>
      <c r="N58" s="145"/>
      <c r="O58" s="145"/>
      <c r="P58" s="145"/>
      <c r="Q58" s="118"/>
      <c r="R58" s="118"/>
      <c r="S58" s="118"/>
      <c r="T58" s="118"/>
      <c r="U58" s="118"/>
    </row>
    <row r="59" spans="1:21">
      <c r="A59" s="118"/>
      <c r="B59" s="118"/>
      <c r="C59" s="118"/>
      <c r="D59" s="118"/>
      <c r="E59" s="118"/>
      <c r="F59" s="118"/>
      <c r="G59" s="118"/>
      <c r="H59" s="145"/>
      <c r="I59" s="145"/>
      <c r="J59" s="145"/>
      <c r="K59" s="145"/>
      <c r="L59" s="145"/>
      <c r="M59" s="145"/>
      <c r="N59" s="145"/>
      <c r="O59" s="145"/>
      <c r="P59" s="145"/>
      <c r="Q59" s="118"/>
      <c r="R59" s="118"/>
      <c r="S59" s="118"/>
      <c r="T59" s="118"/>
      <c r="U59" s="118"/>
    </row>
    <row r="60" spans="1:21">
      <c r="A60" s="118"/>
      <c r="B60" s="118"/>
      <c r="C60" s="118"/>
      <c r="D60" s="118"/>
      <c r="E60" s="118"/>
      <c r="F60" s="118"/>
      <c r="G60" s="118"/>
      <c r="H60" s="145"/>
      <c r="I60" s="145"/>
      <c r="J60" s="145"/>
      <c r="K60" s="145"/>
      <c r="L60" s="145"/>
      <c r="M60" s="145"/>
      <c r="N60" s="145"/>
      <c r="O60" s="145"/>
      <c r="P60" s="145"/>
      <c r="Q60" s="118"/>
      <c r="R60" s="118"/>
      <c r="S60" s="118"/>
      <c r="T60" s="118"/>
      <c r="U60" s="118"/>
    </row>
    <row r="61" spans="1:21">
      <c r="A61" s="118"/>
      <c r="B61" s="118"/>
      <c r="C61" s="118"/>
      <c r="D61" s="118"/>
      <c r="E61" s="118"/>
      <c r="F61" s="118"/>
      <c r="G61" s="118"/>
      <c r="H61" s="145"/>
      <c r="I61" s="145"/>
      <c r="J61" s="145"/>
      <c r="K61" s="145"/>
      <c r="L61" s="145"/>
      <c r="M61" s="145"/>
      <c r="N61" s="145"/>
      <c r="O61" s="145"/>
      <c r="P61" s="145"/>
      <c r="Q61" s="118"/>
      <c r="R61" s="118"/>
      <c r="S61" s="118"/>
      <c r="T61" s="118"/>
      <c r="U61" s="118"/>
    </row>
    <row r="62" spans="1:21">
      <c r="A62" s="118"/>
      <c r="B62" s="118"/>
      <c r="C62" s="118"/>
      <c r="D62" s="118"/>
      <c r="E62" s="118"/>
      <c r="F62" s="118"/>
      <c r="G62" s="118"/>
      <c r="H62" s="145"/>
      <c r="I62" s="145"/>
      <c r="J62" s="145"/>
      <c r="K62" s="145"/>
      <c r="L62" s="145"/>
      <c r="M62" s="145"/>
      <c r="N62" s="145"/>
      <c r="O62" s="145"/>
      <c r="P62" s="145"/>
      <c r="Q62" s="118"/>
      <c r="R62" s="118"/>
      <c r="S62" s="118"/>
      <c r="T62" s="118"/>
      <c r="U62" s="118"/>
    </row>
    <row r="63" spans="1:21">
      <c r="A63" s="118"/>
      <c r="B63" s="118"/>
      <c r="C63" s="118"/>
      <c r="D63" s="118"/>
      <c r="E63" s="118"/>
      <c r="F63" s="118"/>
      <c r="G63" s="118"/>
      <c r="H63" s="145"/>
      <c r="I63" s="145"/>
      <c r="J63" s="145"/>
      <c r="K63" s="145"/>
      <c r="L63" s="145"/>
      <c r="M63" s="145"/>
      <c r="N63" s="145"/>
      <c r="O63" s="145"/>
      <c r="P63" s="145"/>
      <c r="Q63" s="118"/>
      <c r="R63" s="118"/>
      <c r="S63" s="118"/>
      <c r="T63" s="118"/>
      <c r="U63" s="118"/>
    </row>
    <row r="64" spans="1:21">
      <c r="A64" s="118"/>
      <c r="B64" s="118"/>
      <c r="C64" s="118"/>
      <c r="D64" s="118"/>
      <c r="E64" s="118"/>
      <c r="F64" s="118"/>
      <c r="G64" s="118"/>
      <c r="H64" s="145"/>
      <c r="I64" s="145"/>
      <c r="J64" s="145"/>
      <c r="K64" s="145"/>
      <c r="L64" s="145"/>
      <c r="M64" s="145"/>
      <c r="N64" s="145"/>
      <c r="O64" s="145"/>
      <c r="P64" s="145"/>
      <c r="Q64" s="118"/>
      <c r="R64" s="118"/>
      <c r="S64" s="118"/>
      <c r="T64" s="118"/>
      <c r="U64" s="118"/>
    </row>
    <row r="65" spans="1:21">
      <c r="A65" s="118"/>
      <c r="B65" s="118"/>
      <c r="C65" s="118"/>
      <c r="D65" s="118"/>
      <c r="E65" s="118"/>
      <c r="F65" s="118"/>
      <c r="G65" s="118"/>
      <c r="H65" s="145"/>
      <c r="I65" s="145"/>
      <c r="J65" s="145"/>
      <c r="K65" s="145"/>
      <c r="L65" s="145"/>
      <c r="M65" s="145"/>
      <c r="N65" s="145"/>
      <c r="O65" s="145"/>
      <c r="P65" s="145"/>
      <c r="Q65" s="118"/>
      <c r="R65" s="118"/>
      <c r="S65" s="118"/>
      <c r="T65" s="118"/>
      <c r="U65" s="118"/>
    </row>
    <row r="66" spans="1:21">
      <c r="A66" s="118"/>
      <c r="B66" s="118"/>
      <c r="C66" s="118"/>
      <c r="D66" s="118"/>
      <c r="E66" s="118"/>
      <c r="F66" s="118"/>
      <c r="G66" s="118"/>
      <c r="H66" s="145"/>
      <c r="I66" s="145"/>
      <c r="J66" s="145"/>
      <c r="K66" s="145"/>
      <c r="L66" s="145"/>
      <c r="M66" s="145"/>
      <c r="N66" s="145"/>
      <c r="O66" s="145"/>
      <c r="P66" s="145"/>
      <c r="Q66" s="118"/>
      <c r="R66" s="118"/>
      <c r="S66" s="118"/>
      <c r="T66" s="118"/>
      <c r="U66" s="118"/>
    </row>
    <row r="67" spans="1:21">
      <c r="A67" s="118"/>
      <c r="B67" s="118"/>
      <c r="C67" s="118"/>
      <c r="D67" s="118"/>
      <c r="E67" s="118"/>
      <c r="F67" s="118"/>
      <c r="G67" s="118"/>
      <c r="H67" s="145"/>
      <c r="I67" s="145"/>
      <c r="J67" s="145"/>
      <c r="K67" s="145"/>
      <c r="L67" s="145"/>
      <c r="M67" s="145"/>
      <c r="N67" s="145"/>
      <c r="O67" s="145"/>
      <c r="P67" s="145"/>
      <c r="Q67" s="118"/>
      <c r="R67" s="118"/>
      <c r="S67" s="118"/>
      <c r="T67" s="118"/>
      <c r="U67" s="118"/>
    </row>
    <row r="68" spans="1:21">
      <c r="A68" s="118"/>
      <c r="B68" s="118"/>
      <c r="C68" s="118"/>
      <c r="D68" s="118"/>
      <c r="E68" s="118"/>
      <c r="F68" s="118"/>
      <c r="G68" s="118"/>
      <c r="H68" s="145"/>
      <c r="I68" s="145"/>
      <c r="J68" s="145"/>
      <c r="K68" s="145"/>
      <c r="L68" s="145"/>
      <c r="M68" s="145"/>
      <c r="N68" s="145"/>
      <c r="O68" s="145"/>
      <c r="P68" s="145"/>
      <c r="Q68" s="118"/>
      <c r="R68" s="118"/>
      <c r="S68" s="118"/>
      <c r="T68" s="118"/>
      <c r="U68" s="118"/>
    </row>
    <row r="69" spans="1:21">
      <c r="A69" s="118"/>
      <c r="B69" s="118"/>
      <c r="C69" s="118"/>
      <c r="D69" s="118"/>
      <c r="E69" s="118"/>
      <c r="F69" s="118"/>
      <c r="G69" s="118"/>
      <c r="H69" s="145"/>
      <c r="I69" s="145"/>
      <c r="J69" s="145"/>
      <c r="K69" s="145"/>
      <c r="L69" s="145"/>
      <c r="M69" s="145"/>
      <c r="N69" s="145"/>
      <c r="O69" s="145"/>
      <c r="P69" s="145"/>
      <c r="Q69" s="118"/>
      <c r="R69" s="118"/>
      <c r="S69" s="118"/>
      <c r="T69" s="118"/>
      <c r="U69" s="118"/>
    </row>
    <row r="70" spans="1:21">
      <c r="A70" s="118"/>
      <c r="B70" s="118"/>
      <c r="C70" s="118"/>
      <c r="D70" s="118"/>
      <c r="E70" s="118"/>
      <c r="F70" s="118"/>
      <c r="G70" s="118"/>
      <c r="H70" s="145"/>
      <c r="I70" s="145"/>
      <c r="J70" s="145"/>
      <c r="K70" s="145"/>
      <c r="L70" s="145"/>
      <c r="M70" s="145"/>
      <c r="N70" s="145"/>
      <c r="O70" s="145"/>
      <c r="P70" s="145"/>
      <c r="Q70" s="118"/>
      <c r="R70" s="118"/>
      <c r="S70" s="118"/>
      <c r="T70" s="118"/>
      <c r="U70" s="118"/>
    </row>
    <row r="71" spans="1:21">
      <c r="A71" s="118"/>
      <c r="B71" s="118"/>
      <c r="C71" s="118"/>
      <c r="D71" s="118"/>
      <c r="E71" s="118"/>
      <c r="F71" s="118"/>
      <c r="G71" s="118"/>
      <c r="H71" s="145"/>
      <c r="I71" s="145"/>
      <c r="J71" s="145"/>
      <c r="K71" s="145"/>
      <c r="L71" s="145"/>
      <c r="M71" s="145"/>
      <c r="N71" s="145"/>
      <c r="O71" s="145"/>
      <c r="P71" s="145"/>
      <c r="Q71" s="118"/>
      <c r="R71" s="118"/>
      <c r="S71" s="118"/>
      <c r="T71" s="118"/>
      <c r="U71" s="118"/>
    </row>
    <row r="72" spans="1:21">
      <c r="A72" s="118"/>
      <c r="B72" s="118"/>
      <c r="C72" s="118"/>
      <c r="D72" s="118"/>
      <c r="E72" s="118"/>
      <c r="F72" s="118"/>
      <c r="G72" s="118"/>
      <c r="H72" s="145"/>
      <c r="I72" s="145"/>
      <c r="J72" s="145"/>
      <c r="K72" s="145"/>
      <c r="L72" s="145"/>
      <c r="M72" s="145"/>
      <c r="N72" s="145"/>
      <c r="O72" s="145"/>
      <c r="P72" s="145"/>
      <c r="Q72" s="118"/>
      <c r="R72" s="118"/>
      <c r="S72" s="118"/>
      <c r="T72" s="118"/>
      <c r="U72" s="118"/>
    </row>
    <row r="73" spans="1:21">
      <c r="A73" s="118"/>
      <c r="B73" s="118"/>
      <c r="C73" s="118"/>
      <c r="D73" s="118"/>
      <c r="E73" s="118"/>
      <c r="F73" s="118"/>
      <c r="G73" s="118"/>
      <c r="H73" s="145"/>
      <c r="I73" s="145"/>
      <c r="J73" s="145"/>
      <c r="K73" s="145"/>
      <c r="L73" s="145"/>
      <c r="M73" s="145"/>
      <c r="N73" s="145"/>
      <c r="O73" s="145"/>
      <c r="P73" s="145"/>
      <c r="Q73" s="118"/>
      <c r="R73" s="118"/>
      <c r="S73" s="118"/>
      <c r="T73" s="118"/>
      <c r="U73" s="118"/>
    </row>
    <row r="74" spans="1:21">
      <c r="A74" s="118"/>
      <c r="B74" s="118"/>
      <c r="C74" s="118"/>
      <c r="D74" s="118"/>
      <c r="E74" s="118"/>
      <c r="F74" s="118"/>
      <c r="G74" s="118"/>
      <c r="H74" s="145"/>
      <c r="I74" s="145"/>
      <c r="J74" s="145"/>
      <c r="K74" s="145"/>
      <c r="L74" s="145"/>
      <c r="M74" s="145"/>
      <c r="N74" s="145"/>
      <c r="O74" s="145"/>
      <c r="P74" s="145"/>
      <c r="Q74" s="118"/>
      <c r="R74" s="118"/>
      <c r="S74" s="118"/>
      <c r="T74" s="118"/>
      <c r="U74" s="118"/>
    </row>
    <row r="75" spans="1:21">
      <c r="A75" s="118"/>
      <c r="B75" s="118"/>
      <c r="C75" s="118"/>
      <c r="D75" s="118"/>
      <c r="E75" s="118"/>
      <c r="F75" s="118"/>
      <c r="G75" s="118"/>
      <c r="H75" s="145"/>
      <c r="I75" s="145"/>
      <c r="J75" s="145"/>
      <c r="K75" s="145"/>
      <c r="L75" s="145"/>
      <c r="M75" s="145"/>
      <c r="N75" s="145"/>
      <c r="O75" s="145"/>
      <c r="P75" s="145"/>
      <c r="Q75" s="118"/>
      <c r="R75" s="118"/>
      <c r="S75" s="118"/>
      <c r="T75" s="118"/>
      <c r="U75" s="118"/>
    </row>
    <row r="76" spans="1:21">
      <c r="A76" s="118"/>
      <c r="B76" s="118"/>
      <c r="C76" s="118"/>
      <c r="D76" s="118"/>
      <c r="E76" s="118"/>
      <c r="F76" s="118"/>
      <c r="G76" s="118"/>
      <c r="H76" s="145"/>
      <c r="I76" s="145"/>
      <c r="J76" s="145"/>
      <c r="K76" s="145"/>
      <c r="L76" s="145"/>
      <c r="M76" s="145"/>
      <c r="N76" s="145"/>
      <c r="O76" s="145"/>
      <c r="P76" s="145"/>
      <c r="Q76" s="118"/>
      <c r="R76" s="118"/>
      <c r="S76" s="118"/>
      <c r="T76" s="118"/>
      <c r="U76" s="118"/>
    </row>
    <row r="77" spans="1:21">
      <c r="A77" s="118"/>
      <c r="B77" s="118"/>
      <c r="C77" s="118"/>
      <c r="D77" s="118"/>
      <c r="E77" s="118"/>
      <c r="F77" s="118"/>
      <c r="G77" s="118"/>
      <c r="H77" s="145"/>
      <c r="I77" s="145"/>
      <c r="J77" s="145"/>
      <c r="K77" s="145"/>
      <c r="L77" s="145"/>
      <c r="M77" s="145"/>
      <c r="N77" s="145"/>
      <c r="O77" s="145"/>
      <c r="P77" s="145"/>
      <c r="Q77" s="118"/>
      <c r="R77" s="118"/>
      <c r="S77" s="118"/>
      <c r="T77" s="118"/>
      <c r="U77" s="118"/>
    </row>
    <row r="78" spans="1:21">
      <c r="A78" s="118"/>
      <c r="B78" s="118"/>
      <c r="C78" s="118"/>
      <c r="D78" s="118"/>
      <c r="E78" s="118"/>
      <c r="F78" s="118"/>
      <c r="G78" s="118"/>
      <c r="H78" s="145"/>
      <c r="I78" s="145"/>
      <c r="J78" s="145"/>
      <c r="K78" s="145"/>
      <c r="L78" s="145"/>
      <c r="M78" s="145"/>
      <c r="N78" s="145"/>
      <c r="O78" s="145"/>
      <c r="P78" s="145"/>
      <c r="Q78" s="118"/>
      <c r="R78" s="118"/>
      <c r="S78" s="118"/>
      <c r="T78" s="118"/>
      <c r="U78" s="118"/>
    </row>
    <row r="79" spans="1:21">
      <c r="A79" s="118"/>
      <c r="B79" s="118"/>
      <c r="C79" s="118"/>
      <c r="D79" s="118"/>
      <c r="E79" s="118"/>
      <c r="F79" s="118"/>
      <c r="G79" s="118"/>
      <c r="H79" s="145"/>
      <c r="I79" s="145"/>
      <c r="J79" s="145"/>
      <c r="K79" s="145"/>
      <c r="L79" s="145"/>
      <c r="M79" s="145"/>
      <c r="N79" s="145"/>
      <c r="O79" s="145"/>
      <c r="P79" s="145"/>
      <c r="Q79" s="118"/>
      <c r="R79" s="118"/>
      <c r="S79" s="118"/>
      <c r="T79" s="118"/>
      <c r="U79" s="118"/>
    </row>
    <row r="80" spans="1:21">
      <c r="A80" s="118"/>
      <c r="B80" s="118"/>
      <c r="C80" s="118"/>
      <c r="D80" s="118"/>
      <c r="E80" s="118"/>
      <c r="F80" s="118"/>
      <c r="G80" s="118"/>
      <c r="H80" s="145"/>
      <c r="I80" s="145"/>
      <c r="J80" s="145"/>
      <c r="K80" s="145"/>
      <c r="L80" s="145"/>
      <c r="M80" s="145"/>
      <c r="N80" s="145"/>
      <c r="O80" s="145"/>
      <c r="P80" s="145"/>
      <c r="Q80" s="118"/>
      <c r="R80" s="118"/>
      <c r="S80" s="118"/>
      <c r="T80" s="118"/>
      <c r="U80" s="118"/>
    </row>
    <row r="81" spans="1:21">
      <c r="A81" s="118"/>
      <c r="B81" s="118"/>
      <c r="C81" s="118"/>
      <c r="D81" s="118"/>
      <c r="E81" s="118"/>
      <c r="F81" s="118"/>
      <c r="G81" s="118"/>
      <c r="H81" s="145"/>
      <c r="I81" s="145"/>
      <c r="J81" s="145"/>
      <c r="K81" s="145"/>
      <c r="L81" s="145"/>
      <c r="M81" s="145"/>
      <c r="N81" s="145"/>
      <c r="O81" s="145"/>
      <c r="P81" s="145"/>
      <c r="Q81" s="118"/>
      <c r="R81" s="118"/>
      <c r="S81" s="118"/>
      <c r="T81" s="118"/>
      <c r="U81" s="118"/>
    </row>
    <row r="82" spans="1:21">
      <c r="A82" s="118"/>
      <c r="B82" s="118"/>
      <c r="C82" s="118"/>
      <c r="D82" s="118"/>
      <c r="E82" s="118"/>
      <c r="F82" s="118"/>
      <c r="G82" s="118"/>
      <c r="H82" s="145"/>
      <c r="I82" s="145"/>
      <c r="J82" s="145"/>
      <c r="K82" s="145"/>
      <c r="L82" s="145"/>
      <c r="M82" s="145"/>
      <c r="N82" s="145"/>
      <c r="O82" s="145"/>
      <c r="P82" s="145"/>
      <c r="Q82" s="118"/>
      <c r="R82" s="118"/>
      <c r="S82" s="118"/>
      <c r="T82" s="118"/>
      <c r="U82" s="118"/>
    </row>
    <row r="83" spans="1:21">
      <c r="A83" s="118"/>
      <c r="B83" s="118"/>
      <c r="C83" s="118"/>
      <c r="D83" s="118"/>
      <c r="E83" s="118"/>
      <c r="F83" s="118"/>
      <c r="G83" s="118"/>
      <c r="H83" s="145"/>
      <c r="I83" s="145"/>
      <c r="J83" s="145"/>
      <c r="K83" s="145"/>
      <c r="L83" s="145"/>
      <c r="M83" s="145"/>
      <c r="N83" s="145"/>
      <c r="O83" s="145"/>
      <c r="P83" s="145"/>
      <c r="Q83" s="118"/>
      <c r="R83" s="118"/>
      <c r="S83" s="118"/>
      <c r="T83" s="118"/>
      <c r="U83" s="118"/>
    </row>
    <row r="84" spans="1:21">
      <c r="A84" s="118"/>
      <c r="B84" s="118"/>
      <c r="C84" s="118"/>
      <c r="D84" s="118"/>
      <c r="E84" s="118"/>
      <c r="F84" s="118"/>
      <c r="G84" s="118"/>
      <c r="H84" s="145"/>
      <c r="I84" s="145"/>
      <c r="J84" s="145"/>
      <c r="K84" s="145"/>
      <c r="L84" s="145"/>
      <c r="M84" s="145"/>
      <c r="N84" s="145"/>
      <c r="O84" s="145"/>
      <c r="P84" s="145"/>
      <c r="Q84" s="118"/>
      <c r="R84" s="118"/>
      <c r="S84" s="118"/>
      <c r="T84" s="118"/>
      <c r="U84" s="118"/>
    </row>
    <row r="85" spans="1:21">
      <c r="A85" s="118"/>
      <c r="B85" s="118"/>
      <c r="C85" s="118"/>
      <c r="D85" s="118"/>
      <c r="E85" s="118"/>
      <c r="F85" s="118"/>
      <c r="G85" s="118"/>
      <c r="H85" s="145"/>
      <c r="I85" s="145"/>
      <c r="J85" s="145"/>
      <c r="K85" s="145"/>
      <c r="L85" s="145"/>
      <c r="M85" s="145"/>
      <c r="N85" s="145"/>
      <c r="O85" s="145"/>
      <c r="P85" s="145"/>
      <c r="Q85" s="118"/>
      <c r="R85" s="118"/>
      <c r="S85" s="118"/>
      <c r="T85" s="118"/>
      <c r="U85" s="118"/>
    </row>
    <row r="86" spans="1:21">
      <c r="A86" s="118"/>
      <c r="B86" s="118"/>
      <c r="C86" s="118"/>
      <c r="D86" s="118"/>
      <c r="E86" s="118"/>
      <c r="F86" s="118"/>
      <c r="G86" s="118"/>
      <c r="H86" s="145"/>
      <c r="I86" s="145"/>
      <c r="J86" s="145"/>
      <c r="K86" s="145"/>
      <c r="L86" s="145"/>
      <c r="M86" s="145"/>
      <c r="N86" s="145"/>
      <c r="O86" s="145"/>
      <c r="P86" s="145"/>
      <c r="Q86" s="118"/>
      <c r="R86" s="118"/>
      <c r="S86" s="118"/>
      <c r="T86" s="118"/>
      <c r="U86" s="118"/>
    </row>
    <row r="87" spans="1:21">
      <c r="A87" s="118"/>
      <c r="B87" s="118"/>
      <c r="C87" s="118"/>
      <c r="D87" s="118"/>
      <c r="E87" s="118"/>
      <c r="F87" s="118"/>
      <c r="G87" s="118"/>
      <c r="H87" s="145"/>
      <c r="I87" s="145"/>
      <c r="J87" s="145"/>
      <c r="K87" s="145"/>
      <c r="L87" s="145"/>
      <c r="M87" s="145"/>
      <c r="N87" s="145"/>
      <c r="O87" s="145"/>
      <c r="P87" s="145"/>
      <c r="Q87" s="118"/>
      <c r="R87" s="118"/>
      <c r="S87" s="118"/>
      <c r="T87" s="118"/>
      <c r="U87" s="118"/>
    </row>
    <row r="88" spans="1:21">
      <c r="A88" s="118"/>
      <c r="B88" s="118"/>
      <c r="C88" s="118"/>
      <c r="D88" s="118"/>
      <c r="E88" s="118"/>
      <c r="F88" s="118"/>
      <c r="G88" s="118"/>
      <c r="H88" s="145"/>
      <c r="I88" s="145"/>
      <c r="J88" s="145"/>
      <c r="K88" s="145"/>
      <c r="L88" s="145"/>
      <c r="M88" s="145"/>
      <c r="N88" s="145"/>
      <c r="O88" s="145"/>
      <c r="P88" s="145"/>
      <c r="Q88" s="118"/>
      <c r="R88" s="118"/>
      <c r="S88" s="118"/>
      <c r="T88" s="118"/>
      <c r="U88" s="118"/>
    </row>
    <row r="89" spans="1:21">
      <c r="A89" s="118"/>
      <c r="B89" s="118"/>
      <c r="C89" s="118"/>
      <c r="D89" s="118"/>
      <c r="E89" s="118"/>
      <c r="F89" s="118"/>
      <c r="G89" s="118"/>
      <c r="H89" s="145"/>
      <c r="I89" s="145"/>
      <c r="J89" s="145"/>
      <c r="K89" s="145"/>
      <c r="L89" s="145"/>
      <c r="M89" s="145"/>
      <c r="N89" s="145"/>
      <c r="O89" s="145"/>
      <c r="P89" s="145"/>
      <c r="Q89" s="118"/>
      <c r="R89" s="118"/>
      <c r="S89" s="118"/>
      <c r="T89" s="118"/>
      <c r="U89" s="118"/>
    </row>
    <row r="90" spans="1:21">
      <c r="A90" s="118"/>
      <c r="B90" s="118"/>
      <c r="C90" s="118"/>
      <c r="D90" s="118"/>
      <c r="E90" s="118"/>
      <c r="F90" s="118"/>
      <c r="G90" s="118"/>
      <c r="H90" s="145"/>
      <c r="I90" s="145"/>
      <c r="J90" s="145"/>
      <c r="K90" s="145"/>
      <c r="L90" s="145"/>
      <c r="M90" s="145"/>
      <c r="N90" s="145"/>
      <c r="O90" s="145"/>
      <c r="P90" s="145"/>
      <c r="Q90" s="118"/>
      <c r="R90" s="118"/>
      <c r="S90" s="118"/>
      <c r="T90" s="118"/>
      <c r="U90" s="118"/>
    </row>
    <row r="91" spans="1:21">
      <c r="A91" s="118"/>
      <c r="B91" s="118"/>
      <c r="C91" s="118"/>
      <c r="D91" s="118"/>
      <c r="E91" s="118"/>
      <c r="F91" s="118"/>
      <c r="G91" s="118"/>
      <c r="H91" s="145"/>
      <c r="I91" s="145"/>
      <c r="J91" s="145"/>
      <c r="K91" s="145"/>
      <c r="L91" s="145"/>
      <c r="M91" s="145"/>
      <c r="N91" s="145"/>
      <c r="O91" s="145"/>
      <c r="P91" s="145"/>
      <c r="Q91" s="118"/>
      <c r="R91" s="118"/>
      <c r="S91" s="118"/>
      <c r="T91" s="118"/>
      <c r="U91" s="118"/>
    </row>
    <row r="92" spans="1:21">
      <c r="A92" s="118"/>
      <c r="B92" s="118"/>
      <c r="C92" s="118"/>
      <c r="D92" s="118"/>
      <c r="E92" s="118"/>
      <c r="F92" s="118"/>
      <c r="G92" s="118"/>
      <c r="H92" s="145"/>
      <c r="I92" s="145"/>
      <c r="J92" s="145"/>
      <c r="K92" s="145"/>
      <c r="L92" s="145"/>
      <c r="M92" s="145"/>
      <c r="N92" s="145"/>
      <c r="O92" s="145"/>
      <c r="P92" s="145"/>
      <c r="Q92" s="118"/>
      <c r="R92" s="118"/>
      <c r="S92" s="118"/>
      <c r="T92" s="118"/>
      <c r="U92" s="118"/>
    </row>
    <row r="93" spans="1:21">
      <c r="A93" s="118"/>
      <c r="B93" s="118"/>
      <c r="C93" s="118"/>
      <c r="D93" s="118"/>
      <c r="E93" s="118"/>
      <c r="F93" s="118"/>
      <c r="G93" s="118"/>
      <c r="H93" s="145"/>
      <c r="I93" s="145"/>
      <c r="J93" s="145"/>
      <c r="K93" s="145"/>
      <c r="L93" s="145"/>
      <c r="M93" s="145"/>
      <c r="N93" s="145"/>
      <c r="O93" s="145"/>
      <c r="P93" s="145"/>
      <c r="Q93" s="118"/>
      <c r="R93" s="118"/>
      <c r="S93" s="118"/>
      <c r="T93" s="118"/>
      <c r="U93" s="118"/>
    </row>
    <row r="94" spans="1:21">
      <c r="A94" s="118"/>
      <c r="B94" s="118"/>
      <c r="C94" s="118"/>
      <c r="D94" s="118"/>
      <c r="E94" s="118"/>
      <c r="F94" s="118"/>
      <c r="G94" s="118"/>
      <c r="H94" s="145"/>
      <c r="I94" s="145"/>
      <c r="J94" s="145"/>
      <c r="K94" s="145"/>
      <c r="L94" s="145"/>
      <c r="M94" s="145"/>
      <c r="N94" s="145"/>
      <c r="O94" s="145"/>
      <c r="P94" s="145"/>
      <c r="Q94" s="118"/>
      <c r="R94" s="118"/>
      <c r="S94" s="118"/>
      <c r="T94" s="118"/>
      <c r="U94" s="118"/>
    </row>
    <row r="95" spans="1:21">
      <c r="A95" s="118"/>
      <c r="B95" s="118"/>
      <c r="C95" s="118"/>
      <c r="D95" s="118"/>
      <c r="E95" s="118"/>
      <c r="F95" s="118"/>
      <c r="G95" s="118"/>
      <c r="H95" s="145"/>
      <c r="I95" s="145"/>
      <c r="J95" s="145"/>
      <c r="K95" s="145"/>
      <c r="L95" s="145"/>
      <c r="M95" s="145"/>
      <c r="N95" s="145"/>
      <c r="O95" s="145"/>
      <c r="P95" s="145"/>
      <c r="Q95" s="118"/>
      <c r="R95" s="118"/>
      <c r="S95" s="118"/>
      <c r="T95" s="118"/>
      <c r="U95" s="118"/>
    </row>
    <row r="96" spans="1:21">
      <c r="A96" s="118"/>
      <c r="B96" s="118"/>
      <c r="C96" s="118"/>
      <c r="D96" s="118"/>
      <c r="E96" s="118"/>
      <c r="F96" s="118"/>
      <c r="G96" s="118"/>
      <c r="H96" s="145"/>
      <c r="I96" s="145"/>
      <c r="J96" s="145"/>
      <c r="K96" s="145"/>
      <c r="L96" s="145"/>
      <c r="M96" s="145"/>
      <c r="N96" s="145"/>
      <c r="O96" s="145"/>
      <c r="P96" s="145"/>
      <c r="Q96" s="118"/>
      <c r="R96" s="118"/>
      <c r="S96" s="118"/>
      <c r="T96" s="118"/>
      <c r="U96" s="118"/>
    </row>
    <row r="97" spans="1:21">
      <c r="A97" s="118"/>
      <c r="B97" s="118"/>
      <c r="C97" s="118"/>
      <c r="D97" s="118"/>
      <c r="E97" s="118"/>
      <c r="F97" s="118"/>
      <c r="G97" s="118"/>
      <c r="H97" s="145"/>
      <c r="I97" s="145"/>
      <c r="J97" s="145"/>
      <c r="K97" s="145"/>
      <c r="L97" s="145"/>
      <c r="M97" s="145"/>
      <c r="N97" s="145"/>
      <c r="O97" s="145"/>
      <c r="P97" s="145"/>
      <c r="Q97" s="118"/>
      <c r="R97" s="118"/>
      <c r="S97" s="118"/>
      <c r="T97" s="118"/>
      <c r="U97" s="118"/>
    </row>
    <row r="98" spans="1:21">
      <c r="A98" s="118"/>
      <c r="B98" s="118"/>
      <c r="C98" s="118"/>
      <c r="D98" s="118"/>
      <c r="E98" s="118"/>
      <c r="F98" s="118"/>
      <c r="G98" s="118"/>
      <c r="H98" s="145"/>
      <c r="I98" s="145"/>
      <c r="J98" s="145"/>
      <c r="K98" s="145"/>
      <c r="L98" s="145"/>
      <c r="M98" s="145"/>
      <c r="N98" s="145"/>
      <c r="O98" s="145"/>
      <c r="P98" s="145"/>
      <c r="Q98" s="118"/>
      <c r="R98" s="118"/>
      <c r="S98" s="118"/>
      <c r="T98" s="118"/>
      <c r="U98" s="118"/>
    </row>
    <row r="99" spans="1:21">
      <c r="A99" s="118"/>
      <c r="B99" s="118"/>
      <c r="C99" s="118"/>
      <c r="D99" s="118"/>
      <c r="E99" s="118"/>
      <c r="F99" s="118"/>
      <c r="G99" s="118"/>
      <c r="H99" s="145"/>
      <c r="I99" s="145"/>
      <c r="J99" s="145"/>
      <c r="K99" s="145"/>
      <c r="L99" s="145"/>
      <c r="M99" s="145"/>
      <c r="N99" s="145"/>
      <c r="O99" s="145"/>
      <c r="P99" s="145"/>
      <c r="Q99" s="118"/>
      <c r="R99" s="118"/>
      <c r="S99" s="118"/>
      <c r="T99" s="118"/>
      <c r="U99" s="118"/>
    </row>
    <row r="100" spans="1:21">
      <c r="A100" s="118"/>
      <c r="B100" s="118"/>
      <c r="C100" s="118"/>
      <c r="D100" s="118"/>
      <c r="E100" s="118"/>
      <c r="F100" s="118"/>
      <c r="G100" s="118"/>
      <c r="H100" s="145"/>
      <c r="I100" s="145"/>
      <c r="J100" s="145"/>
      <c r="K100" s="145"/>
      <c r="L100" s="145"/>
      <c r="M100" s="145"/>
      <c r="N100" s="145"/>
      <c r="O100" s="145"/>
      <c r="P100" s="145"/>
      <c r="Q100" s="118"/>
      <c r="R100" s="118"/>
      <c r="S100" s="118"/>
      <c r="T100" s="118"/>
      <c r="U100" s="118"/>
    </row>
    <row r="101" spans="1:21">
      <c r="A101" s="118"/>
      <c r="B101" s="118"/>
      <c r="C101" s="118"/>
      <c r="D101" s="118"/>
      <c r="E101" s="118"/>
      <c r="F101" s="118"/>
      <c r="G101" s="118"/>
      <c r="H101" s="145"/>
      <c r="I101" s="145"/>
      <c r="J101" s="145"/>
      <c r="K101" s="145"/>
      <c r="L101" s="145"/>
      <c r="M101" s="145"/>
      <c r="N101" s="145"/>
      <c r="O101" s="145"/>
      <c r="P101" s="145"/>
      <c r="Q101" s="118"/>
      <c r="R101" s="118"/>
      <c r="S101" s="118"/>
      <c r="T101" s="118"/>
      <c r="U101" s="118"/>
    </row>
    <row r="102" spans="1:21">
      <c r="A102" s="118"/>
      <c r="B102" s="118"/>
      <c r="C102" s="118"/>
      <c r="D102" s="118"/>
      <c r="E102" s="118"/>
      <c r="F102" s="118"/>
      <c r="G102" s="118"/>
      <c r="H102" s="145"/>
      <c r="I102" s="145"/>
      <c r="J102" s="145"/>
      <c r="K102" s="145"/>
      <c r="L102" s="145"/>
      <c r="M102" s="145"/>
      <c r="N102" s="145"/>
      <c r="O102" s="145"/>
      <c r="P102" s="145"/>
      <c r="Q102" s="118"/>
      <c r="R102" s="118"/>
      <c r="S102" s="118"/>
      <c r="T102" s="118"/>
      <c r="U102" s="118"/>
    </row>
    <row r="103" spans="1:21">
      <c r="A103" s="118"/>
      <c r="B103" s="118"/>
      <c r="C103" s="118"/>
      <c r="D103" s="118"/>
      <c r="E103" s="118"/>
      <c r="F103" s="118"/>
      <c r="G103" s="118"/>
      <c r="H103" s="145"/>
      <c r="I103" s="145"/>
      <c r="J103" s="145"/>
      <c r="K103" s="145"/>
      <c r="L103" s="145"/>
      <c r="M103" s="145"/>
      <c r="N103" s="145"/>
      <c r="O103" s="145"/>
      <c r="P103" s="145"/>
      <c r="Q103" s="118"/>
      <c r="R103" s="118"/>
      <c r="S103" s="118"/>
      <c r="T103" s="118"/>
      <c r="U103" s="118"/>
    </row>
    <row r="104" spans="1:21">
      <c r="A104" s="118"/>
      <c r="B104" s="118"/>
      <c r="C104" s="118"/>
      <c r="D104" s="118"/>
      <c r="E104" s="118"/>
      <c r="F104" s="118"/>
      <c r="G104" s="118"/>
      <c r="H104" s="145"/>
      <c r="I104" s="145"/>
      <c r="J104" s="145"/>
      <c r="K104" s="145"/>
      <c r="L104" s="145"/>
      <c r="M104" s="145"/>
      <c r="N104" s="145"/>
      <c r="O104" s="145"/>
      <c r="P104" s="145"/>
      <c r="Q104" s="118"/>
      <c r="R104" s="118"/>
      <c r="S104" s="118"/>
      <c r="T104" s="118"/>
      <c r="U104" s="118"/>
    </row>
    <row r="105" spans="1:21">
      <c r="A105" s="118"/>
      <c r="B105" s="118"/>
      <c r="C105" s="118"/>
      <c r="D105" s="118"/>
      <c r="E105" s="118"/>
      <c r="F105" s="118"/>
      <c r="G105" s="118"/>
      <c r="H105" s="145"/>
      <c r="I105" s="145"/>
      <c r="J105" s="145"/>
      <c r="K105" s="145"/>
      <c r="L105" s="145"/>
      <c r="M105" s="145"/>
      <c r="N105" s="145"/>
      <c r="O105" s="145"/>
      <c r="P105" s="145"/>
      <c r="Q105" s="118"/>
      <c r="R105" s="118"/>
      <c r="S105" s="118"/>
      <c r="T105" s="118"/>
      <c r="U105" s="118"/>
    </row>
    <row r="106" spans="1:21">
      <c r="A106" s="118"/>
      <c r="B106" s="118"/>
      <c r="C106" s="118"/>
      <c r="D106" s="118"/>
      <c r="E106" s="118"/>
      <c r="F106" s="118"/>
      <c r="G106" s="118"/>
      <c r="H106" s="145"/>
      <c r="I106" s="145"/>
      <c r="J106" s="145"/>
      <c r="K106" s="145"/>
      <c r="L106" s="145"/>
      <c r="M106" s="145"/>
      <c r="N106" s="145"/>
      <c r="O106" s="145"/>
      <c r="P106" s="145"/>
      <c r="Q106" s="118"/>
      <c r="R106" s="118"/>
      <c r="S106" s="118"/>
      <c r="T106" s="118"/>
      <c r="U106" s="118"/>
    </row>
    <row r="107" spans="1:21">
      <c r="A107" s="118"/>
      <c r="B107" s="118"/>
      <c r="C107" s="118"/>
      <c r="D107" s="118"/>
      <c r="E107" s="118"/>
      <c r="F107" s="118"/>
      <c r="G107" s="118"/>
      <c r="H107" s="145"/>
      <c r="I107" s="145"/>
      <c r="J107" s="145"/>
      <c r="K107" s="145"/>
      <c r="L107" s="145"/>
      <c r="M107" s="145"/>
      <c r="N107" s="145"/>
      <c r="O107" s="145"/>
      <c r="P107" s="145"/>
      <c r="Q107" s="118"/>
      <c r="R107" s="118"/>
      <c r="S107" s="118"/>
      <c r="T107" s="118"/>
      <c r="U107" s="118"/>
    </row>
    <row r="108" spans="1:21">
      <c r="A108" s="118"/>
      <c r="B108" s="118"/>
      <c r="C108" s="118"/>
      <c r="D108" s="118"/>
      <c r="E108" s="118"/>
      <c r="F108" s="118"/>
      <c r="G108" s="118"/>
      <c r="H108" s="145"/>
      <c r="I108" s="145"/>
      <c r="J108" s="145"/>
      <c r="K108" s="145"/>
      <c r="L108" s="145"/>
      <c r="M108" s="145"/>
      <c r="N108" s="145"/>
      <c r="O108" s="145"/>
      <c r="P108" s="145"/>
      <c r="Q108" s="118"/>
      <c r="R108" s="118"/>
      <c r="S108" s="118"/>
      <c r="T108" s="118"/>
      <c r="U108" s="118"/>
    </row>
    <row r="109" spans="1:21">
      <c r="A109" s="118"/>
      <c r="B109" s="118"/>
      <c r="C109" s="118"/>
      <c r="D109" s="118"/>
      <c r="E109" s="118"/>
      <c r="F109" s="118"/>
      <c r="G109" s="118"/>
      <c r="H109" s="145"/>
      <c r="I109" s="145"/>
      <c r="J109" s="145"/>
      <c r="K109" s="145"/>
      <c r="L109" s="145"/>
      <c r="M109" s="145"/>
      <c r="N109" s="145"/>
      <c r="O109" s="145"/>
      <c r="P109" s="145"/>
      <c r="Q109" s="118"/>
      <c r="R109" s="118"/>
      <c r="S109" s="118"/>
      <c r="T109" s="118"/>
      <c r="U109" s="118"/>
    </row>
    <row r="110" spans="1:21">
      <c r="A110" s="118"/>
      <c r="B110" s="118"/>
      <c r="C110" s="118"/>
      <c r="D110" s="118"/>
      <c r="E110" s="118"/>
      <c r="F110" s="118"/>
      <c r="G110" s="118"/>
      <c r="H110" s="145"/>
      <c r="I110" s="145"/>
      <c r="J110" s="145"/>
      <c r="K110" s="145"/>
      <c r="L110" s="145"/>
      <c r="M110" s="145"/>
      <c r="N110" s="145"/>
      <c r="O110" s="145"/>
      <c r="P110" s="145"/>
      <c r="Q110" s="118"/>
      <c r="R110" s="118"/>
      <c r="S110" s="118"/>
      <c r="T110" s="118"/>
      <c r="U110" s="118"/>
    </row>
    <row r="111" spans="1:21">
      <c r="A111" s="118"/>
      <c r="B111" s="118"/>
      <c r="C111" s="118"/>
      <c r="D111" s="118"/>
      <c r="E111" s="118"/>
      <c r="F111" s="118"/>
      <c r="G111" s="118"/>
      <c r="H111" s="145"/>
      <c r="I111" s="145"/>
      <c r="J111" s="145"/>
      <c r="K111" s="145"/>
      <c r="L111" s="145"/>
      <c r="M111" s="145"/>
      <c r="N111" s="145"/>
      <c r="O111" s="145"/>
      <c r="P111" s="145"/>
      <c r="Q111" s="118"/>
      <c r="R111" s="118"/>
      <c r="S111" s="118"/>
      <c r="T111" s="118"/>
      <c r="U111" s="118"/>
    </row>
    <row r="112" spans="1:21">
      <c r="A112" s="118"/>
      <c r="B112" s="118"/>
      <c r="C112" s="118"/>
      <c r="D112" s="118"/>
      <c r="E112" s="118"/>
      <c r="F112" s="118"/>
      <c r="G112" s="118"/>
      <c r="H112" s="145"/>
      <c r="I112" s="145"/>
      <c r="J112" s="145"/>
      <c r="K112" s="145"/>
      <c r="L112" s="145"/>
      <c r="M112" s="145"/>
      <c r="N112" s="145"/>
      <c r="O112" s="145"/>
      <c r="P112" s="145"/>
      <c r="Q112" s="118"/>
      <c r="R112" s="118"/>
      <c r="S112" s="118"/>
      <c r="T112" s="118"/>
      <c r="U112" s="118"/>
    </row>
    <row r="113" spans="1:21">
      <c r="A113" s="118"/>
      <c r="B113" s="118"/>
      <c r="C113" s="118"/>
      <c r="D113" s="118"/>
      <c r="E113" s="118"/>
      <c r="F113" s="118"/>
      <c r="G113" s="118"/>
      <c r="H113" s="145"/>
      <c r="I113" s="145"/>
      <c r="J113" s="145"/>
      <c r="K113" s="145"/>
      <c r="L113" s="145"/>
      <c r="M113" s="145"/>
      <c r="N113" s="145"/>
      <c r="O113" s="145"/>
      <c r="P113" s="145"/>
      <c r="Q113" s="118"/>
      <c r="R113" s="118"/>
      <c r="S113" s="118"/>
      <c r="T113" s="118"/>
      <c r="U113" s="118"/>
    </row>
    <row r="114" spans="1:21">
      <c r="A114" s="118"/>
      <c r="B114" s="118"/>
      <c r="C114" s="118"/>
      <c r="D114" s="118"/>
      <c r="E114" s="118"/>
      <c r="F114" s="118"/>
      <c r="G114" s="118"/>
      <c r="H114" s="145"/>
      <c r="I114" s="145"/>
      <c r="J114" s="145"/>
      <c r="K114" s="145"/>
      <c r="L114" s="145"/>
      <c r="M114" s="145"/>
      <c r="N114" s="145"/>
      <c r="O114" s="145"/>
      <c r="P114" s="145"/>
      <c r="Q114" s="118"/>
      <c r="R114" s="118"/>
      <c r="S114" s="118"/>
      <c r="T114" s="118"/>
      <c r="U114" s="118"/>
    </row>
    <row r="115" spans="1:21">
      <c r="A115" s="118"/>
      <c r="B115" s="118"/>
      <c r="C115" s="118"/>
      <c r="D115" s="118"/>
      <c r="E115" s="118"/>
      <c r="F115" s="118"/>
      <c r="G115" s="118"/>
      <c r="H115" s="145"/>
      <c r="I115" s="145"/>
      <c r="J115" s="145"/>
      <c r="K115" s="145"/>
      <c r="L115" s="145"/>
      <c r="M115" s="145"/>
      <c r="N115" s="145"/>
      <c r="O115" s="145"/>
      <c r="P115" s="145"/>
      <c r="Q115" s="118"/>
      <c r="R115" s="118"/>
      <c r="S115" s="118"/>
      <c r="T115" s="118"/>
      <c r="U115" s="118"/>
    </row>
    <row r="116" spans="1:21">
      <c r="A116" s="118"/>
      <c r="B116" s="118"/>
      <c r="C116" s="118"/>
      <c r="D116" s="118"/>
      <c r="E116" s="118"/>
      <c r="F116" s="118"/>
      <c r="G116" s="118"/>
      <c r="H116" s="145"/>
      <c r="I116" s="145"/>
      <c r="J116" s="145"/>
      <c r="K116" s="145"/>
      <c r="L116" s="145"/>
      <c r="M116" s="145"/>
      <c r="N116" s="145"/>
      <c r="O116" s="145"/>
      <c r="P116" s="145"/>
      <c r="Q116" s="118"/>
      <c r="R116" s="118"/>
      <c r="S116" s="118"/>
      <c r="T116" s="118"/>
      <c r="U116" s="118"/>
    </row>
    <row r="117" spans="1:21">
      <c r="A117" s="118"/>
      <c r="B117" s="118"/>
      <c r="C117" s="118"/>
      <c r="D117" s="118"/>
      <c r="E117" s="118"/>
      <c r="F117" s="118"/>
      <c r="G117" s="118"/>
      <c r="H117" s="145"/>
      <c r="I117" s="145"/>
      <c r="J117" s="145"/>
      <c r="K117" s="145"/>
      <c r="L117" s="145"/>
      <c r="M117" s="145"/>
      <c r="N117" s="145"/>
      <c r="O117" s="145"/>
      <c r="P117" s="145"/>
      <c r="Q117" s="118"/>
      <c r="R117" s="118"/>
      <c r="S117" s="118"/>
      <c r="T117" s="118"/>
      <c r="U117" s="118"/>
    </row>
    <row r="118" spans="1:21">
      <c r="A118" s="118"/>
      <c r="B118" s="118"/>
      <c r="C118" s="118"/>
      <c r="D118" s="118"/>
      <c r="E118" s="118"/>
      <c r="F118" s="118"/>
      <c r="G118" s="118"/>
      <c r="H118" s="145"/>
      <c r="I118" s="145"/>
      <c r="J118" s="145"/>
      <c r="K118" s="145"/>
      <c r="L118" s="145"/>
      <c r="M118" s="145"/>
      <c r="N118" s="145"/>
      <c r="O118" s="145"/>
      <c r="P118" s="145"/>
      <c r="Q118" s="118"/>
      <c r="R118" s="118"/>
      <c r="S118" s="118"/>
      <c r="T118" s="118"/>
      <c r="U118" s="118"/>
    </row>
    <row r="119" spans="1:21">
      <c r="A119" s="118"/>
      <c r="B119" s="118"/>
      <c r="C119" s="118"/>
      <c r="D119" s="118"/>
      <c r="E119" s="118"/>
      <c r="F119" s="118"/>
      <c r="G119" s="118"/>
      <c r="H119" s="145"/>
      <c r="I119" s="145"/>
      <c r="J119" s="145"/>
      <c r="K119" s="145"/>
      <c r="L119" s="145"/>
      <c r="M119" s="145"/>
      <c r="N119" s="145"/>
      <c r="O119" s="145"/>
      <c r="P119" s="145"/>
      <c r="Q119" s="118"/>
      <c r="R119" s="118"/>
      <c r="S119" s="118"/>
      <c r="T119" s="118"/>
      <c r="U119" s="118"/>
    </row>
    <row r="120" spans="1:21">
      <c r="A120" s="118"/>
      <c r="B120" s="118"/>
      <c r="C120" s="118"/>
      <c r="D120" s="118"/>
      <c r="E120" s="118"/>
      <c r="F120" s="118"/>
      <c r="G120" s="118"/>
      <c r="H120" s="145"/>
      <c r="I120" s="145"/>
      <c r="J120" s="145"/>
      <c r="K120" s="145"/>
      <c r="L120" s="145"/>
      <c r="M120" s="145"/>
      <c r="N120" s="145"/>
      <c r="O120" s="145"/>
      <c r="P120" s="145"/>
      <c r="Q120" s="118"/>
      <c r="R120" s="118"/>
      <c r="S120" s="118"/>
      <c r="T120" s="118"/>
      <c r="U120" s="118"/>
    </row>
    <row r="121" spans="1:21">
      <c r="A121" s="118"/>
      <c r="B121" s="118"/>
      <c r="C121" s="118"/>
      <c r="D121" s="118"/>
      <c r="E121" s="118"/>
      <c r="F121" s="118"/>
      <c r="G121" s="118"/>
      <c r="H121" s="145"/>
      <c r="I121" s="145"/>
      <c r="J121" s="145"/>
      <c r="K121" s="145"/>
      <c r="L121" s="145"/>
      <c r="M121" s="145"/>
      <c r="N121" s="145"/>
      <c r="O121" s="145"/>
      <c r="P121" s="145"/>
      <c r="Q121" s="118"/>
      <c r="R121" s="118"/>
      <c r="S121" s="118"/>
      <c r="T121" s="118"/>
      <c r="U121" s="118"/>
    </row>
    <row r="122" spans="1:21">
      <c r="A122" s="118"/>
      <c r="B122" s="118"/>
      <c r="C122" s="118"/>
      <c r="D122" s="118"/>
      <c r="E122" s="118"/>
      <c r="F122" s="118"/>
      <c r="G122" s="118"/>
      <c r="H122" s="145"/>
      <c r="I122" s="145"/>
      <c r="J122" s="145"/>
      <c r="K122" s="145"/>
      <c r="L122" s="145"/>
      <c r="M122" s="145"/>
      <c r="N122" s="145"/>
      <c r="O122" s="145"/>
      <c r="P122" s="145"/>
      <c r="Q122" s="118"/>
      <c r="R122" s="118"/>
      <c r="S122" s="118"/>
      <c r="T122" s="118"/>
      <c r="U122" s="118"/>
    </row>
    <row r="123" spans="1:21">
      <c r="A123" s="118"/>
      <c r="B123" s="118"/>
      <c r="C123" s="118"/>
      <c r="D123" s="118"/>
      <c r="E123" s="118"/>
      <c r="F123" s="118"/>
      <c r="G123" s="118"/>
      <c r="H123" s="145"/>
      <c r="I123" s="145"/>
      <c r="J123" s="145"/>
      <c r="K123" s="145"/>
      <c r="L123" s="145"/>
      <c r="M123" s="145"/>
      <c r="N123" s="145"/>
      <c r="O123" s="145"/>
      <c r="P123" s="145"/>
      <c r="Q123" s="118"/>
      <c r="R123" s="118"/>
      <c r="S123" s="118"/>
      <c r="T123" s="118"/>
      <c r="U123" s="118"/>
    </row>
    <row r="124" spans="1:21">
      <c r="A124" s="118"/>
      <c r="B124" s="118"/>
      <c r="C124" s="118"/>
      <c r="D124" s="118"/>
      <c r="E124" s="118"/>
      <c r="F124" s="118"/>
      <c r="G124" s="118"/>
      <c r="H124" s="145"/>
      <c r="I124" s="145"/>
      <c r="J124" s="145"/>
      <c r="K124" s="145"/>
      <c r="L124" s="145"/>
      <c r="M124" s="145"/>
      <c r="N124" s="145"/>
      <c r="O124" s="145"/>
      <c r="P124" s="145"/>
      <c r="Q124" s="118"/>
      <c r="R124" s="118"/>
      <c r="S124" s="118"/>
      <c r="T124" s="118"/>
      <c r="U124" s="118"/>
    </row>
    <row r="125" spans="1:21">
      <c r="A125" s="118"/>
      <c r="B125" s="118"/>
      <c r="C125" s="118"/>
      <c r="D125" s="118"/>
      <c r="E125" s="118"/>
      <c r="F125" s="118"/>
      <c r="G125" s="118"/>
      <c r="H125" s="145"/>
      <c r="I125" s="145"/>
      <c r="J125" s="145"/>
      <c r="K125" s="145"/>
      <c r="L125" s="145"/>
      <c r="M125" s="145"/>
      <c r="N125" s="145"/>
      <c r="O125" s="145"/>
      <c r="P125" s="145"/>
      <c r="Q125" s="118"/>
      <c r="R125" s="118"/>
      <c r="S125" s="118"/>
      <c r="T125" s="118"/>
      <c r="U125" s="118"/>
    </row>
    <row r="126" spans="1:21">
      <c r="A126" s="118"/>
      <c r="B126" s="118"/>
      <c r="C126" s="118"/>
      <c r="D126" s="118"/>
      <c r="E126" s="118"/>
      <c r="F126" s="118"/>
      <c r="G126" s="118"/>
      <c r="H126" s="145"/>
      <c r="I126" s="145"/>
      <c r="J126" s="145"/>
      <c r="K126" s="145"/>
      <c r="L126" s="145"/>
      <c r="M126" s="145"/>
      <c r="N126" s="145"/>
      <c r="O126" s="145"/>
      <c r="P126" s="145"/>
      <c r="Q126" s="118"/>
      <c r="R126" s="118"/>
      <c r="S126" s="118"/>
      <c r="T126" s="118"/>
      <c r="U126" s="118"/>
    </row>
    <row r="127" spans="1:21">
      <c r="A127" s="118"/>
      <c r="B127" s="118"/>
      <c r="C127" s="118"/>
      <c r="D127" s="118"/>
      <c r="E127" s="118"/>
      <c r="F127" s="118"/>
      <c r="G127" s="118"/>
      <c r="H127" s="145"/>
      <c r="I127" s="145"/>
      <c r="J127" s="145"/>
      <c r="K127" s="145"/>
      <c r="L127" s="145"/>
      <c r="M127" s="145"/>
      <c r="N127" s="145"/>
      <c r="O127" s="145"/>
      <c r="P127" s="145"/>
      <c r="Q127" s="118"/>
      <c r="R127" s="118"/>
      <c r="S127" s="118"/>
      <c r="T127" s="118"/>
      <c r="U127" s="118"/>
    </row>
    <row r="128" spans="1:21">
      <c r="A128" s="118"/>
      <c r="B128" s="118"/>
      <c r="C128" s="118"/>
      <c r="D128" s="118"/>
      <c r="E128" s="118"/>
      <c r="F128" s="118"/>
      <c r="G128" s="118"/>
      <c r="H128" s="145"/>
      <c r="I128" s="145"/>
      <c r="J128" s="145"/>
      <c r="K128" s="145"/>
      <c r="L128" s="145"/>
      <c r="M128" s="145"/>
      <c r="N128" s="145"/>
      <c r="O128" s="145"/>
      <c r="P128" s="145"/>
      <c r="Q128" s="118"/>
      <c r="R128" s="118"/>
      <c r="S128" s="118"/>
      <c r="T128" s="118"/>
      <c r="U128" s="118"/>
    </row>
    <row r="129" spans="1:21">
      <c r="A129" s="118"/>
      <c r="B129" s="118"/>
      <c r="C129" s="118"/>
      <c r="D129" s="118"/>
      <c r="E129" s="118"/>
      <c r="F129" s="118"/>
      <c r="G129" s="118"/>
      <c r="H129" s="145"/>
      <c r="I129" s="145"/>
      <c r="J129" s="145"/>
      <c r="K129" s="145"/>
      <c r="L129" s="145"/>
      <c r="M129" s="145"/>
      <c r="N129" s="145"/>
      <c r="O129" s="145"/>
      <c r="P129" s="145"/>
      <c r="Q129" s="118"/>
      <c r="R129" s="118"/>
      <c r="S129" s="118"/>
      <c r="T129" s="118"/>
      <c r="U129" s="118"/>
    </row>
    <row r="130" spans="1:21">
      <c r="A130" s="118"/>
      <c r="B130" s="118"/>
      <c r="C130" s="118"/>
      <c r="D130" s="118"/>
      <c r="E130" s="118"/>
      <c r="F130" s="118"/>
      <c r="G130" s="118"/>
      <c r="H130" s="145"/>
      <c r="I130" s="145"/>
      <c r="J130" s="145"/>
      <c r="K130" s="145"/>
      <c r="L130" s="145"/>
      <c r="M130" s="145"/>
      <c r="N130" s="145"/>
      <c r="O130" s="145"/>
      <c r="P130" s="145"/>
      <c r="Q130" s="118"/>
      <c r="R130" s="118"/>
      <c r="S130" s="118"/>
      <c r="T130" s="118"/>
      <c r="U130" s="118"/>
    </row>
    <row r="131" spans="1:21">
      <c r="A131" s="118"/>
      <c r="B131" s="118"/>
      <c r="C131" s="118"/>
      <c r="D131" s="118"/>
      <c r="E131" s="118"/>
      <c r="F131" s="118"/>
      <c r="G131" s="118"/>
      <c r="H131" s="145"/>
      <c r="I131" s="145"/>
      <c r="J131" s="145"/>
      <c r="K131" s="145"/>
      <c r="L131" s="145"/>
      <c r="M131" s="145"/>
      <c r="N131" s="145"/>
      <c r="O131" s="145"/>
      <c r="P131" s="145"/>
      <c r="Q131" s="118"/>
      <c r="R131" s="118"/>
      <c r="S131" s="118"/>
      <c r="T131" s="118"/>
      <c r="U131" s="118"/>
    </row>
    <row r="132" spans="1:21">
      <c r="A132" s="118"/>
      <c r="B132" s="118"/>
      <c r="C132" s="118"/>
      <c r="D132" s="118"/>
      <c r="E132" s="118"/>
      <c r="F132" s="118"/>
      <c r="G132" s="118"/>
      <c r="H132" s="145"/>
      <c r="I132" s="145"/>
      <c r="J132" s="145"/>
      <c r="K132" s="145"/>
      <c r="L132" s="145"/>
      <c r="M132" s="145"/>
      <c r="N132" s="145"/>
      <c r="O132" s="145"/>
      <c r="P132" s="145"/>
      <c r="Q132" s="118"/>
      <c r="R132" s="118"/>
      <c r="S132" s="118"/>
      <c r="T132" s="118"/>
      <c r="U132" s="118"/>
    </row>
    <row r="133" spans="1:21">
      <c r="A133" s="118"/>
      <c r="B133" s="118"/>
      <c r="C133" s="118"/>
      <c r="D133" s="118"/>
      <c r="E133" s="118"/>
      <c r="F133" s="118"/>
      <c r="G133" s="118"/>
      <c r="H133" s="145"/>
      <c r="I133" s="145"/>
      <c r="J133" s="145"/>
      <c r="K133" s="145"/>
      <c r="L133" s="145"/>
      <c r="M133" s="145"/>
      <c r="N133" s="145"/>
      <c r="O133" s="145"/>
      <c r="P133" s="145"/>
      <c r="Q133" s="118"/>
      <c r="R133" s="118"/>
      <c r="S133" s="118"/>
      <c r="T133" s="118"/>
      <c r="U133" s="118"/>
    </row>
    <row r="134" spans="1:21">
      <c r="A134" s="118"/>
      <c r="B134" s="118"/>
      <c r="C134" s="118"/>
      <c r="D134" s="118"/>
      <c r="E134" s="118"/>
      <c r="F134" s="118"/>
      <c r="G134" s="118"/>
      <c r="H134" s="145"/>
      <c r="I134" s="145"/>
      <c r="J134" s="145"/>
      <c r="K134" s="145"/>
      <c r="L134" s="145"/>
      <c r="M134" s="145"/>
      <c r="N134" s="145"/>
      <c r="O134" s="145"/>
      <c r="P134" s="145"/>
      <c r="Q134" s="118"/>
      <c r="R134" s="118"/>
      <c r="S134" s="118"/>
      <c r="T134" s="118"/>
      <c r="U134" s="118"/>
    </row>
    <row r="135" spans="1:21">
      <c r="A135" s="118"/>
      <c r="B135" s="118"/>
      <c r="C135" s="118"/>
      <c r="D135" s="118"/>
      <c r="E135" s="118"/>
      <c r="F135" s="118"/>
      <c r="G135" s="118"/>
      <c r="H135" s="145"/>
      <c r="I135" s="145"/>
      <c r="J135" s="145"/>
      <c r="K135" s="145"/>
      <c r="L135" s="145"/>
      <c r="M135" s="145"/>
      <c r="N135" s="145"/>
      <c r="O135" s="145"/>
      <c r="P135" s="145"/>
      <c r="Q135" s="118"/>
      <c r="R135" s="118"/>
      <c r="S135" s="118"/>
      <c r="T135" s="118"/>
      <c r="U135" s="118"/>
    </row>
    <row r="136" spans="1:21">
      <c r="A136" s="118"/>
      <c r="B136" s="118"/>
      <c r="C136" s="118"/>
      <c r="D136" s="118"/>
      <c r="E136" s="118"/>
      <c r="F136" s="118"/>
      <c r="G136" s="118"/>
      <c r="H136" s="145"/>
      <c r="I136" s="145"/>
      <c r="J136" s="145"/>
      <c r="K136" s="145"/>
      <c r="L136" s="145"/>
      <c r="M136" s="145"/>
      <c r="N136" s="145"/>
      <c r="O136" s="145"/>
      <c r="P136" s="145"/>
      <c r="Q136" s="118"/>
      <c r="R136" s="118"/>
      <c r="S136" s="118"/>
      <c r="T136" s="118"/>
      <c r="U136" s="118"/>
    </row>
    <row r="137" spans="1:21">
      <c r="A137" s="118"/>
      <c r="B137" s="118"/>
      <c r="C137" s="118"/>
      <c r="D137" s="118"/>
      <c r="E137" s="118"/>
      <c r="F137" s="118"/>
      <c r="G137" s="118"/>
      <c r="H137" s="145"/>
      <c r="I137" s="145"/>
      <c r="J137" s="145"/>
      <c r="K137" s="145"/>
      <c r="L137" s="145"/>
      <c r="M137" s="145"/>
      <c r="N137" s="145"/>
      <c r="O137" s="145"/>
      <c r="P137" s="145"/>
      <c r="Q137" s="118"/>
      <c r="R137" s="118"/>
      <c r="S137" s="118"/>
      <c r="T137" s="118"/>
      <c r="U137" s="118"/>
    </row>
    <row r="138" spans="1:21">
      <c r="A138" s="118"/>
      <c r="B138" s="118"/>
      <c r="C138" s="118"/>
      <c r="D138" s="118"/>
      <c r="E138" s="118"/>
      <c r="F138" s="118"/>
      <c r="G138" s="118"/>
      <c r="H138" s="145"/>
      <c r="I138" s="145"/>
      <c r="J138" s="145"/>
      <c r="K138" s="145"/>
      <c r="L138" s="145"/>
      <c r="M138" s="145"/>
      <c r="N138" s="145"/>
      <c r="O138" s="145"/>
      <c r="P138" s="145"/>
      <c r="Q138" s="118"/>
      <c r="R138" s="118"/>
      <c r="S138" s="118"/>
      <c r="T138" s="118"/>
      <c r="U138" s="118"/>
    </row>
    <row r="139" spans="1:21">
      <c r="A139" s="118"/>
      <c r="B139" s="118"/>
      <c r="C139" s="118"/>
      <c r="D139" s="118"/>
      <c r="E139" s="118"/>
      <c r="F139" s="118"/>
      <c r="G139" s="118"/>
      <c r="H139" s="145"/>
      <c r="I139" s="145"/>
      <c r="J139" s="145"/>
      <c r="K139" s="145"/>
      <c r="L139" s="145"/>
      <c r="M139" s="145"/>
      <c r="N139" s="145"/>
      <c r="O139" s="145"/>
      <c r="P139" s="145"/>
      <c r="Q139" s="118"/>
      <c r="R139" s="118"/>
      <c r="S139" s="118"/>
      <c r="T139" s="118"/>
      <c r="U139" s="118"/>
    </row>
    <row r="140" spans="1:21">
      <c r="A140" s="118"/>
      <c r="B140" s="118"/>
      <c r="C140" s="118"/>
      <c r="D140" s="118"/>
      <c r="E140" s="118"/>
      <c r="F140" s="118"/>
      <c r="G140" s="118"/>
      <c r="H140" s="145"/>
      <c r="I140" s="145"/>
      <c r="J140" s="145"/>
      <c r="K140" s="145"/>
      <c r="L140" s="145"/>
      <c r="M140" s="145"/>
      <c r="N140" s="145"/>
      <c r="O140" s="145"/>
      <c r="P140" s="145"/>
      <c r="Q140" s="118"/>
      <c r="R140" s="118"/>
      <c r="S140" s="118"/>
      <c r="T140" s="118"/>
      <c r="U140" s="118"/>
    </row>
    <row r="141" spans="1:21">
      <c r="A141" s="118"/>
      <c r="B141" s="118"/>
      <c r="C141" s="118"/>
      <c r="D141" s="118"/>
      <c r="E141" s="118"/>
      <c r="F141" s="118"/>
      <c r="G141" s="118"/>
      <c r="H141" s="145"/>
      <c r="I141" s="145"/>
      <c r="J141" s="145"/>
      <c r="K141" s="145"/>
      <c r="L141" s="145"/>
      <c r="M141" s="145"/>
      <c r="N141" s="145"/>
      <c r="O141" s="145"/>
      <c r="P141" s="145"/>
      <c r="Q141" s="118"/>
      <c r="R141" s="118"/>
      <c r="S141" s="118"/>
      <c r="T141" s="118"/>
      <c r="U141" s="118"/>
    </row>
    <row r="142" spans="1:21">
      <c r="A142" s="118"/>
      <c r="B142" s="118"/>
      <c r="C142" s="118"/>
      <c r="D142" s="118"/>
      <c r="E142" s="118"/>
      <c r="F142" s="118"/>
      <c r="G142" s="118"/>
      <c r="H142" s="145"/>
      <c r="I142" s="145"/>
      <c r="J142" s="145"/>
      <c r="K142" s="145"/>
      <c r="L142" s="145"/>
      <c r="M142" s="145"/>
      <c r="N142" s="145"/>
      <c r="O142" s="145"/>
      <c r="P142" s="145"/>
      <c r="Q142" s="118"/>
      <c r="R142" s="118"/>
      <c r="S142" s="118"/>
      <c r="T142" s="118"/>
      <c r="U142" s="118"/>
    </row>
    <row r="143" spans="1:21">
      <c r="A143" s="118"/>
      <c r="B143" s="118"/>
      <c r="C143" s="118"/>
      <c r="D143" s="118"/>
      <c r="E143" s="118"/>
      <c r="F143" s="118"/>
      <c r="G143" s="118"/>
      <c r="H143" s="145"/>
      <c r="I143" s="145"/>
      <c r="J143" s="145"/>
      <c r="K143" s="145"/>
      <c r="L143" s="145"/>
      <c r="M143" s="145"/>
      <c r="N143" s="145"/>
      <c r="O143" s="145"/>
      <c r="P143" s="145"/>
      <c r="Q143" s="118"/>
      <c r="R143" s="118"/>
      <c r="S143" s="118"/>
      <c r="T143" s="118"/>
      <c r="U143" s="118"/>
    </row>
    <row r="144" spans="1:21">
      <c r="A144" s="118"/>
      <c r="B144" s="118"/>
      <c r="C144" s="118"/>
      <c r="D144" s="118"/>
      <c r="E144" s="118"/>
      <c r="F144" s="118"/>
      <c r="G144" s="118"/>
      <c r="H144" s="145"/>
      <c r="I144" s="145"/>
      <c r="J144" s="145"/>
      <c r="K144" s="145"/>
      <c r="L144" s="145"/>
      <c r="M144" s="145"/>
      <c r="N144" s="145"/>
      <c r="O144" s="145"/>
      <c r="P144" s="145"/>
      <c r="Q144" s="118"/>
      <c r="R144" s="118"/>
      <c r="S144" s="118"/>
      <c r="T144" s="118"/>
      <c r="U144" s="118"/>
    </row>
    <row r="145" spans="1:21">
      <c r="A145" s="118"/>
      <c r="B145" s="118"/>
      <c r="C145" s="118"/>
      <c r="D145" s="118"/>
      <c r="E145" s="118"/>
      <c r="F145" s="118"/>
      <c r="G145" s="118"/>
      <c r="H145" s="145"/>
      <c r="I145" s="145"/>
      <c r="J145" s="145"/>
      <c r="K145" s="145"/>
      <c r="L145" s="145"/>
      <c r="M145" s="145"/>
      <c r="N145" s="145"/>
      <c r="O145" s="145"/>
      <c r="P145" s="145"/>
      <c r="Q145" s="118"/>
      <c r="R145" s="118"/>
      <c r="S145" s="118"/>
      <c r="T145" s="118"/>
      <c r="U145" s="118"/>
    </row>
    <row r="146" spans="1:21">
      <c r="A146" s="118"/>
      <c r="B146" s="118"/>
      <c r="C146" s="118"/>
      <c r="D146" s="118"/>
      <c r="E146" s="118"/>
      <c r="F146" s="118"/>
      <c r="G146" s="118"/>
      <c r="H146" s="145"/>
      <c r="I146" s="145"/>
      <c r="J146" s="145"/>
      <c r="K146" s="145"/>
      <c r="L146" s="145"/>
      <c r="M146" s="145"/>
      <c r="N146" s="145"/>
      <c r="O146" s="145"/>
      <c r="P146" s="145"/>
      <c r="Q146" s="118"/>
      <c r="R146" s="118"/>
      <c r="S146" s="118"/>
      <c r="T146" s="118"/>
      <c r="U146" s="118"/>
    </row>
    <row r="147" spans="1:21">
      <c r="A147" s="118"/>
      <c r="B147" s="118"/>
      <c r="C147" s="118"/>
      <c r="D147" s="118"/>
      <c r="E147" s="118"/>
      <c r="F147" s="118"/>
      <c r="G147" s="118"/>
      <c r="H147" s="145"/>
      <c r="I147" s="145"/>
      <c r="J147" s="145"/>
      <c r="K147" s="145"/>
      <c r="L147" s="145"/>
      <c r="M147" s="145"/>
      <c r="N147" s="145"/>
      <c r="O147" s="145"/>
      <c r="P147" s="145"/>
      <c r="Q147" s="118"/>
      <c r="R147" s="118"/>
      <c r="S147" s="118"/>
      <c r="T147" s="118"/>
      <c r="U147" s="118"/>
    </row>
    <row r="148" spans="1:21">
      <c r="A148" s="118"/>
      <c r="B148" s="118"/>
      <c r="C148" s="118"/>
      <c r="D148" s="118"/>
      <c r="E148" s="118"/>
      <c r="F148" s="118"/>
      <c r="G148" s="118"/>
      <c r="H148" s="145"/>
      <c r="I148" s="145"/>
      <c r="J148" s="145"/>
      <c r="K148" s="145"/>
      <c r="L148" s="145"/>
      <c r="M148" s="145"/>
      <c r="N148" s="145"/>
      <c r="O148" s="145"/>
      <c r="P148" s="145"/>
      <c r="Q148" s="118"/>
      <c r="R148" s="118"/>
      <c r="S148" s="118"/>
      <c r="T148" s="118"/>
      <c r="U148" s="118"/>
    </row>
    <row r="149" spans="1:21">
      <c r="A149" s="118"/>
      <c r="B149" s="118"/>
      <c r="C149" s="118"/>
      <c r="D149" s="118"/>
      <c r="E149" s="118"/>
      <c r="F149" s="118"/>
      <c r="G149" s="118"/>
      <c r="H149" s="145"/>
      <c r="I149" s="145"/>
      <c r="J149" s="145"/>
      <c r="K149" s="145"/>
      <c r="L149" s="145"/>
      <c r="M149" s="145"/>
      <c r="N149" s="145"/>
      <c r="O149" s="145"/>
      <c r="P149" s="145"/>
      <c r="Q149" s="118"/>
      <c r="R149" s="118"/>
      <c r="S149" s="118"/>
      <c r="T149" s="118"/>
      <c r="U149" s="118"/>
    </row>
    <row r="150" spans="1:21">
      <c r="A150" s="118"/>
      <c r="B150" s="118"/>
      <c r="C150" s="118"/>
      <c r="D150" s="118"/>
      <c r="E150" s="118"/>
      <c r="F150" s="118"/>
      <c r="G150" s="118"/>
      <c r="H150" s="145"/>
      <c r="I150" s="145"/>
      <c r="J150" s="145"/>
      <c r="K150" s="145"/>
      <c r="L150" s="145"/>
      <c r="M150" s="145"/>
      <c r="N150" s="145"/>
      <c r="O150" s="145"/>
      <c r="P150" s="145"/>
      <c r="Q150" s="118"/>
      <c r="R150" s="118"/>
      <c r="S150" s="118"/>
      <c r="T150" s="118"/>
      <c r="U150" s="118"/>
    </row>
    <row r="151" spans="1:21">
      <c r="A151" s="118"/>
      <c r="B151" s="118"/>
      <c r="C151" s="118"/>
      <c r="D151" s="118"/>
      <c r="E151" s="118"/>
      <c r="F151" s="118"/>
      <c r="G151" s="118"/>
      <c r="H151" s="145"/>
      <c r="I151" s="145"/>
      <c r="J151" s="145"/>
      <c r="K151" s="145"/>
      <c r="L151" s="145"/>
      <c r="M151" s="145"/>
      <c r="N151" s="145"/>
      <c r="O151" s="145"/>
      <c r="P151" s="145"/>
      <c r="Q151" s="118"/>
      <c r="R151" s="118"/>
      <c r="S151" s="118"/>
      <c r="T151" s="118"/>
      <c r="U151" s="118"/>
    </row>
    <row r="152" spans="1:21">
      <c r="A152" s="118"/>
      <c r="B152" s="118"/>
      <c r="C152" s="118"/>
      <c r="D152" s="118"/>
      <c r="E152" s="118"/>
      <c r="F152" s="118"/>
      <c r="G152" s="118"/>
      <c r="H152" s="145"/>
      <c r="I152" s="145"/>
      <c r="J152" s="145"/>
      <c r="K152" s="145"/>
      <c r="L152" s="145"/>
      <c r="M152" s="145"/>
      <c r="N152" s="145"/>
      <c r="O152" s="145"/>
      <c r="P152" s="145"/>
      <c r="Q152" s="118"/>
      <c r="R152" s="118"/>
      <c r="S152" s="118"/>
      <c r="T152" s="118"/>
      <c r="U152" s="118"/>
    </row>
    <row r="153" spans="1:21">
      <c r="A153" s="118"/>
      <c r="B153" s="118"/>
      <c r="C153" s="118"/>
      <c r="D153" s="118"/>
      <c r="E153" s="118"/>
      <c r="F153" s="118"/>
      <c r="G153" s="118"/>
      <c r="H153" s="145"/>
      <c r="I153" s="145"/>
      <c r="J153" s="145"/>
      <c r="K153" s="145"/>
      <c r="L153" s="145"/>
      <c r="M153" s="145"/>
      <c r="N153" s="145"/>
      <c r="O153" s="145"/>
      <c r="P153" s="145"/>
      <c r="Q153" s="118"/>
      <c r="R153" s="118"/>
      <c r="S153" s="118"/>
      <c r="T153" s="118"/>
      <c r="U153" s="118"/>
    </row>
    <row r="154" spans="1:21">
      <c r="A154" s="118"/>
      <c r="B154" s="118"/>
      <c r="C154" s="118"/>
      <c r="D154" s="118"/>
      <c r="E154" s="118"/>
      <c r="F154" s="118"/>
      <c r="G154" s="118"/>
      <c r="H154" s="145"/>
      <c r="I154" s="145"/>
      <c r="J154" s="145"/>
      <c r="K154" s="145"/>
      <c r="L154" s="145"/>
      <c r="M154" s="145"/>
      <c r="N154" s="145"/>
      <c r="O154" s="145"/>
      <c r="P154" s="145"/>
      <c r="Q154" s="118"/>
      <c r="R154" s="118"/>
      <c r="S154" s="118"/>
      <c r="T154" s="118"/>
      <c r="U154" s="118"/>
    </row>
    <row r="155" spans="1:21">
      <c r="A155" s="118"/>
      <c r="B155" s="118"/>
      <c r="C155" s="118"/>
      <c r="D155" s="118"/>
      <c r="E155" s="118"/>
      <c r="F155" s="118"/>
      <c r="G155" s="118"/>
      <c r="H155" s="145"/>
      <c r="I155" s="145"/>
      <c r="J155" s="145"/>
      <c r="K155" s="145"/>
      <c r="L155" s="145"/>
      <c r="M155" s="145"/>
      <c r="N155" s="145"/>
      <c r="O155" s="145"/>
      <c r="P155" s="145"/>
      <c r="Q155" s="118"/>
      <c r="R155" s="118"/>
      <c r="S155" s="118"/>
      <c r="T155" s="118"/>
      <c r="U155" s="118"/>
    </row>
    <row r="156" spans="1:21">
      <c r="A156" s="118"/>
      <c r="B156" s="118"/>
      <c r="C156" s="118"/>
      <c r="D156" s="118"/>
      <c r="E156" s="118"/>
      <c r="F156" s="118"/>
      <c r="G156" s="118"/>
      <c r="H156" s="145"/>
      <c r="I156" s="145"/>
      <c r="J156" s="145"/>
      <c r="K156" s="145"/>
      <c r="L156" s="145"/>
      <c r="M156" s="145"/>
      <c r="N156" s="145"/>
      <c r="O156" s="145"/>
      <c r="P156" s="145"/>
      <c r="Q156" s="118"/>
      <c r="R156" s="118"/>
      <c r="S156" s="118"/>
      <c r="T156" s="118"/>
      <c r="U156" s="118"/>
    </row>
    <row r="157" spans="1:21">
      <c r="A157" s="118"/>
      <c r="B157" s="118"/>
      <c r="C157" s="118"/>
      <c r="D157" s="118"/>
      <c r="E157" s="118"/>
      <c r="F157" s="118"/>
      <c r="G157" s="118"/>
      <c r="H157" s="145"/>
      <c r="I157" s="145"/>
      <c r="J157" s="145"/>
      <c r="K157" s="145"/>
      <c r="L157" s="145"/>
      <c r="M157" s="145"/>
      <c r="N157" s="145"/>
      <c r="O157" s="145"/>
      <c r="P157" s="145"/>
      <c r="Q157" s="118"/>
      <c r="R157" s="118"/>
      <c r="S157" s="118"/>
      <c r="T157" s="118"/>
      <c r="U157" s="118"/>
    </row>
    <row r="158" spans="1:21">
      <c r="A158" s="118"/>
      <c r="B158" s="118"/>
      <c r="C158" s="118"/>
      <c r="D158" s="118"/>
      <c r="E158" s="118"/>
      <c r="F158" s="118"/>
      <c r="G158" s="118"/>
      <c r="H158" s="145"/>
      <c r="I158" s="145"/>
      <c r="J158" s="145"/>
      <c r="K158" s="145"/>
      <c r="L158" s="145"/>
      <c r="M158" s="145"/>
      <c r="N158" s="145"/>
      <c r="O158" s="145"/>
      <c r="P158" s="145"/>
      <c r="Q158" s="118"/>
      <c r="R158" s="118"/>
      <c r="S158" s="118"/>
      <c r="T158" s="118"/>
      <c r="U158" s="118"/>
    </row>
    <row r="159" spans="1:21">
      <c r="A159" s="118"/>
      <c r="B159" s="118"/>
      <c r="C159" s="118"/>
      <c r="D159" s="118"/>
      <c r="E159" s="118"/>
      <c r="F159" s="118"/>
      <c r="G159" s="118"/>
      <c r="H159" s="145"/>
      <c r="I159" s="145"/>
      <c r="J159" s="145"/>
      <c r="K159" s="145"/>
      <c r="L159" s="145"/>
      <c r="M159" s="145"/>
      <c r="N159" s="145"/>
      <c r="O159" s="145"/>
      <c r="P159" s="145"/>
      <c r="Q159" s="118"/>
      <c r="R159" s="118"/>
      <c r="S159" s="118"/>
      <c r="T159" s="118"/>
      <c r="U159" s="118"/>
    </row>
    <row r="160" spans="1:21">
      <c r="A160" s="118"/>
      <c r="B160" s="118"/>
      <c r="C160" s="118"/>
      <c r="D160" s="118"/>
      <c r="E160" s="118"/>
      <c r="F160" s="118"/>
      <c r="G160" s="118"/>
      <c r="H160" s="145"/>
      <c r="I160" s="145"/>
      <c r="J160" s="145"/>
      <c r="K160" s="145"/>
      <c r="L160" s="145"/>
      <c r="M160" s="145"/>
      <c r="N160" s="145"/>
      <c r="O160" s="145"/>
      <c r="P160" s="145"/>
      <c r="Q160" s="118"/>
      <c r="R160" s="118"/>
      <c r="S160" s="118"/>
      <c r="T160" s="118"/>
      <c r="U160" s="118"/>
    </row>
    <row r="161" spans="1:21">
      <c r="A161" s="118"/>
      <c r="B161" s="118"/>
      <c r="C161" s="118"/>
      <c r="D161" s="118"/>
      <c r="E161" s="118"/>
      <c r="F161" s="118"/>
      <c r="G161" s="118"/>
      <c r="H161" s="145"/>
      <c r="I161" s="145"/>
      <c r="J161" s="145"/>
      <c r="K161" s="145"/>
      <c r="L161" s="145"/>
      <c r="M161" s="145"/>
      <c r="N161" s="145"/>
      <c r="O161" s="145"/>
      <c r="P161" s="145"/>
      <c r="Q161" s="118"/>
      <c r="R161" s="118"/>
      <c r="S161" s="118"/>
      <c r="T161" s="118"/>
      <c r="U161" s="118"/>
    </row>
    <row r="162" spans="1:21">
      <c r="A162" s="118"/>
      <c r="B162" s="118"/>
      <c r="C162" s="118"/>
      <c r="D162" s="118"/>
      <c r="E162" s="118"/>
      <c r="F162" s="118"/>
      <c r="G162" s="118"/>
      <c r="H162" s="145"/>
      <c r="I162" s="145"/>
      <c r="J162" s="145"/>
      <c r="K162" s="145"/>
      <c r="L162" s="145"/>
      <c r="M162" s="145"/>
      <c r="N162" s="145"/>
      <c r="O162" s="145"/>
      <c r="P162" s="145"/>
      <c r="Q162" s="118"/>
      <c r="R162" s="118"/>
      <c r="S162" s="118"/>
      <c r="T162" s="118"/>
      <c r="U162" s="118"/>
    </row>
    <row r="163" spans="1:21">
      <c r="A163" s="118"/>
      <c r="B163" s="118"/>
      <c r="C163" s="118"/>
      <c r="D163" s="118"/>
      <c r="E163" s="118"/>
      <c r="F163" s="118"/>
      <c r="G163" s="118"/>
      <c r="H163" s="145"/>
      <c r="I163" s="145"/>
      <c r="J163" s="145"/>
      <c r="K163" s="145"/>
      <c r="L163" s="145"/>
      <c r="M163" s="145"/>
      <c r="N163" s="145"/>
      <c r="O163" s="145"/>
      <c r="P163" s="145"/>
      <c r="Q163" s="118"/>
      <c r="R163" s="118"/>
      <c r="S163" s="118"/>
      <c r="T163" s="118"/>
      <c r="U163" s="118"/>
    </row>
    <row r="164" spans="1:21">
      <c r="A164" s="118"/>
      <c r="B164" s="118"/>
      <c r="C164" s="118"/>
      <c r="D164" s="118"/>
      <c r="E164" s="118"/>
      <c r="F164" s="118"/>
      <c r="G164" s="118"/>
      <c r="H164" s="145"/>
      <c r="I164" s="145"/>
      <c r="J164" s="145"/>
      <c r="K164" s="145"/>
      <c r="L164" s="145"/>
      <c r="M164" s="145"/>
      <c r="N164" s="145"/>
      <c r="O164" s="145"/>
      <c r="P164" s="145"/>
      <c r="Q164" s="118"/>
      <c r="R164" s="118"/>
      <c r="S164" s="118"/>
      <c r="T164" s="118"/>
      <c r="U164" s="118"/>
    </row>
    <row r="165" spans="1:21">
      <c r="A165" s="118"/>
      <c r="B165" s="118"/>
      <c r="C165" s="118"/>
      <c r="D165" s="118"/>
      <c r="E165" s="118"/>
      <c r="F165" s="118"/>
      <c r="G165" s="118"/>
      <c r="H165" s="145"/>
      <c r="I165" s="145"/>
      <c r="J165" s="145"/>
      <c r="K165" s="145"/>
      <c r="L165" s="145"/>
      <c r="M165" s="145"/>
      <c r="N165" s="145"/>
      <c r="O165" s="145"/>
      <c r="P165" s="145"/>
      <c r="Q165" s="118"/>
      <c r="R165" s="118"/>
      <c r="S165" s="118"/>
      <c r="T165" s="118"/>
      <c r="U165" s="118"/>
    </row>
    <row r="166" spans="1:21">
      <c r="A166" s="118"/>
      <c r="B166" s="118"/>
      <c r="C166" s="118"/>
      <c r="D166" s="118"/>
      <c r="E166" s="118"/>
      <c r="F166" s="118"/>
      <c r="G166" s="118"/>
      <c r="H166" s="145"/>
      <c r="I166" s="145"/>
      <c r="J166" s="145"/>
      <c r="K166" s="145"/>
      <c r="L166" s="145"/>
      <c r="M166" s="145"/>
      <c r="N166" s="145"/>
      <c r="O166" s="145"/>
      <c r="P166" s="145"/>
      <c r="Q166" s="118"/>
      <c r="R166" s="118"/>
      <c r="S166" s="118"/>
      <c r="T166" s="118"/>
      <c r="U166" s="118"/>
    </row>
    <row r="167" spans="1:21">
      <c r="A167" s="118"/>
      <c r="B167" s="118"/>
      <c r="C167" s="118"/>
      <c r="D167" s="118"/>
      <c r="E167" s="118"/>
      <c r="F167" s="118"/>
      <c r="G167" s="118"/>
      <c r="H167" s="145"/>
      <c r="I167" s="145"/>
      <c r="J167" s="145"/>
      <c r="K167" s="145"/>
      <c r="L167" s="145"/>
      <c r="M167" s="145"/>
      <c r="N167" s="145"/>
      <c r="O167" s="145"/>
      <c r="P167" s="145"/>
      <c r="Q167" s="118"/>
      <c r="R167" s="118"/>
      <c r="S167" s="118"/>
      <c r="T167" s="118"/>
      <c r="U167" s="118"/>
    </row>
    <row r="168" spans="1:21">
      <c r="A168" s="118"/>
      <c r="B168" s="118"/>
      <c r="C168" s="118"/>
      <c r="D168" s="118"/>
      <c r="E168" s="118"/>
      <c r="F168" s="118"/>
      <c r="G168" s="118"/>
      <c r="H168" s="145"/>
      <c r="I168" s="145"/>
      <c r="J168" s="145"/>
      <c r="K168" s="145"/>
      <c r="L168" s="145"/>
      <c r="M168" s="145"/>
      <c r="N168" s="145"/>
      <c r="O168" s="145"/>
      <c r="P168" s="145"/>
      <c r="Q168" s="118"/>
      <c r="R168" s="118"/>
      <c r="S168" s="118"/>
      <c r="T168" s="118"/>
      <c r="U168" s="118"/>
    </row>
    <row r="169" spans="1:21">
      <c r="A169" s="118"/>
      <c r="B169" s="118"/>
      <c r="C169" s="118"/>
      <c r="D169" s="118"/>
      <c r="E169" s="118"/>
      <c r="F169" s="118"/>
      <c r="G169" s="118"/>
      <c r="H169" s="145"/>
      <c r="I169" s="145"/>
      <c r="J169" s="145"/>
      <c r="K169" s="145"/>
      <c r="L169" s="145"/>
      <c r="M169" s="145"/>
      <c r="N169" s="145"/>
      <c r="O169" s="145"/>
      <c r="P169" s="145"/>
      <c r="Q169" s="118"/>
      <c r="R169" s="118"/>
      <c r="S169" s="118"/>
      <c r="T169" s="118"/>
      <c r="U169" s="118"/>
    </row>
    <row r="170" spans="1:21">
      <c r="A170" s="118"/>
      <c r="B170" s="118"/>
      <c r="C170" s="118"/>
      <c r="D170" s="118"/>
      <c r="E170" s="118"/>
      <c r="F170" s="118"/>
      <c r="G170" s="118"/>
      <c r="H170" s="145"/>
      <c r="I170" s="145"/>
      <c r="J170" s="145"/>
      <c r="K170" s="145"/>
      <c r="L170" s="145"/>
      <c r="M170" s="145"/>
      <c r="N170" s="145"/>
      <c r="O170" s="145"/>
      <c r="P170" s="145"/>
      <c r="Q170" s="118"/>
      <c r="R170" s="118"/>
      <c r="S170" s="118"/>
      <c r="T170" s="118"/>
      <c r="U170" s="118"/>
    </row>
    <row r="171" spans="1:21">
      <c r="A171" s="118"/>
      <c r="B171" s="118"/>
      <c r="C171" s="118"/>
      <c r="D171" s="118"/>
      <c r="E171" s="118"/>
      <c r="F171" s="118"/>
      <c r="G171" s="118"/>
      <c r="H171" s="145"/>
      <c r="I171" s="145"/>
      <c r="J171" s="145"/>
      <c r="K171" s="145"/>
      <c r="L171" s="145"/>
      <c r="M171" s="145"/>
      <c r="N171" s="145"/>
      <c r="O171" s="145"/>
      <c r="P171" s="145"/>
      <c r="Q171" s="118"/>
      <c r="R171" s="118"/>
      <c r="S171" s="118"/>
      <c r="T171" s="118"/>
      <c r="U171" s="118"/>
    </row>
    <row r="172" spans="1:21">
      <c r="A172" s="118"/>
      <c r="B172" s="118"/>
      <c r="C172" s="118"/>
      <c r="D172" s="118"/>
      <c r="E172" s="118"/>
      <c r="F172" s="118"/>
      <c r="G172" s="118"/>
      <c r="H172" s="145"/>
      <c r="I172" s="145"/>
      <c r="J172" s="145"/>
      <c r="K172" s="145"/>
      <c r="L172" s="145"/>
      <c r="M172" s="145"/>
      <c r="N172" s="145"/>
      <c r="O172" s="145"/>
      <c r="P172" s="145"/>
      <c r="Q172" s="118"/>
      <c r="R172" s="118"/>
      <c r="S172" s="118"/>
      <c r="T172" s="118"/>
      <c r="U172" s="118"/>
    </row>
    <row r="173" spans="1:21">
      <c r="A173" s="118"/>
      <c r="B173" s="118"/>
      <c r="C173" s="118"/>
      <c r="D173" s="118"/>
      <c r="E173" s="118"/>
      <c r="F173" s="118"/>
      <c r="G173" s="118"/>
      <c r="H173" s="145"/>
      <c r="I173" s="145"/>
      <c r="J173" s="145"/>
      <c r="K173" s="145"/>
      <c r="L173" s="145"/>
      <c r="M173" s="145"/>
      <c r="N173" s="145"/>
      <c r="O173" s="145"/>
      <c r="P173" s="145"/>
      <c r="Q173" s="118"/>
      <c r="R173" s="118"/>
      <c r="S173" s="118"/>
      <c r="T173" s="118"/>
      <c r="U173" s="118"/>
    </row>
    <row r="174" spans="1:21">
      <c r="A174" s="118"/>
      <c r="B174" s="118"/>
      <c r="C174" s="118"/>
      <c r="D174" s="118"/>
      <c r="E174" s="118"/>
      <c r="F174" s="118"/>
      <c r="G174" s="118"/>
      <c r="H174" s="145"/>
      <c r="I174" s="145"/>
      <c r="J174" s="145"/>
      <c r="K174" s="145"/>
      <c r="L174" s="145"/>
      <c r="M174" s="145"/>
      <c r="N174" s="145"/>
      <c r="O174" s="145"/>
      <c r="P174" s="145"/>
      <c r="Q174" s="118"/>
      <c r="R174" s="118"/>
      <c r="S174" s="118"/>
      <c r="T174" s="118"/>
      <c r="U174" s="118"/>
    </row>
    <row r="175" spans="1:21">
      <c r="A175" s="118"/>
      <c r="B175" s="118"/>
      <c r="C175" s="118"/>
      <c r="D175" s="118"/>
      <c r="E175" s="118"/>
      <c r="F175" s="118"/>
      <c r="G175" s="118"/>
      <c r="H175" s="145"/>
      <c r="I175" s="145"/>
      <c r="J175" s="145"/>
      <c r="K175" s="145"/>
      <c r="L175" s="145"/>
      <c r="M175" s="145"/>
      <c r="N175" s="145"/>
      <c r="O175" s="145"/>
      <c r="P175" s="145"/>
      <c r="Q175" s="118"/>
      <c r="R175" s="118"/>
      <c r="S175" s="118"/>
      <c r="T175" s="118"/>
      <c r="U175" s="118"/>
    </row>
    <row r="176" spans="1:21">
      <c r="A176" s="118"/>
      <c r="B176" s="118"/>
      <c r="C176" s="118"/>
      <c r="D176" s="118"/>
      <c r="E176" s="118"/>
      <c r="F176" s="118"/>
      <c r="G176" s="118"/>
      <c r="H176" s="145"/>
      <c r="I176" s="145"/>
      <c r="J176" s="145"/>
      <c r="K176" s="145"/>
      <c r="L176" s="145"/>
      <c r="M176" s="145"/>
      <c r="N176" s="145"/>
      <c r="O176" s="145"/>
      <c r="P176" s="145"/>
      <c r="Q176" s="118"/>
      <c r="R176" s="118"/>
      <c r="S176" s="118"/>
      <c r="T176" s="118"/>
      <c r="U176" s="118"/>
    </row>
    <row r="177" spans="1:21">
      <c r="A177" s="118"/>
      <c r="B177" s="118"/>
      <c r="C177" s="118"/>
      <c r="D177" s="118"/>
      <c r="E177" s="118"/>
      <c r="F177" s="118"/>
      <c r="G177" s="118"/>
      <c r="H177" s="145"/>
      <c r="I177" s="145"/>
      <c r="J177" s="145"/>
      <c r="K177" s="145"/>
      <c r="L177" s="145"/>
      <c r="M177" s="145"/>
      <c r="N177" s="145"/>
      <c r="O177" s="145"/>
      <c r="P177" s="145"/>
      <c r="Q177" s="118"/>
      <c r="R177" s="118"/>
      <c r="S177" s="118"/>
      <c r="T177" s="118"/>
      <c r="U177" s="118"/>
    </row>
    <row r="178" spans="1:21">
      <c r="A178" s="118"/>
      <c r="B178" s="118"/>
      <c r="C178" s="118"/>
      <c r="D178" s="118"/>
      <c r="E178" s="118"/>
      <c r="F178" s="118"/>
      <c r="G178" s="118"/>
      <c r="H178" s="145"/>
      <c r="I178" s="145"/>
      <c r="J178" s="145"/>
      <c r="K178" s="145"/>
      <c r="L178" s="145"/>
      <c r="M178" s="145"/>
      <c r="N178" s="145"/>
      <c r="O178" s="145"/>
      <c r="P178" s="145"/>
      <c r="Q178" s="118"/>
      <c r="R178" s="118"/>
      <c r="S178" s="118"/>
      <c r="T178" s="118"/>
      <c r="U178" s="118"/>
    </row>
    <row r="179" spans="1:21">
      <c r="A179" s="118"/>
      <c r="B179" s="118"/>
      <c r="C179" s="118"/>
      <c r="D179" s="118"/>
      <c r="E179" s="118"/>
      <c r="F179" s="118"/>
      <c r="G179" s="118"/>
      <c r="H179" s="145"/>
      <c r="I179" s="145"/>
      <c r="J179" s="145"/>
      <c r="K179" s="145"/>
      <c r="L179" s="145"/>
      <c r="M179" s="145"/>
      <c r="N179" s="145"/>
      <c r="O179" s="145"/>
      <c r="P179" s="145"/>
      <c r="Q179" s="118"/>
      <c r="R179" s="118"/>
      <c r="S179" s="118"/>
      <c r="T179" s="118"/>
      <c r="U179" s="118"/>
    </row>
    <row r="180" spans="1:21">
      <c r="A180" s="118"/>
      <c r="B180" s="118"/>
      <c r="C180" s="118"/>
      <c r="D180" s="118"/>
      <c r="E180" s="118"/>
      <c r="F180" s="118"/>
      <c r="G180" s="118"/>
      <c r="H180" s="145"/>
      <c r="I180" s="145"/>
      <c r="J180" s="145"/>
      <c r="K180" s="145"/>
      <c r="L180" s="145"/>
      <c r="M180" s="145"/>
      <c r="N180" s="145"/>
      <c r="O180" s="145"/>
      <c r="P180" s="145"/>
      <c r="Q180" s="118"/>
      <c r="R180" s="118"/>
      <c r="S180" s="118"/>
      <c r="T180" s="118"/>
      <c r="U180" s="118"/>
    </row>
    <row r="181" spans="1:21">
      <c r="A181" s="118"/>
      <c r="B181" s="118"/>
      <c r="C181" s="118"/>
      <c r="D181" s="118"/>
      <c r="E181" s="118"/>
      <c r="F181" s="118"/>
      <c r="G181" s="118"/>
      <c r="H181" s="145"/>
      <c r="I181" s="145"/>
      <c r="J181" s="145"/>
      <c r="K181" s="145"/>
      <c r="L181" s="145"/>
      <c r="M181" s="145"/>
      <c r="N181" s="145"/>
      <c r="O181" s="145"/>
      <c r="P181" s="145"/>
      <c r="Q181" s="118"/>
      <c r="R181" s="118"/>
      <c r="S181" s="118"/>
      <c r="T181" s="118"/>
      <c r="U181" s="118"/>
    </row>
    <row r="182" spans="1:21">
      <c r="A182" s="118"/>
      <c r="B182" s="118"/>
      <c r="C182" s="118"/>
      <c r="D182" s="118"/>
      <c r="E182" s="118"/>
      <c r="F182" s="118"/>
      <c r="G182" s="118"/>
      <c r="H182" s="145"/>
      <c r="I182" s="145"/>
      <c r="J182" s="145"/>
      <c r="K182" s="145"/>
      <c r="L182" s="145"/>
      <c r="M182" s="145"/>
      <c r="N182" s="145"/>
      <c r="O182" s="145"/>
      <c r="P182" s="145"/>
      <c r="Q182" s="118"/>
      <c r="R182" s="118"/>
      <c r="S182" s="118"/>
      <c r="T182" s="118"/>
      <c r="U182" s="118"/>
    </row>
    <row r="183" spans="1:21">
      <c r="A183" s="118"/>
      <c r="B183" s="118"/>
      <c r="C183" s="118"/>
      <c r="D183" s="118"/>
      <c r="E183" s="118"/>
      <c r="F183" s="118"/>
      <c r="G183" s="118"/>
      <c r="H183" s="145"/>
      <c r="I183" s="145"/>
      <c r="J183" s="145"/>
      <c r="K183" s="145"/>
      <c r="L183" s="145"/>
      <c r="M183" s="145"/>
      <c r="N183" s="145"/>
      <c r="O183" s="145"/>
      <c r="P183" s="145"/>
      <c r="Q183" s="118"/>
      <c r="R183" s="118"/>
      <c r="S183" s="118"/>
      <c r="T183" s="118"/>
      <c r="U183" s="118"/>
    </row>
    <row r="184" spans="1:21">
      <c r="A184" s="118"/>
      <c r="B184" s="118"/>
      <c r="C184" s="118"/>
      <c r="D184" s="118"/>
      <c r="E184" s="118"/>
      <c r="F184" s="118"/>
      <c r="G184" s="118"/>
      <c r="H184" s="145"/>
      <c r="I184" s="145"/>
      <c r="J184" s="145"/>
      <c r="K184" s="145"/>
      <c r="L184" s="145"/>
      <c r="M184" s="145"/>
      <c r="N184" s="145"/>
      <c r="O184" s="145"/>
      <c r="P184" s="145"/>
      <c r="Q184" s="118"/>
      <c r="R184" s="118"/>
      <c r="S184" s="118"/>
      <c r="T184" s="118"/>
      <c r="U184" s="118"/>
    </row>
    <row r="185" spans="1:21">
      <c r="A185" s="118"/>
      <c r="B185" s="118"/>
      <c r="C185" s="118"/>
      <c r="D185" s="118"/>
      <c r="E185" s="118"/>
      <c r="F185" s="118"/>
      <c r="G185" s="118"/>
      <c r="H185" s="145"/>
      <c r="I185" s="145"/>
      <c r="J185" s="145"/>
      <c r="K185" s="145"/>
      <c r="L185" s="145"/>
      <c r="M185" s="145"/>
      <c r="N185" s="145"/>
      <c r="O185" s="145"/>
      <c r="P185" s="145"/>
      <c r="Q185" s="118"/>
      <c r="R185" s="118"/>
      <c r="S185" s="118"/>
      <c r="T185" s="118"/>
      <c r="U185" s="118"/>
    </row>
    <row r="186" spans="1:21">
      <c r="A186" s="118"/>
      <c r="B186" s="118"/>
      <c r="C186" s="118"/>
      <c r="D186" s="118"/>
      <c r="E186" s="118"/>
      <c r="F186" s="118"/>
      <c r="G186" s="118"/>
      <c r="H186" s="145"/>
      <c r="I186" s="145"/>
      <c r="J186" s="145"/>
      <c r="K186" s="145"/>
      <c r="L186" s="145"/>
      <c r="M186" s="145"/>
      <c r="N186" s="145"/>
      <c r="O186" s="145"/>
      <c r="P186" s="145"/>
      <c r="Q186" s="118"/>
      <c r="R186" s="118"/>
      <c r="S186" s="118"/>
      <c r="T186" s="118"/>
      <c r="U186" s="118"/>
    </row>
    <row r="187" spans="1:21">
      <c r="A187" s="118"/>
      <c r="B187" s="118"/>
      <c r="C187" s="118"/>
      <c r="D187" s="118"/>
      <c r="E187" s="118"/>
      <c r="F187" s="118"/>
      <c r="G187" s="118"/>
      <c r="H187" s="145"/>
      <c r="I187" s="145"/>
      <c r="J187" s="145"/>
      <c r="K187" s="145"/>
      <c r="L187" s="145"/>
      <c r="M187" s="145"/>
      <c r="N187" s="145"/>
      <c r="O187" s="145"/>
      <c r="P187" s="145"/>
      <c r="Q187" s="118"/>
      <c r="R187" s="118"/>
      <c r="S187" s="118"/>
      <c r="T187" s="118"/>
      <c r="U187" s="118"/>
    </row>
    <row r="188" spans="1:21">
      <c r="A188" s="118"/>
      <c r="B188" s="118"/>
      <c r="C188" s="118"/>
      <c r="D188" s="118"/>
      <c r="E188" s="118"/>
      <c r="F188" s="118"/>
      <c r="G188" s="118"/>
      <c r="H188" s="145"/>
      <c r="I188" s="145"/>
      <c r="J188" s="145"/>
      <c r="K188" s="145"/>
      <c r="L188" s="145"/>
      <c r="M188" s="145"/>
      <c r="N188" s="145"/>
      <c r="O188" s="145"/>
      <c r="P188" s="145"/>
      <c r="Q188" s="118"/>
      <c r="R188" s="118"/>
      <c r="S188" s="118"/>
      <c r="T188" s="118"/>
      <c r="U188" s="118"/>
    </row>
    <row r="189" spans="1:21">
      <c r="A189" s="118"/>
      <c r="B189" s="118"/>
      <c r="C189" s="118"/>
      <c r="D189" s="118"/>
      <c r="E189" s="118"/>
      <c r="F189" s="118"/>
      <c r="G189" s="118"/>
      <c r="H189" s="145"/>
      <c r="I189" s="145"/>
      <c r="J189" s="145"/>
      <c r="K189" s="145"/>
      <c r="L189" s="145"/>
      <c r="M189" s="145"/>
      <c r="N189" s="145"/>
      <c r="O189" s="145"/>
      <c r="P189" s="145"/>
      <c r="Q189" s="118"/>
      <c r="R189" s="118"/>
      <c r="S189" s="118"/>
      <c r="T189" s="118"/>
      <c r="U189" s="118"/>
    </row>
    <row r="190" spans="1:21">
      <c r="A190" s="118"/>
      <c r="B190" s="118"/>
      <c r="C190" s="118"/>
      <c r="D190" s="118"/>
      <c r="E190" s="118"/>
      <c r="F190" s="118"/>
      <c r="G190" s="118"/>
      <c r="H190" s="145"/>
      <c r="I190" s="145"/>
      <c r="J190" s="145"/>
      <c r="K190" s="145"/>
      <c r="L190" s="145"/>
      <c r="M190" s="145"/>
      <c r="N190" s="145"/>
      <c r="O190" s="145"/>
      <c r="P190" s="145"/>
      <c r="Q190" s="118"/>
      <c r="R190" s="118"/>
      <c r="S190" s="118"/>
      <c r="T190" s="118"/>
      <c r="U190" s="118"/>
    </row>
    <row r="191" spans="1:21">
      <c r="A191" s="118"/>
      <c r="B191" s="118"/>
      <c r="C191" s="118"/>
      <c r="D191" s="118"/>
      <c r="E191" s="118"/>
      <c r="F191" s="118"/>
      <c r="G191" s="118"/>
      <c r="H191" s="145"/>
      <c r="I191" s="145"/>
      <c r="J191" s="145"/>
      <c r="K191" s="145"/>
      <c r="L191" s="145"/>
      <c r="M191" s="145"/>
      <c r="N191" s="145"/>
      <c r="O191" s="145"/>
      <c r="P191" s="145"/>
      <c r="Q191" s="118"/>
      <c r="R191" s="118"/>
      <c r="S191" s="118"/>
      <c r="T191" s="118"/>
      <c r="U191" s="118"/>
    </row>
    <row r="192" spans="1:21">
      <c r="A192" s="118"/>
      <c r="B192" s="118"/>
      <c r="C192" s="118"/>
      <c r="D192" s="118"/>
      <c r="E192" s="118"/>
      <c r="F192" s="118"/>
      <c r="G192" s="118"/>
      <c r="H192" s="145"/>
      <c r="I192" s="145"/>
      <c r="J192" s="145"/>
      <c r="K192" s="145"/>
      <c r="L192" s="145"/>
      <c r="M192" s="145"/>
      <c r="N192" s="145"/>
      <c r="O192" s="145"/>
      <c r="P192" s="145"/>
      <c r="Q192" s="118"/>
      <c r="R192" s="118"/>
      <c r="S192" s="118"/>
      <c r="T192" s="118"/>
      <c r="U192" s="118"/>
    </row>
    <row r="193" spans="1:21">
      <c r="A193" s="118"/>
      <c r="B193" s="118"/>
      <c r="C193" s="118"/>
      <c r="D193" s="118"/>
      <c r="E193" s="118"/>
      <c r="F193" s="118"/>
      <c r="G193" s="118"/>
      <c r="H193" s="145"/>
      <c r="I193" s="145"/>
      <c r="J193" s="145"/>
      <c r="K193" s="145"/>
      <c r="L193" s="145"/>
      <c r="M193" s="145"/>
      <c r="N193" s="145"/>
      <c r="O193" s="145"/>
      <c r="P193" s="145"/>
      <c r="Q193" s="118"/>
      <c r="R193" s="118"/>
      <c r="S193" s="118"/>
      <c r="T193" s="118"/>
      <c r="U193" s="118"/>
    </row>
    <row r="194" spans="1:21">
      <c r="A194" s="118"/>
      <c r="B194" s="118"/>
      <c r="C194" s="118"/>
      <c r="D194" s="118"/>
      <c r="E194" s="118"/>
      <c r="F194" s="118"/>
      <c r="G194" s="118"/>
      <c r="H194" s="145"/>
      <c r="I194" s="145"/>
      <c r="J194" s="145"/>
      <c r="K194" s="145"/>
      <c r="L194" s="145"/>
      <c r="M194" s="145"/>
      <c r="N194" s="145"/>
      <c r="O194" s="145"/>
      <c r="P194" s="145"/>
      <c r="Q194" s="118"/>
      <c r="R194" s="118"/>
      <c r="S194" s="118"/>
      <c r="T194" s="118"/>
      <c r="U194" s="118"/>
    </row>
    <row r="195" spans="1:21">
      <c r="A195" s="118"/>
      <c r="B195" s="118"/>
      <c r="C195" s="118"/>
      <c r="D195" s="118"/>
      <c r="E195" s="118"/>
      <c r="F195" s="118"/>
      <c r="G195" s="118"/>
      <c r="H195" s="145"/>
      <c r="I195" s="145"/>
      <c r="J195" s="145"/>
      <c r="K195" s="145"/>
      <c r="L195" s="145"/>
      <c r="M195" s="145"/>
      <c r="N195" s="145"/>
      <c r="O195" s="145"/>
      <c r="P195" s="145"/>
      <c r="Q195" s="118"/>
      <c r="R195" s="118"/>
      <c r="S195" s="118"/>
      <c r="T195" s="118"/>
      <c r="U195" s="118"/>
    </row>
    <row r="196" spans="1:21">
      <c r="A196" s="118"/>
      <c r="B196" s="118"/>
      <c r="C196" s="118"/>
      <c r="D196" s="118"/>
      <c r="E196" s="118"/>
      <c r="F196" s="118"/>
      <c r="G196" s="118"/>
      <c r="H196" s="145"/>
      <c r="I196" s="145"/>
      <c r="J196" s="145"/>
      <c r="K196" s="145"/>
      <c r="L196" s="145"/>
      <c r="M196" s="145"/>
      <c r="N196" s="145"/>
      <c r="O196" s="145"/>
      <c r="P196" s="145"/>
      <c r="Q196" s="118"/>
      <c r="R196" s="118"/>
      <c r="S196" s="118"/>
      <c r="T196" s="118"/>
      <c r="U196" s="118"/>
    </row>
    <row r="197" spans="1:21">
      <c r="A197" s="118"/>
      <c r="B197" s="118"/>
      <c r="C197" s="118"/>
      <c r="D197" s="118"/>
      <c r="E197" s="118"/>
      <c r="F197" s="118"/>
      <c r="G197" s="118"/>
      <c r="H197" s="145"/>
      <c r="I197" s="145"/>
      <c r="J197" s="145"/>
      <c r="K197" s="145"/>
      <c r="L197" s="145"/>
      <c r="M197" s="145"/>
      <c r="N197" s="145"/>
      <c r="O197" s="145"/>
      <c r="P197" s="145"/>
      <c r="Q197" s="118"/>
      <c r="R197" s="118"/>
      <c r="S197" s="118"/>
      <c r="T197" s="118"/>
      <c r="U197" s="118"/>
    </row>
    <row r="198" spans="1:21">
      <c r="A198" s="118"/>
      <c r="B198" s="118"/>
      <c r="C198" s="118"/>
      <c r="D198" s="118"/>
      <c r="E198" s="118"/>
      <c r="F198" s="118"/>
      <c r="G198" s="118"/>
      <c r="H198" s="145"/>
      <c r="I198" s="145"/>
      <c r="J198" s="145"/>
      <c r="K198" s="145"/>
      <c r="L198" s="145"/>
      <c r="M198" s="145"/>
      <c r="N198" s="145"/>
      <c r="O198" s="145"/>
      <c r="P198" s="145"/>
      <c r="Q198" s="118"/>
      <c r="R198" s="118"/>
      <c r="S198" s="118"/>
      <c r="T198" s="118"/>
      <c r="U198" s="118"/>
    </row>
    <row r="199" spans="1:21">
      <c r="A199" s="118"/>
      <c r="B199" s="118"/>
      <c r="C199" s="118"/>
      <c r="D199" s="118"/>
      <c r="E199" s="118"/>
      <c r="F199" s="118"/>
      <c r="G199" s="118"/>
      <c r="H199" s="145"/>
      <c r="I199" s="145"/>
      <c r="J199" s="145"/>
      <c r="K199" s="145"/>
      <c r="L199" s="145"/>
      <c r="M199" s="145"/>
      <c r="N199" s="145"/>
      <c r="O199" s="145"/>
      <c r="P199" s="145"/>
      <c r="Q199" s="118"/>
      <c r="R199" s="118"/>
      <c r="S199" s="118"/>
      <c r="T199" s="118"/>
      <c r="U199" s="118"/>
    </row>
    <row r="200" spans="1:21">
      <c r="A200" s="118"/>
      <c r="B200" s="118"/>
      <c r="C200" s="118"/>
      <c r="D200" s="118"/>
      <c r="E200" s="118"/>
      <c r="F200" s="118"/>
      <c r="G200" s="118"/>
      <c r="H200" s="145"/>
      <c r="I200" s="145"/>
      <c r="J200" s="145"/>
      <c r="K200" s="145"/>
      <c r="L200" s="145"/>
      <c r="M200" s="145"/>
      <c r="N200" s="145"/>
      <c r="O200" s="145"/>
      <c r="P200" s="145"/>
      <c r="Q200" s="118"/>
      <c r="R200" s="118"/>
      <c r="S200" s="118"/>
      <c r="T200" s="118"/>
      <c r="U200" s="118"/>
    </row>
    <row r="201" spans="1:21">
      <c r="A201" s="118"/>
      <c r="B201" s="118"/>
      <c r="C201" s="118"/>
      <c r="D201" s="118"/>
      <c r="E201" s="118"/>
      <c r="F201" s="118"/>
      <c r="G201" s="118"/>
      <c r="H201" s="145"/>
      <c r="I201" s="145"/>
      <c r="J201" s="145"/>
      <c r="K201" s="145"/>
      <c r="L201" s="145"/>
      <c r="M201" s="145"/>
      <c r="N201" s="145"/>
      <c r="O201" s="145"/>
      <c r="P201" s="145"/>
      <c r="Q201" s="118"/>
      <c r="R201" s="118"/>
      <c r="S201" s="118"/>
      <c r="T201" s="118"/>
      <c r="U201" s="118"/>
    </row>
    <row r="202" spans="1:21">
      <c r="A202" s="118"/>
      <c r="B202" s="118"/>
      <c r="C202" s="118"/>
      <c r="D202" s="118"/>
      <c r="E202" s="118"/>
      <c r="F202" s="118"/>
      <c r="G202" s="118"/>
      <c r="H202" s="145"/>
      <c r="I202" s="145"/>
      <c r="J202" s="145"/>
      <c r="K202" s="145"/>
      <c r="L202" s="145"/>
      <c r="M202" s="145"/>
      <c r="N202" s="145"/>
      <c r="O202" s="145"/>
      <c r="P202" s="145"/>
      <c r="Q202" s="118"/>
      <c r="R202" s="118"/>
      <c r="S202" s="118"/>
      <c r="T202" s="118"/>
      <c r="U202" s="118"/>
    </row>
    <row r="203" spans="1:21">
      <c r="A203" s="118"/>
      <c r="B203" s="118"/>
      <c r="C203" s="118"/>
      <c r="D203" s="118"/>
      <c r="E203" s="118"/>
      <c r="F203" s="118"/>
      <c r="G203" s="118"/>
      <c r="H203" s="145"/>
      <c r="I203" s="145"/>
      <c r="J203" s="145"/>
      <c r="K203" s="145"/>
      <c r="L203" s="145"/>
      <c r="M203" s="145"/>
      <c r="N203" s="145"/>
      <c r="O203" s="145"/>
      <c r="P203" s="145"/>
      <c r="Q203" s="118"/>
      <c r="R203" s="118"/>
      <c r="S203" s="118"/>
      <c r="T203" s="118"/>
      <c r="U203" s="118"/>
    </row>
    <row r="204" spans="1:21">
      <c r="A204" s="118"/>
      <c r="B204" s="118"/>
      <c r="C204" s="118"/>
      <c r="D204" s="118"/>
      <c r="E204" s="118"/>
      <c r="F204" s="118"/>
      <c r="G204" s="118"/>
      <c r="H204" s="145"/>
      <c r="I204" s="145"/>
      <c r="J204" s="145"/>
      <c r="K204" s="145"/>
      <c r="L204" s="145"/>
      <c r="M204" s="145"/>
      <c r="N204" s="145"/>
      <c r="O204" s="145"/>
      <c r="P204" s="145"/>
      <c r="Q204" s="118"/>
      <c r="R204" s="118"/>
      <c r="S204" s="118"/>
      <c r="T204" s="118"/>
      <c r="U204" s="118"/>
    </row>
    <row r="205" spans="1:21">
      <c r="A205" s="118"/>
      <c r="B205" s="118"/>
      <c r="C205" s="118"/>
      <c r="D205" s="118"/>
      <c r="E205" s="118"/>
      <c r="F205" s="118"/>
      <c r="G205" s="118"/>
      <c r="H205" s="145"/>
      <c r="I205" s="145"/>
      <c r="J205" s="145"/>
      <c r="K205" s="145"/>
      <c r="L205" s="145"/>
      <c r="M205" s="145"/>
      <c r="N205" s="145"/>
      <c r="O205" s="145"/>
      <c r="P205" s="145"/>
      <c r="Q205" s="118"/>
      <c r="R205" s="118"/>
      <c r="S205" s="118"/>
      <c r="T205" s="118"/>
      <c r="U205" s="118"/>
    </row>
    <row r="206" spans="1:21">
      <c r="A206" s="118"/>
      <c r="B206" s="118"/>
      <c r="C206" s="118"/>
      <c r="D206" s="118"/>
      <c r="E206" s="118"/>
      <c r="F206" s="118"/>
      <c r="G206" s="118"/>
      <c r="H206" s="145"/>
      <c r="I206" s="145"/>
      <c r="J206" s="145"/>
      <c r="K206" s="145"/>
      <c r="L206" s="145"/>
      <c r="M206" s="145"/>
      <c r="N206" s="145"/>
      <c r="O206" s="145"/>
      <c r="P206" s="145"/>
      <c r="Q206" s="118"/>
      <c r="R206" s="118"/>
      <c r="S206" s="118"/>
      <c r="T206" s="118"/>
      <c r="U206" s="118"/>
    </row>
    <row r="207" spans="1:21">
      <c r="A207" s="118"/>
      <c r="B207" s="118"/>
      <c r="C207" s="118"/>
      <c r="D207" s="118"/>
      <c r="E207" s="118"/>
      <c r="F207" s="118"/>
      <c r="G207" s="118"/>
      <c r="H207" s="145"/>
      <c r="I207" s="145"/>
      <c r="J207" s="145"/>
      <c r="K207" s="145"/>
      <c r="L207" s="145"/>
      <c r="M207" s="145"/>
      <c r="N207" s="145"/>
      <c r="O207" s="145"/>
      <c r="P207" s="145"/>
      <c r="Q207" s="118"/>
      <c r="R207" s="118"/>
      <c r="S207" s="118"/>
      <c r="T207" s="118"/>
      <c r="U207" s="118"/>
    </row>
    <row r="208" spans="1:21">
      <c r="A208" s="118"/>
      <c r="B208" s="118"/>
      <c r="C208" s="118"/>
      <c r="D208" s="118"/>
      <c r="E208" s="118"/>
      <c r="F208" s="118"/>
      <c r="G208" s="118"/>
      <c r="H208" s="145"/>
      <c r="I208" s="145"/>
      <c r="J208" s="145"/>
      <c r="K208" s="145"/>
      <c r="L208" s="145"/>
      <c r="M208" s="145"/>
      <c r="N208" s="145"/>
      <c r="O208" s="145"/>
      <c r="P208" s="145"/>
      <c r="Q208" s="118"/>
      <c r="R208" s="118"/>
      <c r="S208" s="118"/>
      <c r="T208" s="118"/>
      <c r="U208" s="118"/>
    </row>
    <row r="209" spans="1:21">
      <c r="A209" s="118"/>
      <c r="B209" s="118"/>
      <c r="C209" s="118"/>
      <c r="D209" s="118"/>
      <c r="E209" s="118"/>
      <c r="F209" s="118"/>
      <c r="G209" s="118"/>
      <c r="H209" s="145"/>
      <c r="I209" s="145"/>
      <c r="J209" s="145"/>
      <c r="K209" s="145"/>
      <c r="L209" s="145"/>
      <c r="M209" s="145"/>
      <c r="N209" s="145"/>
      <c r="O209" s="145"/>
      <c r="P209" s="145"/>
      <c r="Q209" s="118"/>
      <c r="R209" s="118"/>
      <c r="S209" s="118"/>
      <c r="T209" s="118"/>
      <c r="U209" s="118"/>
    </row>
    <row r="210" spans="1:21">
      <c r="A210" s="118"/>
      <c r="B210" s="118"/>
      <c r="C210" s="118"/>
      <c r="D210" s="118"/>
      <c r="E210" s="118"/>
      <c r="F210" s="118"/>
      <c r="G210" s="118"/>
      <c r="H210" s="145"/>
      <c r="I210" s="145"/>
      <c r="J210" s="145"/>
      <c r="K210" s="145"/>
      <c r="L210" s="145"/>
      <c r="M210" s="145"/>
      <c r="N210" s="145"/>
      <c r="O210" s="145"/>
      <c r="P210" s="145"/>
      <c r="Q210" s="118"/>
      <c r="R210" s="118"/>
      <c r="S210" s="118"/>
      <c r="T210" s="118"/>
      <c r="U210" s="118"/>
    </row>
    <row r="211" spans="1:21">
      <c r="A211" s="118"/>
      <c r="B211" s="118"/>
      <c r="C211" s="118"/>
      <c r="D211" s="118"/>
      <c r="E211" s="118"/>
      <c r="F211" s="118"/>
      <c r="G211" s="118"/>
      <c r="H211" s="145"/>
      <c r="I211" s="145"/>
      <c r="J211" s="145"/>
      <c r="K211" s="145"/>
      <c r="L211" s="145"/>
      <c r="M211" s="145"/>
      <c r="N211" s="145"/>
      <c r="O211" s="145"/>
      <c r="P211" s="145"/>
      <c r="Q211" s="118"/>
      <c r="R211" s="118"/>
      <c r="S211" s="118"/>
      <c r="T211" s="118"/>
      <c r="U211" s="118"/>
    </row>
    <row r="212" spans="1:21">
      <c r="A212" s="118"/>
      <c r="B212" s="118"/>
      <c r="C212" s="118"/>
      <c r="D212" s="118"/>
      <c r="E212" s="118"/>
      <c r="F212" s="118"/>
      <c r="G212" s="118"/>
      <c r="H212" s="145"/>
      <c r="I212" s="145"/>
      <c r="J212" s="145"/>
      <c r="K212" s="145"/>
      <c r="L212" s="145"/>
      <c r="M212" s="145"/>
      <c r="N212" s="145"/>
      <c r="O212" s="145"/>
      <c r="P212" s="145"/>
      <c r="Q212" s="118"/>
      <c r="R212" s="118"/>
      <c r="S212" s="118"/>
      <c r="T212" s="118"/>
      <c r="U212" s="118"/>
    </row>
    <row r="213" spans="1:21">
      <c r="A213" s="118"/>
      <c r="B213" s="118"/>
      <c r="C213" s="118"/>
      <c r="D213" s="118"/>
      <c r="E213" s="118"/>
      <c r="F213" s="118"/>
      <c r="G213" s="118"/>
      <c r="H213" s="145"/>
      <c r="I213" s="145"/>
      <c r="J213" s="145"/>
      <c r="K213" s="145"/>
      <c r="L213" s="145"/>
      <c r="M213" s="145"/>
      <c r="N213" s="145"/>
      <c r="O213" s="145"/>
      <c r="P213" s="145"/>
      <c r="Q213" s="118"/>
      <c r="R213" s="118"/>
      <c r="S213" s="118"/>
      <c r="T213" s="118"/>
      <c r="U213" s="118"/>
    </row>
    <row r="214" spans="1:21">
      <c r="A214" s="118"/>
      <c r="B214" s="118"/>
      <c r="C214" s="118"/>
      <c r="D214" s="118"/>
      <c r="E214" s="118"/>
      <c r="F214" s="118"/>
      <c r="G214" s="118"/>
      <c r="H214" s="145"/>
      <c r="I214" s="145"/>
      <c r="J214" s="145"/>
      <c r="K214" s="145"/>
      <c r="L214" s="145"/>
      <c r="M214" s="145"/>
      <c r="N214" s="145"/>
      <c r="O214" s="145"/>
      <c r="P214" s="145"/>
      <c r="Q214" s="118"/>
      <c r="R214" s="118"/>
      <c r="S214" s="118"/>
      <c r="T214" s="118"/>
      <c r="U214" s="118"/>
    </row>
    <row r="215" spans="1:21">
      <c r="A215" s="118"/>
      <c r="B215" s="118"/>
      <c r="C215" s="118"/>
      <c r="D215" s="118"/>
      <c r="E215" s="118"/>
      <c r="F215" s="118"/>
      <c r="G215" s="118"/>
      <c r="H215" s="145"/>
      <c r="I215" s="145"/>
      <c r="J215" s="145"/>
      <c r="K215" s="145"/>
      <c r="L215" s="145"/>
      <c r="M215" s="145"/>
      <c r="N215" s="145"/>
      <c r="O215" s="145"/>
      <c r="P215" s="145"/>
      <c r="Q215" s="118"/>
      <c r="R215" s="118"/>
      <c r="S215" s="118"/>
      <c r="T215" s="118"/>
      <c r="U215" s="118"/>
    </row>
    <row r="216" spans="1:21">
      <c r="A216" s="118"/>
      <c r="B216" s="118"/>
      <c r="C216" s="118"/>
      <c r="D216" s="118"/>
      <c r="E216" s="118"/>
      <c r="F216" s="118"/>
      <c r="G216" s="118"/>
      <c r="H216" s="145"/>
      <c r="I216" s="145"/>
      <c r="J216" s="145"/>
      <c r="K216" s="145"/>
      <c r="L216" s="145"/>
      <c r="M216" s="145"/>
      <c r="N216" s="145"/>
      <c r="O216" s="145"/>
      <c r="P216" s="145"/>
      <c r="Q216" s="118"/>
      <c r="R216" s="118"/>
      <c r="S216" s="118"/>
      <c r="T216" s="118"/>
      <c r="U216" s="118"/>
    </row>
    <row r="217" spans="1:21">
      <c r="A217" s="118"/>
      <c r="B217" s="118"/>
      <c r="C217" s="118"/>
      <c r="D217" s="118"/>
      <c r="E217" s="118"/>
      <c r="F217" s="118"/>
      <c r="G217" s="118"/>
      <c r="H217" s="145"/>
      <c r="I217" s="145"/>
      <c r="J217" s="145"/>
      <c r="K217" s="145"/>
      <c r="L217" s="145"/>
      <c r="M217" s="145"/>
      <c r="N217" s="145"/>
      <c r="O217" s="145"/>
      <c r="P217" s="145"/>
      <c r="Q217" s="118"/>
      <c r="R217" s="118"/>
      <c r="S217" s="118"/>
      <c r="T217" s="118"/>
      <c r="U217" s="118"/>
    </row>
    <row r="218" spans="1:21">
      <c r="A218" s="118"/>
      <c r="B218" s="118"/>
      <c r="C218" s="118"/>
      <c r="D218" s="118"/>
      <c r="E218" s="118"/>
      <c r="F218" s="118"/>
      <c r="G218" s="118"/>
      <c r="H218" s="145"/>
      <c r="I218" s="145"/>
      <c r="J218" s="145"/>
      <c r="K218" s="145"/>
      <c r="L218" s="145"/>
      <c r="M218" s="145"/>
      <c r="N218" s="145"/>
      <c r="O218" s="145"/>
      <c r="P218" s="145"/>
      <c r="Q218" s="118"/>
      <c r="R218" s="118"/>
      <c r="S218" s="118"/>
      <c r="T218" s="118"/>
      <c r="U218" s="118"/>
    </row>
    <row r="219" spans="1:21">
      <c r="A219" s="118"/>
      <c r="B219" s="118"/>
      <c r="C219" s="118"/>
      <c r="D219" s="118"/>
      <c r="E219" s="118"/>
      <c r="F219" s="118"/>
      <c r="G219" s="118"/>
      <c r="H219" s="145"/>
      <c r="I219" s="145"/>
      <c r="J219" s="145"/>
      <c r="K219" s="145"/>
      <c r="L219" s="145"/>
      <c r="M219" s="145"/>
      <c r="N219" s="145"/>
      <c r="O219" s="145"/>
      <c r="P219" s="145"/>
      <c r="Q219" s="118"/>
      <c r="R219" s="118"/>
      <c r="S219" s="118"/>
      <c r="T219" s="118"/>
      <c r="U219" s="118"/>
    </row>
    <row r="220" spans="1:21">
      <c r="A220" s="118"/>
      <c r="B220" s="118"/>
      <c r="C220" s="118"/>
      <c r="D220" s="118"/>
      <c r="E220" s="118"/>
      <c r="F220" s="118"/>
      <c r="G220" s="118"/>
      <c r="H220" s="145"/>
      <c r="I220" s="145"/>
      <c r="J220" s="145"/>
      <c r="K220" s="145"/>
      <c r="L220" s="145"/>
      <c r="M220" s="145"/>
      <c r="N220" s="145"/>
      <c r="O220" s="145"/>
      <c r="P220" s="145"/>
      <c r="Q220" s="118"/>
      <c r="R220" s="118"/>
      <c r="S220" s="118"/>
      <c r="T220" s="118"/>
      <c r="U220" s="118"/>
    </row>
    <row r="221" spans="1:21">
      <c r="A221" s="118"/>
      <c r="B221" s="118"/>
      <c r="C221" s="118"/>
      <c r="D221" s="118"/>
      <c r="E221" s="118"/>
      <c r="F221" s="118"/>
      <c r="G221" s="118"/>
      <c r="H221" s="145"/>
      <c r="I221" s="145"/>
      <c r="J221" s="145"/>
      <c r="K221" s="145"/>
      <c r="L221" s="145"/>
      <c r="M221" s="145"/>
      <c r="N221" s="145"/>
      <c r="O221" s="145"/>
      <c r="P221" s="145"/>
      <c r="Q221" s="118"/>
      <c r="R221" s="118"/>
      <c r="S221" s="118"/>
      <c r="T221" s="118"/>
      <c r="U221" s="118"/>
    </row>
    <row r="222" spans="1:21">
      <c r="A222" s="118"/>
      <c r="B222" s="118"/>
      <c r="C222" s="118"/>
      <c r="D222" s="118"/>
      <c r="E222" s="118"/>
      <c r="F222" s="118"/>
      <c r="G222" s="118"/>
      <c r="H222" s="145"/>
      <c r="I222" s="145"/>
      <c r="J222" s="145"/>
      <c r="K222" s="145"/>
      <c r="L222" s="145"/>
      <c r="M222" s="145"/>
      <c r="N222" s="145"/>
      <c r="O222" s="145"/>
      <c r="P222" s="145"/>
      <c r="Q222" s="118"/>
      <c r="R222" s="118"/>
      <c r="S222" s="118"/>
      <c r="T222" s="118"/>
      <c r="U222" s="118"/>
    </row>
    <row r="223" spans="1:21">
      <c r="A223" s="118"/>
      <c r="B223" s="118"/>
      <c r="C223" s="118"/>
      <c r="D223" s="118"/>
      <c r="E223" s="118"/>
      <c r="F223" s="118"/>
      <c r="G223" s="118"/>
      <c r="H223" s="145"/>
      <c r="I223" s="145"/>
      <c r="J223" s="145"/>
      <c r="K223" s="145"/>
      <c r="L223" s="145"/>
      <c r="M223" s="145"/>
      <c r="N223" s="145"/>
      <c r="O223" s="145"/>
      <c r="P223" s="145"/>
      <c r="Q223" s="118"/>
      <c r="R223" s="118"/>
      <c r="S223" s="118"/>
      <c r="T223" s="118"/>
      <c r="U223" s="118"/>
    </row>
    <row r="224" spans="1:21">
      <c r="A224" s="118"/>
      <c r="B224" s="118"/>
      <c r="C224" s="118"/>
      <c r="D224" s="118"/>
      <c r="E224" s="118"/>
      <c r="F224" s="118"/>
      <c r="G224" s="118"/>
      <c r="H224" s="145"/>
      <c r="I224" s="145"/>
      <c r="J224" s="145"/>
      <c r="K224" s="145"/>
      <c r="L224" s="145"/>
      <c r="M224" s="145"/>
      <c r="N224" s="145"/>
      <c r="O224" s="145"/>
      <c r="P224" s="145"/>
      <c r="Q224" s="118"/>
      <c r="R224" s="118"/>
      <c r="S224" s="118"/>
      <c r="T224" s="118"/>
      <c r="U224" s="118"/>
    </row>
    <row r="225" spans="1:21">
      <c r="A225" s="118"/>
      <c r="B225" s="118"/>
      <c r="C225" s="118"/>
      <c r="D225" s="118"/>
      <c r="E225" s="118"/>
      <c r="F225" s="118"/>
      <c r="G225" s="118"/>
      <c r="H225" s="145"/>
      <c r="I225" s="145"/>
      <c r="J225" s="145"/>
      <c r="K225" s="145"/>
      <c r="L225" s="145"/>
      <c r="M225" s="145"/>
      <c r="N225" s="145"/>
      <c r="O225" s="145"/>
      <c r="P225" s="145"/>
      <c r="Q225" s="118"/>
      <c r="R225" s="118"/>
      <c r="S225" s="118"/>
      <c r="T225" s="118"/>
      <c r="U225" s="118"/>
    </row>
    <row r="226" spans="1:21">
      <c r="A226" s="118"/>
      <c r="B226" s="118"/>
      <c r="C226" s="118"/>
      <c r="D226" s="118"/>
      <c r="E226" s="118"/>
      <c r="F226" s="118"/>
      <c r="G226" s="118"/>
      <c r="H226" s="145"/>
      <c r="I226" s="145"/>
      <c r="J226" s="145"/>
      <c r="K226" s="145"/>
      <c r="L226" s="145"/>
      <c r="M226" s="145"/>
      <c r="N226" s="145"/>
      <c r="O226" s="145"/>
      <c r="P226" s="145"/>
      <c r="Q226" s="118"/>
      <c r="R226" s="118"/>
      <c r="S226" s="118"/>
      <c r="T226" s="118"/>
      <c r="U226" s="118"/>
    </row>
    <row r="227" spans="1:21">
      <c r="A227" s="118"/>
      <c r="B227" s="118"/>
      <c r="C227" s="118"/>
      <c r="D227" s="118"/>
      <c r="E227" s="118"/>
      <c r="F227" s="118"/>
      <c r="G227" s="118"/>
      <c r="H227" s="145"/>
      <c r="I227" s="145"/>
      <c r="J227" s="145"/>
      <c r="K227" s="145"/>
      <c r="L227" s="145"/>
      <c r="M227" s="145"/>
      <c r="N227" s="145"/>
      <c r="O227" s="145"/>
      <c r="P227" s="145"/>
      <c r="Q227" s="118"/>
      <c r="R227" s="118"/>
      <c r="S227" s="118"/>
      <c r="T227" s="118"/>
      <c r="U227" s="118"/>
    </row>
    <row r="228" spans="1:21">
      <c r="A228" s="118"/>
      <c r="B228" s="118"/>
      <c r="C228" s="118"/>
      <c r="D228" s="118"/>
      <c r="E228" s="118"/>
      <c r="F228" s="118"/>
      <c r="G228" s="118"/>
      <c r="H228" s="145"/>
      <c r="I228" s="145"/>
      <c r="J228" s="145"/>
      <c r="K228" s="145"/>
      <c r="L228" s="145"/>
      <c r="M228" s="145"/>
      <c r="N228" s="145"/>
      <c r="O228" s="145"/>
      <c r="P228" s="145"/>
      <c r="Q228" s="118"/>
      <c r="R228" s="118"/>
      <c r="S228" s="118"/>
      <c r="T228" s="118"/>
      <c r="U228" s="118"/>
    </row>
    <row r="229" spans="1:21">
      <c r="A229" s="118"/>
      <c r="B229" s="118"/>
      <c r="C229" s="118"/>
      <c r="D229" s="118"/>
      <c r="E229" s="118"/>
      <c r="F229" s="118"/>
      <c r="G229" s="118"/>
      <c r="H229" s="145"/>
      <c r="I229" s="145"/>
      <c r="J229" s="145"/>
      <c r="K229" s="145"/>
      <c r="L229" s="145"/>
      <c r="M229" s="145"/>
      <c r="N229" s="145"/>
      <c r="O229" s="145"/>
      <c r="P229" s="145"/>
      <c r="Q229" s="118"/>
      <c r="R229" s="118"/>
      <c r="S229" s="118"/>
      <c r="T229" s="118"/>
      <c r="U229" s="118"/>
    </row>
    <row r="230" spans="1:21">
      <c r="A230" s="118"/>
      <c r="B230" s="118"/>
      <c r="C230" s="118"/>
      <c r="D230" s="118"/>
      <c r="E230" s="118"/>
      <c r="F230" s="118"/>
      <c r="G230" s="118"/>
      <c r="H230" s="145"/>
      <c r="I230" s="145"/>
      <c r="J230" s="145"/>
      <c r="K230" s="145"/>
      <c r="L230" s="145"/>
      <c r="M230" s="145"/>
      <c r="N230" s="145"/>
      <c r="O230" s="145"/>
      <c r="P230" s="145"/>
      <c r="Q230" s="118"/>
      <c r="R230" s="118"/>
      <c r="S230" s="118"/>
      <c r="T230" s="118"/>
      <c r="U230" s="118"/>
    </row>
    <row r="231" spans="1:21">
      <c r="A231" s="118"/>
      <c r="B231" s="118"/>
      <c r="C231" s="118"/>
      <c r="D231" s="118"/>
      <c r="E231" s="118"/>
      <c r="F231" s="118"/>
      <c r="G231" s="118"/>
      <c r="H231" s="145"/>
      <c r="I231" s="145"/>
      <c r="J231" s="145"/>
      <c r="K231" s="145"/>
      <c r="L231" s="145"/>
      <c r="M231" s="145"/>
      <c r="N231" s="145"/>
      <c r="O231" s="145"/>
      <c r="P231" s="145"/>
      <c r="Q231" s="118"/>
      <c r="R231" s="118"/>
      <c r="S231" s="118"/>
      <c r="T231" s="118"/>
      <c r="U231" s="118"/>
    </row>
    <row r="232" spans="1:21">
      <c r="A232" s="118"/>
      <c r="B232" s="118"/>
      <c r="C232" s="118"/>
      <c r="D232" s="118"/>
      <c r="E232" s="118"/>
      <c r="F232" s="118"/>
      <c r="G232" s="118"/>
      <c r="H232" s="145"/>
      <c r="I232" s="145"/>
      <c r="J232" s="145"/>
      <c r="K232" s="145"/>
      <c r="L232" s="145"/>
      <c r="M232" s="145"/>
      <c r="N232" s="145"/>
      <c r="O232" s="145"/>
      <c r="P232" s="145"/>
      <c r="Q232" s="118"/>
      <c r="R232" s="118"/>
      <c r="S232" s="118"/>
      <c r="T232" s="118"/>
      <c r="U232" s="118"/>
    </row>
    <row r="233" spans="1:21">
      <c r="A233" s="118"/>
      <c r="B233" s="118"/>
      <c r="C233" s="118"/>
      <c r="D233" s="118"/>
      <c r="E233" s="118"/>
      <c r="F233" s="118"/>
      <c r="G233" s="118"/>
      <c r="H233" s="145"/>
      <c r="I233" s="145"/>
      <c r="J233" s="145"/>
      <c r="K233" s="145"/>
      <c r="L233" s="145"/>
      <c r="M233" s="145"/>
      <c r="N233" s="145"/>
      <c r="O233" s="145"/>
      <c r="P233" s="145"/>
      <c r="Q233" s="118"/>
      <c r="R233" s="118"/>
      <c r="S233" s="118"/>
      <c r="T233" s="118"/>
      <c r="U233" s="118"/>
    </row>
    <row r="234" spans="1:21">
      <c r="A234" s="118"/>
      <c r="B234" s="118"/>
      <c r="C234" s="118"/>
      <c r="D234" s="118"/>
      <c r="E234" s="118"/>
      <c r="F234" s="118"/>
      <c r="G234" s="118"/>
      <c r="H234" s="145"/>
      <c r="I234" s="145"/>
      <c r="J234" s="145"/>
      <c r="K234" s="145"/>
      <c r="L234" s="145"/>
      <c r="M234" s="145"/>
      <c r="N234" s="145"/>
      <c r="O234" s="145"/>
      <c r="P234" s="145"/>
      <c r="Q234" s="118"/>
      <c r="R234" s="118"/>
      <c r="S234" s="118"/>
      <c r="T234" s="118"/>
      <c r="U234" s="118"/>
    </row>
    <row r="235" spans="1:21">
      <c r="A235" s="118"/>
      <c r="B235" s="118"/>
      <c r="C235" s="118"/>
      <c r="D235" s="118"/>
      <c r="E235" s="118"/>
      <c r="F235" s="118"/>
      <c r="G235" s="118"/>
      <c r="H235" s="145"/>
      <c r="I235" s="145"/>
      <c r="J235" s="145"/>
      <c r="K235" s="145"/>
      <c r="L235" s="145"/>
      <c r="M235" s="145"/>
      <c r="N235" s="145"/>
      <c r="O235" s="145"/>
      <c r="P235" s="145"/>
      <c r="Q235" s="118"/>
      <c r="R235" s="118"/>
      <c r="S235" s="118"/>
      <c r="T235" s="118"/>
      <c r="U235" s="118"/>
    </row>
    <row r="236" spans="1:21">
      <c r="A236" s="118"/>
      <c r="B236" s="118"/>
      <c r="C236" s="118"/>
      <c r="D236" s="118"/>
      <c r="E236" s="118"/>
      <c r="F236" s="118"/>
      <c r="G236" s="118"/>
      <c r="H236" s="145"/>
      <c r="I236" s="145"/>
      <c r="J236" s="145"/>
      <c r="K236" s="145"/>
      <c r="L236" s="145"/>
      <c r="M236" s="145"/>
      <c r="N236" s="145"/>
      <c r="O236" s="145"/>
      <c r="P236" s="145"/>
      <c r="Q236" s="118"/>
      <c r="R236" s="118"/>
      <c r="S236" s="118"/>
      <c r="T236" s="118"/>
      <c r="U236" s="118"/>
    </row>
    <row r="237" spans="1:21">
      <c r="A237" s="118"/>
      <c r="B237" s="118"/>
      <c r="C237" s="118"/>
      <c r="D237" s="118"/>
      <c r="E237" s="118"/>
      <c r="F237" s="118"/>
      <c r="G237" s="118"/>
      <c r="H237" s="145"/>
      <c r="I237" s="145"/>
      <c r="J237" s="145"/>
      <c r="K237" s="145"/>
      <c r="L237" s="145"/>
      <c r="M237" s="145"/>
      <c r="N237" s="145"/>
      <c r="O237" s="145"/>
      <c r="P237" s="145"/>
      <c r="Q237" s="118"/>
      <c r="R237" s="118"/>
      <c r="S237" s="118"/>
      <c r="T237" s="118"/>
      <c r="U237" s="118"/>
    </row>
    <row r="238" spans="1:21">
      <c r="A238" s="118"/>
      <c r="B238" s="118"/>
      <c r="C238" s="118"/>
      <c r="D238" s="118"/>
      <c r="E238" s="118"/>
      <c r="F238" s="118"/>
      <c r="G238" s="118"/>
      <c r="H238" s="145"/>
      <c r="I238" s="145"/>
      <c r="J238" s="145"/>
      <c r="K238" s="145"/>
      <c r="L238" s="145"/>
      <c r="M238" s="145"/>
      <c r="N238" s="145"/>
      <c r="O238" s="145"/>
      <c r="P238" s="145"/>
      <c r="Q238" s="118"/>
      <c r="R238" s="118"/>
      <c r="S238" s="118"/>
      <c r="T238" s="118"/>
      <c r="U238" s="118"/>
    </row>
    <row r="239" spans="1:21">
      <c r="A239" s="118"/>
      <c r="B239" s="118"/>
      <c r="C239" s="118"/>
      <c r="D239" s="118"/>
      <c r="E239" s="118"/>
      <c r="F239" s="118"/>
      <c r="G239" s="118"/>
      <c r="H239" s="145"/>
      <c r="I239" s="145"/>
      <c r="J239" s="145"/>
      <c r="K239" s="145"/>
      <c r="L239" s="145"/>
      <c r="M239" s="145"/>
      <c r="N239" s="145"/>
      <c r="O239" s="145"/>
      <c r="P239" s="145"/>
      <c r="Q239" s="118"/>
      <c r="R239" s="118"/>
      <c r="S239" s="118"/>
      <c r="T239" s="118"/>
      <c r="U239" s="118"/>
    </row>
    <row r="240" spans="1:21">
      <c r="A240" s="118"/>
      <c r="B240" s="118"/>
      <c r="C240" s="118"/>
      <c r="D240" s="118"/>
      <c r="E240" s="118"/>
      <c r="F240" s="118"/>
      <c r="G240" s="118"/>
      <c r="H240" s="145"/>
      <c r="I240" s="145"/>
      <c r="J240" s="145"/>
      <c r="K240" s="145"/>
      <c r="L240" s="145"/>
      <c r="M240" s="145"/>
      <c r="N240" s="145"/>
      <c r="O240" s="145"/>
      <c r="P240" s="145"/>
      <c r="Q240" s="118"/>
      <c r="R240" s="118"/>
      <c r="S240" s="118"/>
      <c r="T240" s="118"/>
      <c r="U240" s="118"/>
    </row>
    <row r="241" spans="1:21">
      <c r="A241" s="118"/>
      <c r="B241" s="118"/>
      <c r="C241" s="118"/>
      <c r="D241" s="118"/>
      <c r="E241" s="118"/>
      <c r="F241" s="118"/>
      <c r="G241" s="118"/>
      <c r="H241" s="145"/>
      <c r="I241" s="145"/>
      <c r="J241" s="145"/>
      <c r="K241" s="145"/>
      <c r="L241" s="145"/>
      <c r="M241" s="145"/>
      <c r="N241" s="145"/>
      <c r="O241" s="145"/>
      <c r="P241" s="145"/>
      <c r="Q241" s="118"/>
      <c r="R241" s="118"/>
      <c r="S241" s="118"/>
      <c r="T241" s="118"/>
      <c r="U241" s="118"/>
    </row>
    <row r="242" spans="1:21">
      <c r="A242" s="118"/>
      <c r="B242" s="118"/>
      <c r="C242" s="118"/>
      <c r="D242" s="118"/>
      <c r="E242" s="118"/>
      <c r="F242" s="118"/>
      <c r="G242" s="118"/>
      <c r="H242" s="145"/>
      <c r="I242" s="145"/>
      <c r="J242" s="145"/>
      <c r="K242" s="145"/>
      <c r="L242" s="145"/>
      <c r="M242" s="145"/>
      <c r="N242" s="145"/>
      <c r="O242" s="145"/>
      <c r="P242" s="145"/>
      <c r="Q242" s="118"/>
      <c r="R242" s="118"/>
      <c r="S242" s="118"/>
      <c r="T242" s="118"/>
      <c r="U242" s="118"/>
    </row>
    <row r="243" spans="1:21">
      <c r="A243" s="118"/>
      <c r="B243" s="118"/>
      <c r="C243" s="118"/>
      <c r="D243" s="118"/>
      <c r="E243" s="118"/>
      <c r="F243" s="118"/>
      <c r="G243" s="118"/>
      <c r="H243" s="145"/>
      <c r="I243" s="145"/>
      <c r="J243" s="145"/>
      <c r="K243" s="145"/>
      <c r="L243" s="145"/>
      <c r="M243" s="145"/>
      <c r="N243" s="145"/>
      <c r="O243" s="145"/>
      <c r="P243" s="145"/>
      <c r="Q243" s="118"/>
      <c r="R243" s="118"/>
      <c r="S243" s="118"/>
      <c r="T243" s="118"/>
      <c r="U243" s="118"/>
    </row>
    <row r="244" spans="1:21">
      <c r="A244" s="118"/>
      <c r="B244" s="118"/>
      <c r="C244" s="118"/>
      <c r="D244" s="118"/>
      <c r="E244" s="118"/>
      <c r="F244" s="118"/>
      <c r="G244" s="118"/>
      <c r="H244" s="145"/>
      <c r="I244" s="145"/>
      <c r="J244" s="145"/>
      <c r="K244" s="145"/>
      <c r="L244" s="145"/>
      <c r="M244" s="145"/>
      <c r="N244" s="145"/>
      <c r="O244" s="145"/>
      <c r="P244" s="145"/>
      <c r="Q244" s="118"/>
      <c r="R244" s="118"/>
      <c r="S244" s="118"/>
      <c r="T244" s="118"/>
      <c r="U244" s="118"/>
    </row>
    <row r="245" spans="1:21">
      <c r="A245" s="118"/>
      <c r="B245" s="118"/>
      <c r="C245" s="118"/>
      <c r="D245" s="118"/>
      <c r="E245" s="118"/>
      <c r="F245" s="118"/>
      <c r="G245" s="118"/>
      <c r="H245" s="145"/>
      <c r="I245" s="145"/>
      <c r="J245" s="145"/>
      <c r="K245" s="145"/>
      <c r="L245" s="145"/>
      <c r="M245" s="145"/>
      <c r="N245" s="145"/>
      <c r="O245" s="145"/>
      <c r="P245" s="145"/>
      <c r="Q245" s="118"/>
      <c r="R245" s="118"/>
      <c r="S245" s="118"/>
      <c r="T245" s="118"/>
      <c r="U245" s="118"/>
    </row>
    <row r="246" spans="1:21">
      <c r="A246" s="118"/>
      <c r="B246" s="118"/>
      <c r="C246" s="118"/>
      <c r="D246" s="118"/>
      <c r="E246" s="118"/>
      <c r="F246" s="118"/>
      <c r="G246" s="118"/>
      <c r="H246" s="145"/>
      <c r="I246" s="145"/>
      <c r="J246" s="145"/>
      <c r="K246" s="145"/>
      <c r="L246" s="145"/>
      <c r="M246" s="145"/>
      <c r="N246" s="145"/>
      <c r="O246" s="145"/>
      <c r="P246" s="145"/>
      <c r="Q246" s="118"/>
      <c r="R246" s="118"/>
      <c r="S246" s="118"/>
      <c r="T246" s="118"/>
      <c r="U246" s="118"/>
    </row>
    <row r="247" spans="1:21">
      <c r="A247" s="118"/>
      <c r="B247" s="118"/>
      <c r="C247" s="118"/>
      <c r="D247" s="118"/>
      <c r="E247" s="118"/>
      <c r="F247" s="118"/>
      <c r="G247" s="118"/>
      <c r="H247" s="145"/>
      <c r="I247" s="145"/>
      <c r="J247" s="145"/>
      <c r="K247" s="145"/>
      <c r="L247" s="145"/>
      <c r="M247" s="145"/>
      <c r="N247" s="145"/>
      <c r="O247" s="145"/>
      <c r="P247" s="145"/>
      <c r="Q247" s="118"/>
      <c r="R247" s="118"/>
      <c r="S247" s="118"/>
      <c r="T247" s="118"/>
      <c r="U247" s="118"/>
    </row>
    <row r="248" spans="1:21">
      <c r="A248" s="118"/>
      <c r="B248" s="118"/>
      <c r="C248" s="118"/>
      <c r="D248" s="118"/>
      <c r="E248" s="118"/>
      <c r="F248" s="118"/>
      <c r="G248" s="118"/>
      <c r="H248" s="145"/>
      <c r="I248" s="145"/>
      <c r="J248" s="145"/>
      <c r="K248" s="145"/>
      <c r="L248" s="145"/>
      <c r="M248" s="145"/>
      <c r="N248" s="145"/>
      <c r="O248" s="145"/>
      <c r="P248" s="145"/>
      <c r="Q248" s="118"/>
      <c r="R248" s="118"/>
      <c r="S248" s="118"/>
      <c r="T248" s="118"/>
      <c r="U248" s="118"/>
    </row>
    <row r="249" spans="1:21">
      <c r="A249" s="118"/>
      <c r="B249" s="118"/>
      <c r="C249" s="118"/>
      <c r="D249" s="118"/>
      <c r="E249" s="118"/>
      <c r="F249" s="118"/>
      <c r="G249" s="118"/>
      <c r="H249" s="145"/>
      <c r="I249" s="145"/>
      <c r="J249" s="145"/>
      <c r="K249" s="145"/>
      <c r="L249" s="145"/>
      <c r="M249" s="145"/>
      <c r="N249" s="145"/>
      <c r="O249" s="145"/>
      <c r="P249" s="145"/>
      <c r="Q249" s="118"/>
      <c r="R249" s="118"/>
      <c r="S249" s="118"/>
      <c r="T249" s="118"/>
      <c r="U249" s="118"/>
    </row>
    <row r="250" spans="1:21">
      <c r="A250" s="118"/>
      <c r="B250" s="118"/>
      <c r="C250" s="118"/>
      <c r="D250" s="118"/>
      <c r="E250" s="118"/>
      <c r="F250" s="118"/>
      <c r="G250" s="118"/>
      <c r="H250" s="145"/>
      <c r="I250" s="145"/>
      <c r="J250" s="145"/>
      <c r="K250" s="145"/>
      <c r="L250" s="145"/>
      <c r="M250" s="145"/>
      <c r="N250" s="145"/>
      <c r="O250" s="145"/>
      <c r="P250" s="145"/>
      <c r="Q250" s="118"/>
      <c r="R250" s="118"/>
      <c r="S250" s="118"/>
      <c r="T250" s="118"/>
      <c r="U250" s="118"/>
    </row>
    <row r="251" spans="1:21">
      <c r="A251" s="118"/>
      <c r="B251" s="118"/>
      <c r="C251" s="118"/>
      <c r="D251" s="118"/>
      <c r="E251" s="118"/>
      <c r="F251" s="118"/>
      <c r="G251" s="118"/>
      <c r="H251" s="145"/>
      <c r="I251" s="145"/>
      <c r="J251" s="145"/>
      <c r="K251" s="145"/>
      <c r="L251" s="145"/>
      <c r="M251" s="145"/>
      <c r="N251" s="145"/>
      <c r="O251" s="145"/>
      <c r="P251" s="145"/>
      <c r="Q251" s="118"/>
      <c r="R251" s="118"/>
      <c r="S251" s="118"/>
      <c r="T251" s="118"/>
      <c r="U251" s="118"/>
    </row>
    <row r="252" spans="1:21">
      <c r="A252" s="118"/>
      <c r="B252" s="118"/>
      <c r="C252" s="118"/>
      <c r="D252" s="118"/>
      <c r="E252" s="118"/>
      <c r="F252" s="118"/>
      <c r="G252" s="118"/>
      <c r="H252" s="145"/>
      <c r="I252" s="145"/>
      <c r="J252" s="145"/>
      <c r="K252" s="145"/>
      <c r="L252" s="145"/>
      <c r="M252" s="145"/>
      <c r="N252" s="145"/>
      <c r="O252" s="145"/>
      <c r="P252" s="145"/>
      <c r="Q252" s="118"/>
      <c r="R252" s="118"/>
      <c r="S252" s="118"/>
      <c r="T252" s="118"/>
      <c r="U252" s="118"/>
    </row>
    <row r="253" spans="1:21">
      <c r="A253" s="118"/>
      <c r="B253" s="118"/>
      <c r="C253" s="118"/>
      <c r="D253" s="118"/>
      <c r="E253" s="118"/>
      <c r="F253" s="118"/>
      <c r="G253" s="118"/>
      <c r="H253" s="145"/>
      <c r="I253" s="145"/>
      <c r="J253" s="145"/>
      <c r="K253" s="145"/>
      <c r="L253" s="145"/>
      <c r="M253" s="145"/>
      <c r="N253" s="145"/>
      <c r="O253" s="145"/>
      <c r="P253" s="145"/>
      <c r="Q253" s="118"/>
      <c r="R253" s="118"/>
      <c r="S253" s="118"/>
      <c r="T253" s="118"/>
      <c r="U253" s="118"/>
    </row>
    <row r="254" spans="1:21">
      <c r="A254" s="118"/>
      <c r="B254" s="118"/>
      <c r="C254" s="118"/>
      <c r="D254" s="118"/>
      <c r="E254" s="118"/>
      <c r="F254" s="118"/>
      <c r="G254" s="118"/>
      <c r="H254" s="145"/>
      <c r="I254" s="145"/>
      <c r="J254" s="145"/>
      <c r="K254" s="145"/>
      <c r="L254" s="145"/>
      <c r="M254" s="145"/>
      <c r="N254" s="145"/>
      <c r="O254" s="145"/>
      <c r="P254" s="145"/>
      <c r="Q254" s="118"/>
      <c r="R254" s="118"/>
      <c r="S254" s="118"/>
      <c r="T254" s="118"/>
      <c r="U254" s="118"/>
    </row>
    <row r="255" spans="1:21">
      <c r="A255" s="118"/>
      <c r="B255" s="118"/>
      <c r="C255" s="118"/>
      <c r="D255" s="118"/>
      <c r="E255" s="118"/>
      <c r="F255" s="118"/>
      <c r="G255" s="118"/>
      <c r="H255" s="145"/>
      <c r="I255" s="145"/>
      <c r="J255" s="145"/>
      <c r="K255" s="145"/>
      <c r="L255" s="145"/>
      <c r="M255" s="145"/>
      <c r="N255" s="145"/>
      <c r="O255" s="145"/>
      <c r="P255" s="145"/>
      <c r="Q255" s="118"/>
      <c r="R255" s="118"/>
      <c r="S255" s="118"/>
      <c r="T255" s="118"/>
      <c r="U255" s="118"/>
    </row>
    <row r="256" spans="1:21">
      <c r="A256" s="118"/>
      <c r="B256" s="118"/>
      <c r="C256" s="118"/>
      <c r="D256" s="118"/>
      <c r="E256" s="118"/>
      <c r="F256" s="118"/>
      <c r="G256" s="118"/>
      <c r="H256" s="145"/>
      <c r="I256" s="145"/>
      <c r="J256" s="145"/>
      <c r="K256" s="145"/>
      <c r="L256" s="145"/>
      <c r="M256" s="145"/>
      <c r="N256" s="145"/>
      <c r="O256" s="145"/>
      <c r="P256" s="145"/>
      <c r="Q256" s="118"/>
      <c r="R256" s="118"/>
      <c r="S256" s="118"/>
      <c r="T256" s="118"/>
      <c r="U256" s="118"/>
    </row>
    <row r="257" spans="1:21">
      <c r="A257" s="118"/>
      <c r="B257" s="118"/>
      <c r="C257" s="118"/>
      <c r="D257" s="118"/>
      <c r="E257" s="118"/>
      <c r="F257" s="118"/>
      <c r="G257" s="118"/>
      <c r="H257" s="145"/>
      <c r="I257" s="145"/>
      <c r="J257" s="145"/>
      <c r="K257" s="145"/>
      <c r="L257" s="145"/>
      <c r="M257" s="145"/>
      <c r="N257" s="145"/>
      <c r="O257" s="145"/>
      <c r="P257" s="145"/>
      <c r="Q257" s="118"/>
      <c r="R257" s="118"/>
      <c r="S257" s="118"/>
      <c r="T257" s="118"/>
      <c r="U257" s="118"/>
    </row>
    <row r="258" spans="1:21">
      <c r="A258" s="118"/>
      <c r="B258" s="118"/>
      <c r="C258" s="118"/>
      <c r="D258" s="118"/>
      <c r="E258" s="118"/>
      <c r="F258" s="118"/>
      <c r="G258" s="118"/>
      <c r="H258" s="145"/>
      <c r="I258" s="145"/>
      <c r="J258" s="145"/>
      <c r="K258" s="145"/>
      <c r="L258" s="145"/>
      <c r="M258" s="145"/>
      <c r="N258" s="145"/>
      <c r="O258" s="145"/>
      <c r="P258" s="145"/>
      <c r="Q258" s="118"/>
      <c r="R258" s="118"/>
      <c r="S258" s="118"/>
      <c r="T258" s="118"/>
      <c r="U258" s="118"/>
    </row>
    <row r="259" spans="1:21">
      <c r="A259" s="118"/>
      <c r="B259" s="118"/>
      <c r="C259" s="118"/>
      <c r="D259" s="118"/>
      <c r="E259" s="118"/>
      <c r="F259" s="118"/>
      <c r="G259" s="118"/>
      <c r="H259" s="145"/>
      <c r="I259" s="145"/>
      <c r="J259" s="145"/>
      <c r="K259" s="145"/>
      <c r="L259" s="145"/>
      <c r="M259" s="145"/>
      <c r="N259" s="145"/>
      <c r="O259" s="145"/>
      <c r="P259" s="145"/>
      <c r="Q259" s="118"/>
      <c r="R259" s="118"/>
      <c r="S259" s="118"/>
      <c r="T259" s="118"/>
      <c r="U259" s="118"/>
    </row>
    <row r="260" spans="1:21">
      <c r="A260" s="118"/>
      <c r="B260" s="118"/>
      <c r="C260" s="118"/>
      <c r="D260" s="118"/>
      <c r="E260" s="118"/>
      <c r="F260" s="118"/>
      <c r="G260" s="118"/>
      <c r="H260" s="145"/>
      <c r="I260" s="145"/>
      <c r="J260" s="145"/>
      <c r="K260" s="145"/>
      <c r="L260" s="145"/>
      <c r="M260" s="145"/>
      <c r="N260" s="145"/>
      <c r="O260" s="145"/>
      <c r="P260" s="145"/>
      <c r="Q260" s="118"/>
      <c r="R260" s="118"/>
      <c r="S260" s="118"/>
      <c r="T260" s="118"/>
      <c r="U260" s="118"/>
    </row>
    <row r="261" spans="1:21">
      <c r="A261" s="118"/>
      <c r="B261" s="118"/>
      <c r="C261" s="118"/>
      <c r="D261" s="118"/>
      <c r="E261" s="118"/>
      <c r="F261" s="118"/>
      <c r="G261" s="118"/>
      <c r="H261" s="145"/>
      <c r="I261" s="145"/>
      <c r="J261" s="145"/>
      <c r="K261" s="145"/>
      <c r="L261" s="145"/>
      <c r="M261" s="145"/>
      <c r="N261" s="145"/>
      <c r="O261" s="145"/>
      <c r="P261" s="145"/>
      <c r="Q261" s="118"/>
      <c r="R261" s="118"/>
      <c r="S261" s="118"/>
      <c r="T261" s="118"/>
      <c r="U261" s="118"/>
    </row>
    <row r="262" spans="1:21">
      <c r="A262" s="118"/>
      <c r="B262" s="118"/>
      <c r="C262" s="118"/>
      <c r="D262" s="118"/>
      <c r="E262" s="118"/>
      <c r="F262" s="118"/>
      <c r="G262" s="118"/>
      <c r="H262" s="145"/>
      <c r="I262" s="145"/>
      <c r="J262" s="145"/>
      <c r="K262" s="145"/>
      <c r="L262" s="145"/>
      <c r="M262" s="145"/>
      <c r="N262" s="145"/>
      <c r="O262" s="145"/>
      <c r="P262" s="145"/>
      <c r="Q262" s="118"/>
      <c r="R262" s="118"/>
      <c r="S262" s="118"/>
      <c r="T262" s="118"/>
      <c r="U262" s="118"/>
    </row>
    <row r="263" spans="1:21">
      <c r="A263" s="118"/>
      <c r="B263" s="118"/>
      <c r="C263" s="118"/>
      <c r="D263" s="118"/>
      <c r="E263" s="118"/>
      <c r="F263" s="118"/>
      <c r="G263" s="118"/>
      <c r="H263" s="145"/>
      <c r="I263" s="145"/>
      <c r="J263" s="145"/>
      <c r="K263" s="145"/>
      <c r="L263" s="145"/>
      <c r="M263" s="145"/>
      <c r="N263" s="145"/>
      <c r="O263" s="145"/>
      <c r="P263" s="145"/>
      <c r="Q263" s="118"/>
      <c r="R263" s="118"/>
      <c r="S263" s="118"/>
      <c r="T263" s="118"/>
      <c r="U263" s="118"/>
    </row>
    <row r="264" spans="1:21">
      <c r="A264" s="118"/>
      <c r="B264" s="118"/>
      <c r="C264" s="118"/>
      <c r="D264" s="118"/>
      <c r="E264" s="118"/>
      <c r="F264" s="118"/>
      <c r="G264" s="118"/>
      <c r="H264" s="145"/>
      <c r="I264" s="145"/>
      <c r="J264" s="145"/>
      <c r="K264" s="145"/>
      <c r="L264" s="145"/>
      <c r="M264" s="145"/>
      <c r="N264" s="145"/>
      <c r="O264" s="145"/>
      <c r="P264" s="145"/>
      <c r="Q264" s="118"/>
      <c r="R264" s="118"/>
      <c r="S264" s="118"/>
      <c r="T264" s="118"/>
      <c r="U264" s="118"/>
    </row>
    <row r="265" spans="1:21">
      <c r="A265" s="118"/>
      <c r="B265" s="118"/>
      <c r="C265" s="118"/>
      <c r="D265" s="118"/>
      <c r="E265" s="118"/>
      <c r="F265" s="118"/>
      <c r="G265" s="118"/>
      <c r="H265" s="145"/>
      <c r="I265" s="145"/>
      <c r="J265" s="145"/>
      <c r="K265" s="145"/>
      <c r="L265" s="145"/>
      <c r="M265" s="145"/>
      <c r="N265" s="145"/>
      <c r="O265" s="145"/>
      <c r="P265" s="145"/>
      <c r="Q265" s="118"/>
      <c r="R265" s="118"/>
      <c r="S265" s="118"/>
      <c r="T265" s="118"/>
      <c r="U265" s="118"/>
    </row>
    <row r="266" spans="1:21">
      <c r="A266" s="118"/>
      <c r="B266" s="118"/>
      <c r="C266" s="118"/>
      <c r="D266" s="118"/>
      <c r="E266" s="118"/>
      <c r="F266" s="118"/>
      <c r="G266" s="118"/>
      <c r="H266" s="145"/>
      <c r="I266" s="145"/>
      <c r="J266" s="145"/>
      <c r="K266" s="145"/>
      <c r="L266" s="145"/>
      <c r="M266" s="145"/>
      <c r="N266" s="145"/>
      <c r="O266" s="145"/>
      <c r="P266" s="145"/>
      <c r="Q266" s="118"/>
      <c r="R266" s="118"/>
      <c r="S266" s="118"/>
      <c r="T266" s="118"/>
      <c r="U266" s="118"/>
    </row>
    <row r="267" spans="1:21">
      <c r="A267" s="118"/>
      <c r="B267" s="118"/>
      <c r="C267" s="118"/>
      <c r="D267" s="118"/>
      <c r="E267" s="118"/>
      <c r="F267" s="118"/>
      <c r="G267" s="118"/>
      <c r="H267" s="145"/>
      <c r="I267" s="145"/>
      <c r="J267" s="145"/>
      <c r="K267" s="145"/>
      <c r="L267" s="145"/>
      <c r="M267" s="145"/>
      <c r="N267" s="145"/>
      <c r="O267" s="145"/>
      <c r="P267" s="145"/>
      <c r="Q267" s="118"/>
      <c r="R267" s="118"/>
      <c r="S267" s="118"/>
      <c r="T267" s="118"/>
      <c r="U267" s="118"/>
    </row>
    <row r="268" spans="1:21">
      <c r="A268" s="118"/>
      <c r="B268" s="118"/>
      <c r="C268" s="118"/>
      <c r="D268" s="118"/>
      <c r="E268" s="118"/>
      <c r="F268" s="118"/>
      <c r="G268" s="118"/>
      <c r="H268" s="145"/>
      <c r="I268" s="145"/>
      <c r="J268" s="145"/>
      <c r="K268" s="145"/>
      <c r="L268" s="145"/>
      <c r="M268" s="145"/>
      <c r="N268" s="145"/>
      <c r="O268" s="145"/>
      <c r="P268" s="145"/>
      <c r="Q268" s="118"/>
      <c r="R268" s="118"/>
      <c r="S268" s="118"/>
      <c r="T268" s="118"/>
      <c r="U268" s="118"/>
    </row>
    <row r="269" spans="1:21">
      <c r="A269" s="118"/>
      <c r="B269" s="118"/>
      <c r="C269" s="118"/>
      <c r="D269" s="118"/>
      <c r="E269" s="118"/>
      <c r="F269" s="118"/>
      <c r="G269" s="118"/>
      <c r="H269" s="145"/>
      <c r="I269" s="145"/>
      <c r="J269" s="145"/>
      <c r="K269" s="145"/>
      <c r="L269" s="145"/>
      <c r="M269" s="145"/>
      <c r="N269" s="145"/>
      <c r="O269" s="145"/>
      <c r="P269" s="145"/>
      <c r="Q269" s="118"/>
      <c r="R269" s="118"/>
      <c r="S269" s="118"/>
      <c r="T269" s="118"/>
      <c r="U269" s="118"/>
    </row>
    <row r="270" spans="1:21">
      <c r="A270" s="118"/>
      <c r="B270" s="118"/>
      <c r="C270" s="118"/>
      <c r="D270" s="118"/>
      <c r="E270" s="118"/>
      <c r="F270" s="118"/>
      <c r="G270" s="118"/>
      <c r="H270" s="145"/>
      <c r="I270" s="145"/>
      <c r="J270" s="145"/>
      <c r="K270" s="145"/>
      <c r="L270" s="145"/>
      <c r="M270" s="145"/>
      <c r="N270" s="145"/>
      <c r="O270" s="145"/>
      <c r="P270" s="145"/>
      <c r="Q270" s="118"/>
      <c r="R270" s="118"/>
      <c r="S270" s="118"/>
      <c r="T270" s="118"/>
      <c r="U270" s="118"/>
    </row>
    <row r="271" spans="1:21">
      <c r="A271" s="118"/>
      <c r="B271" s="118"/>
      <c r="C271" s="118"/>
      <c r="D271" s="118"/>
      <c r="E271" s="118"/>
      <c r="F271" s="118"/>
      <c r="G271" s="118"/>
      <c r="H271" s="145"/>
      <c r="I271" s="145"/>
      <c r="J271" s="145"/>
      <c r="K271" s="145"/>
      <c r="L271" s="145"/>
      <c r="M271" s="145"/>
      <c r="N271" s="145"/>
      <c r="O271" s="145"/>
      <c r="P271" s="145"/>
      <c r="Q271" s="118"/>
      <c r="R271" s="118"/>
      <c r="S271" s="118"/>
      <c r="T271" s="118"/>
      <c r="U271" s="118"/>
    </row>
    <row r="272" spans="1:21">
      <c r="A272" s="118"/>
      <c r="B272" s="118"/>
      <c r="C272" s="118"/>
      <c r="D272" s="118"/>
      <c r="E272" s="118"/>
      <c r="F272" s="118"/>
      <c r="G272" s="118"/>
      <c r="H272" s="145"/>
      <c r="I272" s="145"/>
      <c r="J272" s="145"/>
      <c r="K272" s="145"/>
      <c r="L272" s="145"/>
      <c r="M272" s="145"/>
      <c r="N272" s="145"/>
      <c r="O272" s="145"/>
      <c r="P272" s="145"/>
      <c r="Q272" s="118"/>
      <c r="R272" s="118"/>
      <c r="S272" s="118"/>
      <c r="T272" s="118"/>
      <c r="U272" s="118"/>
    </row>
    <row r="273" spans="1:21">
      <c r="A273" s="118"/>
      <c r="B273" s="118"/>
      <c r="C273" s="118"/>
      <c r="D273" s="118"/>
      <c r="E273" s="118"/>
      <c r="F273" s="118"/>
      <c r="G273" s="118"/>
      <c r="H273" s="145"/>
      <c r="I273" s="145"/>
      <c r="J273" s="145"/>
      <c r="K273" s="145"/>
      <c r="L273" s="145"/>
      <c r="M273" s="145"/>
      <c r="N273" s="145"/>
      <c r="O273" s="145"/>
      <c r="P273" s="145"/>
      <c r="Q273" s="118"/>
      <c r="R273" s="118"/>
      <c r="S273" s="118"/>
      <c r="T273" s="118"/>
      <c r="U273" s="118"/>
    </row>
    <row r="274" spans="1:21">
      <c r="A274" s="118"/>
      <c r="B274" s="118"/>
      <c r="C274" s="118"/>
      <c r="D274" s="118"/>
      <c r="E274" s="118"/>
      <c r="F274" s="118"/>
      <c r="G274" s="118"/>
      <c r="H274" s="145"/>
      <c r="I274" s="145"/>
      <c r="J274" s="145"/>
      <c r="K274" s="145"/>
      <c r="L274" s="145"/>
      <c r="M274" s="145"/>
      <c r="N274" s="145"/>
      <c r="O274" s="145"/>
      <c r="P274" s="145"/>
      <c r="Q274" s="118"/>
      <c r="R274" s="118"/>
      <c r="S274" s="118"/>
      <c r="T274" s="118"/>
      <c r="U274" s="118"/>
    </row>
    <row r="275" spans="1:21">
      <c r="A275" s="118"/>
      <c r="B275" s="118"/>
      <c r="C275" s="118"/>
      <c r="D275" s="118"/>
      <c r="E275" s="118"/>
      <c r="F275" s="118"/>
      <c r="G275" s="118"/>
      <c r="H275" s="145"/>
      <c r="I275" s="145"/>
      <c r="J275" s="145"/>
      <c r="K275" s="145"/>
      <c r="L275" s="145"/>
      <c r="M275" s="145"/>
      <c r="N275" s="145"/>
      <c r="O275" s="145"/>
      <c r="P275" s="145"/>
      <c r="Q275" s="118"/>
      <c r="R275" s="118"/>
      <c r="S275" s="118"/>
      <c r="T275" s="118"/>
      <c r="U275" s="118"/>
    </row>
    <row r="276" spans="1:21">
      <c r="A276" s="118"/>
      <c r="B276" s="118"/>
      <c r="C276" s="118"/>
      <c r="D276" s="118"/>
      <c r="E276" s="118"/>
      <c r="F276" s="118"/>
      <c r="G276" s="118"/>
      <c r="H276" s="145"/>
      <c r="I276" s="145"/>
      <c r="J276" s="145"/>
      <c r="K276" s="145"/>
      <c r="L276" s="145"/>
      <c r="M276" s="145"/>
      <c r="N276" s="145"/>
      <c r="O276" s="145"/>
      <c r="P276" s="145"/>
      <c r="Q276" s="118"/>
      <c r="R276" s="118"/>
      <c r="S276" s="118"/>
      <c r="T276" s="118"/>
      <c r="U276" s="118"/>
    </row>
    <row r="277" spans="1:21">
      <c r="A277" s="118"/>
      <c r="B277" s="118"/>
      <c r="C277" s="118"/>
      <c r="D277" s="118"/>
      <c r="E277" s="118"/>
      <c r="F277" s="118"/>
      <c r="G277" s="118"/>
      <c r="H277" s="145"/>
      <c r="I277" s="145"/>
      <c r="J277" s="145"/>
      <c r="K277" s="145"/>
      <c r="L277" s="145"/>
      <c r="M277" s="145"/>
      <c r="N277" s="145"/>
      <c r="O277" s="145"/>
      <c r="P277" s="145"/>
      <c r="Q277" s="118"/>
      <c r="R277" s="118"/>
      <c r="S277" s="118"/>
      <c r="T277" s="118"/>
      <c r="U277" s="118"/>
    </row>
    <row r="278" spans="1:21">
      <c r="A278" s="118"/>
      <c r="B278" s="118"/>
      <c r="C278" s="118"/>
      <c r="D278" s="118"/>
      <c r="E278" s="118"/>
      <c r="F278" s="118"/>
      <c r="G278" s="118"/>
      <c r="H278" s="145"/>
      <c r="I278" s="145"/>
      <c r="J278" s="145"/>
      <c r="K278" s="145"/>
      <c r="L278" s="145"/>
      <c r="M278" s="145"/>
      <c r="N278" s="145"/>
      <c r="O278" s="145"/>
      <c r="P278" s="145"/>
      <c r="Q278" s="118"/>
      <c r="R278" s="118"/>
      <c r="S278" s="118"/>
      <c r="T278" s="118"/>
      <c r="U278" s="118"/>
    </row>
    <row r="279" spans="1:21">
      <c r="A279" s="118"/>
      <c r="B279" s="118"/>
      <c r="C279" s="118"/>
      <c r="D279" s="118"/>
      <c r="E279" s="118"/>
      <c r="F279" s="118"/>
      <c r="G279" s="118"/>
      <c r="H279" s="145"/>
      <c r="I279" s="145"/>
      <c r="J279" s="145"/>
      <c r="K279" s="145"/>
      <c r="L279" s="145"/>
      <c r="M279" s="145"/>
      <c r="N279" s="145"/>
      <c r="O279" s="145"/>
      <c r="P279" s="145"/>
      <c r="Q279" s="118"/>
      <c r="R279" s="118"/>
      <c r="S279" s="118"/>
      <c r="T279" s="118"/>
      <c r="U279" s="118"/>
    </row>
    <row r="280" spans="1:21">
      <c r="A280" s="118"/>
      <c r="B280" s="118"/>
      <c r="C280" s="118"/>
      <c r="D280" s="118"/>
      <c r="E280" s="118"/>
      <c r="F280" s="118"/>
      <c r="G280" s="118"/>
      <c r="H280" s="145"/>
      <c r="I280" s="145"/>
      <c r="J280" s="145"/>
      <c r="K280" s="145"/>
      <c r="L280" s="145"/>
      <c r="M280" s="145"/>
      <c r="N280" s="145"/>
      <c r="O280" s="145"/>
      <c r="P280" s="145"/>
      <c r="Q280" s="118"/>
      <c r="R280" s="118"/>
      <c r="S280" s="118"/>
      <c r="T280" s="118"/>
      <c r="U280" s="118"/>
    </row>
    <row r="281" spans="1:21">
      <c r="A281" s="118"/>
      <c r="B281" s="118"/>
      <c r="C281" s="118"/>
      <c r="D281" s="118"/>
      <c r="E281" s="118"/>
      <c r="F281" s="118"/>
      <c r="G281" s="118"/>
      <c r="H281" s="145"/>
      <c r="I281" s="145"/>
      <c r="J281" s="145"/>
      <c r="K281" s="145"/>
      <c r="L281" s="145"/>
      <c r="M281" s="145"/>
      <c r="N281" s="145"/>
      <c r="O281" s="145"/>
      <c r="P281" s="145"/>
      <c r="Q281" s="118"/>
      <c r="R281" s="118"/>
      <c r="S281" s="118"/>
      <c r="T281" s="118"/>
      <c r="U281" s="118"/>
    </row>
    <row r="282" spans="1:21">
      <c r="A282" s="118"/>
      <c r="B282" s="118"/>
      <c r="C282" s="118"/>
      <c r="D282" s="118"/>
      <c r="E282" s="118"/>
      <c r="F282" s="118"/>
      <c r="G282" s="118"/>
      <c r="H282" s="145"/>
      <c r="I282" s="145"/>
      <c r="J282" s="145"/>
      <c r="K282" s="145"/>
      <c r="L282" s="145"/>
      <c r="M282" s="145"/>
      <c r="N282" s="145"/>
      <c r="O282" s="145"/>
      <c r="P282" s="145"/>
      <c r="Q282" s="118"/>
      <c r="R282" s="118"/>
      <c r="S282" s="118"/>
      <c r="T282" s="118"/>
      <c r="U282" s="118"/>
    </row>
    <row r="283" spans="1:21">
      <c r="A283" s="118"/>
      <c r="B283" s="118"/>
      <c r="C283" s="118"/>
      <c r="D283" s="118"/>
      <c r="E283" s="118"/>
      <c r="F283" s="118"/>
      <c r="G283" s="118"/>
      <c r="H283" s="145"/>
      <c r="I283" s="145"/>
      <c r="J283" s="145"/>
      <c r="K283" s="145"/>
      <c r="L283" s="145"/>
      <c r="M283" s="145"/>
      <c r="N283" s="145"/>
      <c r="O283" s="145"/>
      <c r="P283" s="145"/>
      <c r="Q283" s="118"/>
      <c r="R283" s="118"/>
      <c r="S283" s="118"/>
      <c r="T283" s="118"/>
      <c r="U283" s="118"/>
    </row>
    <row r="284" spans="1:21">
      <c r="A284" s="118"/>
      <c r="B284" s="118"/>
      <c r="C284" s="118"/>
      <c r="D284" s="118"/>
      <c r="E284" s="118"/>
      <c r="F284" s="118"/>
      <c r="G284" s="118"/>
      <c r="H284" s="145"/>
      <c r="I284" s="145"/>
      <c r="J284" s="145"/>
      <c r="K284" s="145"/>
      <c r="L284" s="145"/>
      <c r="M284" s="145"/>
      <c r="N284" s="145"/>
      <c r="O284" s="145"/>
      <c r="P284" s="145"/>
      <c r="Q284" s="118"/>
      <c r="R284" s="118"/>
      <c r="S284" s="118"/>
      <c r="T284" s="118"/>
      <c r="U284" s="118"/>
    </row>
    <row r="285" spans="1:21">
      <c r="A285" s="118"/>
      <c r="B285" s="118"/>
      <c r="C285" s="118"/>
      <c r="D285" s="118"/>
      <c r="E285" s="118"/>
      <c r="F285" s="118"/>
      <c r="G285" s="118"/>
      <c r="H285" s="145"/>
      <c r="I285" s="145"/>
      <c r="J285" s="145"/>
      <c r="K285" s="145"/>
      <c r="L285" s="145"/>
      <c r="M285" s="145"/>
      <c r="N285" s="145"/>
      <c r="O285" s="145"/>
      <c r="P285" s="145"/>
      <c r="Q285" s="118"/>
      <c r="R285" s="118"/>
      <c r="S285" s="118"/>
      <c r="T285" s="118"/>
      <c r="U285" s="118"/>
    </row>
    <row r="286" spans="1:21">
      <c r="A286" s="118"/>
      <c r="B286" s="118"/>
      <c r="C286" s="118"/>
      <c r="D286" s="118"/>
      <c r="E286" s="118"/>
      <c r="F286" s="118"/>
      <c r="G286" s="118"/>
      <c r="H286" s="145"/>
      <c r="I286" s="145"/>
      <c r="J286" s="145"/>
      <c r="K286" s="145"/>
      <c r="L286" s="145"/>
      <c r="M286" s="145"/>
      <c r="N286" s="145"/>
      <c r="O286" s="145"/>
      <c r="P286" s="145"/>
      <c r="Q286" s="118"/>
      <c r="R286" s="118"/>
      <c r="S286" s="118"/>
      <c r="T286" s="118"/>
      <c r="U286" s="118"/>
    </row>
    <row r="287" spans="1:21">
      <c r="A287" s="118"/>
      <c r="B287" s="118"/>
      <c r="C287" s="118"/>
      <c r="D287" s="118"/>
      <c r="E287" s="118"/>
      <c r="F287" s="118"/>
      <c r="G287" s="118"/>
      <c r="H287" s="145"/>
      <c r="I287" s="145"/>
      <c r="J287" s="145"/>
      <c r="K287" s="145"/>
      <c r="L287" s="145"/>
      <c r="M287" s="145"/>
      <c r="N287" s="145"/>
      <c r="O287" s="145"/>
      <c r="P287" s="145"/>
      <c r="Q287" s="118"/>
      <c r="R287" s="118"/>
      <c r="S287" s="118"/>
      <c r="T287" s="118"/>
      <c r="U287" s="118"/>
    </row>
    <row r="288" spans="1:21">
      <c r="A288" s="118"/>
      <c r="B288" s="118"/>
      <c r="C288" s="118"/>
      <c r="D288" s="118"/>
      <c r="E288" s="118"/>
      <c r="F288" s="118"/>
      <c r="G288" s="118"/>
      <c r="H288" s="145"/>
      <c r="I288" s="145"/>
      <c r="J288" s="145"/>
      <c r="K288" s="145"/>
      <c r="L288" s="145"/>
      <c r="M288" s="145"/>
      <c r="N288" s="145"/>
      <c r="O288" s="145"/>
      <c r="P288" s="145"/>
      <c r="Q288" s="118"/>
      <c r="R288" s="118"/>
      <c r="S288" s="118"/>
      <c r="T288" s="118"/>
      <c r="U288" s="118"/>
    </row>
    <row r="289" spans="1:21">
      <c r="A289" s="118"/>
      <c r="B289" s="118"/>
      <c r="C289" s="118"/>
      <c r="D289" s="118"/>
      <c r="E289" s="118"/>
      <c r="F289" s="118"/>
      <c r="G289" s="118"/>
      <c r="H289" s="145"/>
      <c r="I289" s="145"/>
      <c r="J289" s="145"/>
      <c r="K289" s="145"/>
      <c r="L289" s="145"/>
      <c r="M289" s="145"/>
      <c r="N289" s="145"/>
      <c r="O289" s="145"/>
      <c r="P289" s="145"/>
      <c r="Q289" s="118"/>
      <c r="R289" s="118"/>
      <c r="S289" s="118"/>
      <c r="T289" s="118"/>
      <c r="U289" s="118"/>
    </row>
    <row r="290" spans="1:21">
      <c r="A290" s="118"/>
      <c r="B290" s="118"/>
      <c r="C290" s="118"/>
      <c r="D290" s="118"/>
      <c r="E290" s="118"/>
      <c r="F290" s="118"/>
      <c r="G290" s="118"/>
      <c r="H290" s="145"/>
      <c r="I290" s="145"/>
      <c r="J290" s="145"/>
      <c r="K290" s="145"/>
      <c r="L290" s="145"/>
      <c r="M290" s="145"/>
      <c r="N290" s="145"/>
      <c r="O290" s="145"/>
      <c r="P290" s="145"/>
      <c r="Q290" s="118"/>
      <c r="R290" s="118"/>
      <c r="S290" s="118"/>
      <c r="T290" s="118"/>
      <c r="U290" s="118"/>
    </row>
    <row r="291" spans="1:21">
      <c r="A291" s="118"/>
      <c r="B291" s="118"/>
      <c r="C291" s="118"/>
      <c r="D291" s="118"/>
      <c r="E291" s="118"/>
      <c r="F291" s="118"/>
      <c r="G291" s="118"/>
      <c r="H291" s="145"/>
      <c r="I291" s="145"/>
      <c r="J291" s="145"/>
      <c r="K291" s="145"/>
      <c r="L291" s="145"/>
      <c r="M291" s="145"/>
      <c r="N291" s="145"/>
      <c r="O291" s="145"/>
      <c r="P291" s="145"/>
      <c r="Q291" s="118"/>
      <c r="R291" s="118"/>
      <c r="S291" s="118"/>
      <c r="T291" s="118"/>
      <c r="U291" s="118"/>
    </row>
    <row r="292" spans="1:21">
      <c r="A292" s="118"/>
      <c r="B292" s="118"/>
      <c r="C292" s="118"/>
      <c r="D292" s="118"/>
      <c r="E292" s="118"/>
      <c r="F292" s="118"/>
      <c r="G292" s="118"/>
      <c r="H292" s="145"/>
      <c r="I292" s="145"/>
      <c r="J292" s="145"/>
      <c r="K292" s="145"/>
      <c r="L292" s="145"/>
      <c r="M292" s="145"/>
      <c r="N292" s="145"/>
      <c r="O292" s="145"/>
      <c r="P292" s="145"/>
      <c r="Q292" s="118"/>
      <c r="R292" s="118"/>
      <c r="S292" s="118"/>
      <c r="T292" s="118"/>
      <c r="U292" s="118"/>
    </row>
    <row r="293" spans="1:21">
      <c r="A293" s="118"/>
      <c r="B293" s="118"/>
      <c r="C293" s="118"/>
      <c r="D293" s="118"/>
      <c r="E293" s="118"/>
      <c r="F293" s="118"/>
      <c r="G293" s="118"/>
      <c r="H293" s="145"/>
      <c r="I293" s="145"/>
      <c r="J293" s="145"/>
      <c r="K293" s="145"/>
      <c r="L293" s="145"/>
      <c r="M293" s="145"/>
      <c r="N293" s="145"/>
      <c r="O293" s="145"/>
      <c r="P293" s="145"/>
      <c r="Q293" s="118"/>
      <c r="R293" s="118"/>
      <c r="S293" s="118"/>
      <c r="T293" s="118"/>
      <c r="U293" s="118"/>
    </row>
    <row r="294" spans="1:21">
      <c r="A294" s="118"/>
      <c r="B294" s="118"/>
      <c r="C294" s="118"/>
      <c r="D294" s="118"/>
      <c r="E294" s="118"/>
      <c r="F294" s="118"/>
      <c r="G294" s="118"/>
      <c r="H294" s="145"/>
      <c r="I294" s="145"/>
      <c r="J294" s="145"/>
      <c r="K294" s="145"/>
      <c r="L294" s="145"/>
      <c r="M294" s="145"/>
      <c r="N294" s="145"/>
      <c r="O294" s="145"/>
      <c r="P294" s="145"/>
      <c r="Q294" s="118"/>
      <c r="R294" s="118"/>
      <c r="S294" s="118"/>
      <c r="T294" s="118"/>
      <c r="U294" s="118"/>
    </row>
    <row r="295" spans="1:21">
      <c r="A295" s="118"/>
      <c r="B295" s="118"/>
      <c r="C295" s="118"/>
      <c r="D295" s="118"/>
      <c r="E295" s="118"/>
      <c r="F295" s="118"/>
      <c r="G295" s="118"/>
      <c r="H295" s="145"/>
      <c r="I295" s="145"/>
      <c r="J295" s="145"/>
      <c r="K295" s="145"/>
      <c r="L295" s="145"/>
      <c r="M295" s="145"/>
      <c r="N295" s="145"/>
      <c r="O295" s="145"/>
      <c r="P295" s="145"/>
      <c r="Q295" s="118"/>
      <c r="R295" s="118"/>
      <c r="S295" s="118"/>
      <c r="T295" s="118"/>
      <c r="U295" s="118"/>
    </row>
    <row r="296" spans="1:21">
      <c r="A296" s="118"/>
      <c r="B296" s="118"/>
      <c r="C296" s="118"/>
      <c r="D296" s="118"/>
      <c r="E296" s="118"/>
      <c r="F296" s="118"/>
      <c r="G296" s="118"/>
      <c r="H296" s="145"/>
      <c r="I296" s="145"/>
      <c r="J296" s="145"/>
      <c r="K296" s="145"/>
      <c r="L296" s="145"/>
      <c r="M296" s="145"/>
      <c r="N296" s="145"/>
      <c r="O296" s="145"/>
      <c r="P296" s="145"/>
      <c r="Q296" s="118"/>
      <c r="R296" s="118"/>
      <c r="S296" s="118"/>
      <c r="T296" s="118"/>
      <c r="U296" s="118"/>
    </row>
    <row r="297" spans="1:21">
      <c r="A297" s="118"/>
      <c r="B297" s="118"/>
      <c r="C297" s="118"/>
      <c r="D297" s="118"/>
      <c r="E297" s="118"/>
      <c r="F297" s="118"/>
      <c r="G297" s="118"/>
      <c r="H297" s="145"/>
      <c r="I297" s="145"/>
      <c r="J297" s="145"/>
      <c r="K297" s="145"/>
      <c r="L297" s="145"/>
      <c r="M297" s="145"/>
      <c r="N297" s="145"/>
      <c r="O297" s="145"/>
      <c r="P297" s="145"/>
      <c r="Q297" s="118"/>
      <c r="R297" s="118"/>
      <c r="S297" s="118"/>
      <c r="T297" s="118"/>
      <c r="U297" s="118"/>
    </row>
    <row r="298" spans="1:21">
      <c r="A298" s="118"/>
      <c r="B298" s="118"/>
      <c r="C298" s="118"/>
      <c r="D298" s="118"/>
      <c r="E298" s="118"/>
      <c r="F298" s="118"/>
      <c r="G298" s="118"/>
      <c r="H298" s="145"/>
      <c r="I298" s="145"/>
      <c r="J298" s="145"/>
      <c r="K298" s="145"/>
      <c r="L298" s="145"/>
      <c r="M298" s="145"/>
      <c r="N298" s="145"/>
      <c r="O298" s="145"/>
      <c r="P298" s="145"/>
      <c r="Q298" s="118"/>
      <c r="R298" s="118"/>
      <c r="S298" s="118"/>
      <c r="T298" s="118"/>
      <c r="U298" s="118"/>
    </row>
    <row r="299" spans="1:21">
      <c r="A299" s="118"/>
      <c r="B299" s="118"/>
      <c r="C299" s="118"/>
      <c r="D299" s="118"/>
      <c r="E299" s="118"/>
      <c r="F299" s="118"/>
      <c r="G299" s="118"/>
      <c r="H299" s="145"/>
      <c r="I299" s="145"/>
      <c r="J299" s="145"/>
      <c r="K299" s="145"/>
      <c r="L299" s="145"/>
      <c r="M299" s="145"/>
      <c r="N299" s="145"/>
      <c r="O299" s="145"/>
      <c r="P299" s="145"/>
      <c r="Q299" s="118"/>
      <c r="R299" s="118"/>
      <c r="S299" s="118"/>
      <c r="T299" s="118"/>
      <c r="U299" s="118"/>
    </row>
    <row r="300" spans="1:21">
      <c r="A300" s="118"/>
      <c r="B300" s="118"/>
      <c r="C300" s="118"/>
      <c r="D300" s="118"/>
      <c r="E300" s="118"/>
      <c r="F300" s="118"/>
      <c r="G300" s="118"/>
      <c r="H300" s="145"/>
      <c r="I300" s="145"/>
      <c r="J300" s="145"/>
      <c r="K300" s="145"/>
      <c r="L300" s="145"/>
      <c r="M300" s="145"/>
      <c r="N300" s="145"/>
      <c r="O300" s="145"/>
      <c r="P300" s="145"/>
      <c r="Q300" s="118"/>
      <c r="R300" s="118"/>
      <c r="S300" s="118"/>
      <c r="T300" s="118"/>
      <c r="U300" s="118"/>
    </row>
    <row r="301" spans="1:21">
      <c r="A301" s="118"/>
      <c r="B301" s="118"/>
      <c r="C301" s="118"/>
      <c r="D301" s="118"/>
      <c r="E301" s="118"/>
      <c r="F301" s="118"/>
      <c r="G301" s="118"/>
      <c r="H301" s="145"/>
      <c r="I301" s="145"/>
      <c r="J301" s="145"/>
      <c r="K301" s="145"/>
      <c r="L301" s="145"/>
      <c r="M301" s="145"/>
      <c r="N301" s="145"/>
      <c r="O301" s="145"/>
      <c r="P301" s="145"/>
      <c r="Q301" s="118"/>
      <c r="R301" s="118"/>
      <c r="S301" s="118"/>
      <c r="T301" s="118"/>
      <c r="U301" s="118"/>
    </row>
    <row r="302" spans="1:21">
      <c r="A302" s="118"/>
      <c r="B302" s="118"/>
      <c r="C302" s="118"/>
      <c r="D302" s="118"/>
      <c r="E302" s="118"/>
      <c r="F302" s="118"/>
      <c r="G302" s="118"/>
      <c r="H302" s="145"/>
      <c r="I302" s="145"/>
      <c r="J302" s="145"/>
      <c r="K302" s="145"/>
      <c r="L302" s="145"/>
      <c r="M302" s="145"/>
      <c r="N302" s="145"/>
      <c r="O302" s="145"/>
      <c r="P302" s="145"/>
      <c r="Q302" s="118"/>
      <c r="R302" s="118"/>
      <c r="S302" s="118"/>
      <c r="T302" s="118"/>
      <c r="U302" s="118"/>
    </row>
    <row r="303" spans="1:21">
      <c r="A303" s="118"/>
      <c r="B303" s="118"/>
      <c r="C303" s="118"/>
      <c r="D303" s="118"/>
      <c r="E303" s="118"/>
      <c r="F303" s="118"/>
      <c r="G303" s="118"/>
      <c r="H303" s="145"/>
      <c r="I303" s="145"/>
      <c r="J303" s="145"/>
      <c r="K303" s="145"/>
      <c r="L303" s="145"/>
      <c r="M303" s="145"/>
      <c r="N303" s="145"/>
      <c r="O303" s="145"/>
      <c r="P303" s="145"/>
      <c r="Q303" s="118"/>
      <c r="R303" s="118"/>
      <c r="S303" s="118"/>
      <c r="T303" s="118"/>
      <c r="U303" s="118"/>
    </row>
    <row r="304" spans="1:21">
      <c r="A304" s="118"/>
      <c r="B304" s="118"/>
      <c r="C304" s="118"/>
      <c r="D304" s="118"/>
      <c r="E304" s="118"/>
      <c r="F304" s="118"/>
      <c r="G304" s="118"/>
      <c r="H304" s="145"/>
      <c r="I304" s="145"/>
      <c r="J304" s="145"/>
      <c r="K304" s="145"/>
      <c r="L304" s="145"/>
      <c r="M304" s="145"/>
      <c r="N304" s="145"/>
      <c r="O304" s="145"/>
      <c r="P304" s="145"/>
      <c r="Q304" s="118"/>
      <c r="R304" s="118"/>
      <c r="S304" s="118"/>
      <c r="T304" s="118"/>
      <c r="U304" s="118"/>
    </row>
    <row r="305" spans="1:21">
      <c r="A305" s="118"/>
      <c r="B305" s="118"/>
      <c r="C305" s="118"/>
      <c r="D305" s="118"/>
      <c r="E305" s="118"/>
      <c r="F305" s="118"/>
      <c r="G305" s="118"/>
      <c r="H305" s="145"/>
      <c r="I305" s="145"/>
      <c r="J305" s="145"/>
      <c r="K305" s="145"/>
      <c r="L305" s="145"/>
      <c r="M305" s="145"/>
      <c r="N305" s="145"/>
      <c r="O305" s="145"/>
      <c r="P305" s="145"/>
      <c r="Q305" s="118"/>
      <c r="R305" s="118"/>
      <c r="S305" s="118"/>
      <c r="T305" s="118"/>
      <c r="U305" s="118"/>
    </row>
    <row r="306" spans="1:21">
      <c r="A306" s="118"/>
      <c r="B306" s="118"/>
      <c r="C306" s="118"/>
      <c r="D306" s="118"/>
      <c r="E306" s="118"/>
      <c r="F306" s="118"/>
      <c r="G306" s="118"/>
      <c r="H306" s="145"/>
      <c r="I306" s="145"/>
      <c r="J306" s="145"/>
      <c r="K306" s="145"/>
      <c r="L306" s="145"/>
      <c r="M306" s="145"/>
      <c r="N306" s="145"/>
      <c r="O306" s="145"/>
      <c r="P306" s="145"/>
      <c r="Q306" s="118"/>
      <c r="R306" s="118"/>
      <c r="S306" s="118"/>
      <c r="T306" s="118"/>
      <c r="U306" s="118"/>
    </row>
    <row r="307" spans="1:21">
      <c r="A307" s="118"/>
      <c r="B307" s="118"/>
      <c r="C307" s="118"/>
      <c r="D307" s="118"/>
      <c r="E307" s="118"/>
      <c r="F307" s="118"/>
      <c r="G307" s="118"/>
      <c r="H307" s="145"/>
      <c r="I307" s="145"/>
      <c r="J307" s="145"/>
      <c r="K307" s="145"/>
      <c r="L307" s="145"/>
      <c r="M307" s="145"/>
      <c r="N307" s="145"/>
      <c r="O307" s="145"/>
      <c r="P307" s="145"/>
      <c r="Q307" s="118"/>
      <c r="R307" s="118"/>
      <c r="S307" s="118"/>
      <c r="T307" s="118"/>
      <c r="U307" s="118"/>
    </row>
    <row r="308" spans="1:21">
      <c r="A308" s="118"/>
      <c r="B308" s="118"/>
      <c r="C308" s="118"/>
      <c r="D308" s="118"/>
      <c r="E308" s="118"/>
      <c r="F308" s="118"/>
      <c r="G308" s="118"/>
      <c r="H308" s="145"/>
      <c r="I308" s="145"/>
      <c r="J308" s="145"/>
      <c r="K308" s="145"/>
      <c r="L308" s="145"/>
      <c r="M308" s="145"/>
      <c r="N308" s="145"/>
      <c r="O308" s="145"/>
      <c r="P308" s="145"/>
      <c r="Q308" s="118"/>
      <c r="R308" s="118"/>
      <c r="S308" s="118"/>
      <c r="T308" s="118"/>
      <c r="U308" s="118"/>
    </row>
    <row r="309" spans="1:21">
      <c r="A309" s="118"/>
      <c r="B309" s="118"/>
      <c r="C309" s="118"/>
      <c r="D309" s="118"/>
      <c r="E309" s="118"/>
      <c r="F309" s="118"/>
      <c r="G309" s="118"/>
      <c r="H309" s="145"/>
      <c r="I309" s="145"/>
      <c r="J309" s="145"/>
      <c r="K309" s="145"/>
      <c r="L309" s="145"/>
      <c r="M309" s="145"/>
      <c r="N309" s="145"/>
      <c r="O309" s="145"/>
      <c r="P309" s="145"/>
      <c r="Q309" s="118"/>
      <c r="R309" s="118"/>
      <c r="S309" s="118"/>
      <c r="T309" s="118"/>
      <c r="U309" s="118"/>
    </row>
    <row r="310" spans="1:21">
      <c r="A310" s="118"/>
      <c r="B310" s="118"/>
      <c r="C310" s="118"/>
      <c r="D310" s="118"/>
      <c r="E310" s="118"/>
      <c r="F310" s="118"/>
      <c r="G310" s="118"/>
      <c r="H310" s="145"/>
      <c r="I310" s="145"/>
      <c r="J310" s="145"/>
      <c r="K310" s="145"/>
      <c r="L310" s="145"/>
      <c r="M310" s="145"/>
      <c r="N310" s="145"/>
      <c r="O310" s="145"/>
      <c r="P310" s="145"/>
      <c r="Q310" s="118"/>
      <c r="R310" s="118"/>
      <c r="S310" s="118"/>
      <c r="T310" s="118"/>
      <c r="U310" s="118"/>
    </row>
    <row r="311" spans="1:21">
      <c r="A311" s="118"/>
      <c r="B311" s="118"/>
      <c r="C311" s="118"/>
      <c r="D311" s="118"/>
      <c r="E311" s="118"/>
      <c r="F311" s="118"/>
      <c r="G311" s="118"/>
      <c r="H311" s="145"/>
      <c r="I311" s="145"/>
      <c r="J311" s="145"/>
      <c r="K311" s="145"/>
      <c r="L311" s="145"/>
      <c r="M311" s="145"/>
      <c r="N311" s="145"/>
      <c r="O311" s="145"/>
      <c r="P311" s="145"/>
      <c r="Q311" s="118"/>
      <c r="R311" s="118"/>
      <c r="S311" s="118"/>
      <c r="T311" s="118"/>
      <c r="U311" s="118"/>
    </row>
    <row r="312" spans="1:21">
      <c r="A312" s="118"/>
      <c r="B312" s="118"/>
      <c r="C312" s="118"/>
      <c r="D312" s="118"/>
      <c r="E312" s="118"/>
      <c r="F312" s="118"/>
      <c r="G312" s="118"/>
      <c r="H312" s="145"/>
      <c r="I312" s="145"/>
      <c r="J312" s="145"/>
      <c r="K312" s="145"/>
      <c r="L312" s="145"/>
      <c r="M312" s="145"/>
      <c r="N312" s="145"/>
      <c r="O312" s="145"/>
      <c r="P312" s="145"/>
      <c r="Q312" s="118"/>
      <c r="R312" s="118"/>
      <c r="S312" s="118"/>
      <c r="T312" s="118"/>
      <c r="U312" s="118"/>
    </row>
    <row r="313" spans="1:21">
      <c r="A313" s="118"/>
      <c r="B313" s="118"/>
      <c r="C313" s="118"/>
      <c r="D313" s="118"/>
      <c r="E313" s="118"/>
      <c r="F313" s="118"/>
      <c r="G313" s="118"/>
      <c r="H313" s="145"/>
      <c r="I313" s="145"/>
      <c r="J313" s="145"/>
      <c r="K313" s="145"/>
      <c r="L313" s="145"/>
      <c r="M313" s="145"/>
      <c r="N313" s="145"/>
      <c r="O313" s="145"/>
      <c r="P313" s="145"/>
      <c r="Q313" s="118"/>
      <c r="R313" s="118"/>
      <c r="S313" s="118"/>
      <c r="T313" s="118"/>
      <c r="U313" s="118"/>
    </row>
    <row r="314" spans="1:21">
      <c r="A314" s="118"/>
      <c r="B314" s="118"/>
      <c r="C314" s="118"/>
      <c r="D314" s="118"/>
      <c r="E314" s="118"/>
      <c r="F314" s="118"/>
      <c r="G314" s="118"/>
      <c r="H314" s="145"/>
      <c r="I314" s="145"/>
      <c r="J314" s="145"/>
      <c r="K314" s="145"/>
      <c r="L314" s="145"/>
      <c r="M314" s="145"/>
      <c r="N314" s="145"/>
      <c r="O314" s="145"/>
      <c r="P314" s="145"/>
      <c r="Q314" s="118"/>
      <c r="R314" s="118"/>
      <c r="S314" s="118"/>
      <c r="T314" s="118"/>
      <c r="U314" s="118"/>
    </row>
    <row r="315" spans="1:21">
      <c r="A315" s="118"/>
      <c r="B315" s="118"/>
      <c r="C315" s="118"/>
      <c r="D315" s="118"/>
      <c r="E315" s="118"/>
      <c r="F315" s="118"/>
      <c r="G315" s="118"/>
      <c r="H315" s="145"/>
      <c r="I315" s="145"/>
      <c r="J315" s="145"/>
      <c r="K315" s="145"/>
      <c r="L315" s="145"/>
      <c r="M315" s="145"/>
      <c r="N315" s="145"/>
      <c r="O315" s="145"/>
      <c r="P315" s="145"/>
      <c r="Q315" s="118"/>
      <c r="R315" s="118"/>
      <c r="S315" s="118"/>
      <c r="T315" s="118"/>
      <c r="U315" s="118"/>
    </row>
    <row r="316" spans="1:21">
      <c r="A316" s="118"/>
      <c r="B316" s="118"/>
      <c r="C316" s="118"/>
      <c r="D316" s="118"/>
      <c r="E316" s="118"/>
      <c r="F316" s="118"/>
      <c r="G316" s="118"/>
      <c r="H316" s="145"/>
      <c r="I316" s="145"/>
      <c r="J316" s="145"/>
      <c r="K316" s="145"/>
      <c r="L316" s="145"/>
      <c r="M316" s="145"/>
      <c r="N316" s="145"/>
      <c r="O316" s="145"/>
      <c r="P316" s="145"/>
      <c r="Q316" s="118"/>
      <c r="R316" s="118"/>
      <c r="S316" s="118"/>
      <c r="T316" s="118"/>
      <c r="U316" s="118"/>
    </row>
    <row r="317" spans="1:21">
      <c r="A317" s="118"/>
      <c r="B317" s="118"/>
      <c r="C317" s="118"/>
      <c r="D317" s="118"/>
      <c r="E317" s="118"/>
      <c r="F317" s="118"/>
      <c r="G317" s="118"/>
      <c r="H317" s="145"/>
      <c r="I317" s="145"/>
      <c r="J317" s="145"/>
      <c r="K317" s="145"/>
      <c r="L317" s="145"/>
      <c r="M317" s="145"/>
      <c r="N317" s="145"/>
      <c r="O317" s="145"/>
      <c r="P317" s="145"/>
      <c r="Q317" s="118"/>
      <c r="R317" s="118"/>
      <c r="S317" s="118"/>
      <c r="T317" s="118"/>
      <c r="U317" s="118"/>
    </row>
    <row r="318" spans="1:21">
      <c r="A318" s="118"/>
      <c r="B318" s="118"/>
      <c r="C318" s="118"/>
      <c r="D318" s="118"/>
      <c r="E318" s="118"/>
      <c r="F318" s="118"/>
      <c r="G318" s="118"/>
      <c r="H318" s="145"/>
      <c r="I318" s="145"/>
      <c r="J318" s="145"/>
      <c r="K318" s="145"/>
      <c r="L318" s="145"/>
      <c r="M318" s="145"/>
      <c r="N318" s="145"/>
      <c r="O318" s="145"/>
      <c r="P318" s="145"/>
      <c r="Q318" s="118"/>
      <c r="R318" s="118"/>
      <c r="S318" s="118"/>
      <c r="T318" s="118"/>
      <c r="U318" s="118"/>
    </row>
    <row r="319" spans="1:21">
      <c r="A319" s="118"/>
      <c r="B319" s="118"/>
      <c r="C319" s="118"/>
      <c r="D319" s="118"/>
      <c r="E319" s="118"/>
      <c r="F319" s="118"/>
      <c r="G319" s="118"/>
      <c r="H319" s="145"/>
      <c r="I319" s="145"/>
      <c r="J319" s="145"/>
      <c r="K319" s="145"/>
      <c r="L319" s="145"/>
      <c r="M319" s="145"/>
      <c r="N319" s="145"/>
      <c r="O319" s="145"/>
      <c r="P319" s="145"/>
      <c r="Q319" s="118"/>
      <c r="R319" s="118"/>
      <c r="S319" s="118"/>
      <c r="T319" s="118"/>
      <c r="U319" s="118"/>
    </row>
    <row r="320" spans="1:21">
      <c r="A320" s="118"/>
      <c r="B320" s="118"/>
      <c r="C320" s="118"/>
      <c r="D320" s="118"/>
      <c r="E320" s="118"/>
      <c r="F320" s="118"/>
      <c r="G320" s="118"/>
      <c r="H320" s="145"/>
      <c r="I320" s="145"/>
      <c r="J320" s="145"/>
      <c r="K320" s="145"/>
      <c r="L320" s="145"/>
      <c r="M320" s="145"/>
      <c r="N320" s="145"/>
      <c r="O320" s="145"/>
      <c r="P320" s="145"/>
      <c r="Q320" s="118"/>
      <c r="R320" s="118"/>
      <c r="S320" s="118"/>
      <c r="T320" s="118"/>
      <c r="U320" s="118"/>
    </row>
    <row r="321" spans="1:21">
      <c r="A321" s="118"/>
      <c r="B321" s="118"/>
      <c r="C321" s="118"/>
      <c r="D321" s="118"/>
      <c r="E321" s="118"/>
      <c r="F321" s="118"/>
      <c r="G321" s="118"/>
      <c r="H321" s="145"/>
      <c r="I321" s="145"/>
      <c r="J321" s="145"/>
      <c r="K321" s="145"/>
      <c r="L321" s="145"/>
      <c r="M321" s="145"/>
      <c r="N321" s="145"/>
      <c r="O321" s="145"/>
      <c r="P321" s="145"/>
      <c r="Q321" s="118"/>
      <c r="R321" s="118"/>
      <c r="S321" s="118"/>
      <c r="T321" s="118"/>
      <c r="U321" s="118"/>
    </row>
    <row r="322" spans="1:21">
      <c r="A322" s="118"/>
      <c r="B322" s="118"/>
      <c r="C322" s="118"/>
      <c r="D322" s="118"/>
      <c r="E322" s="118"/>
      <c r="F322" s="118"/>
      <c r="G322" s="118"/>
      <c r="H322" s="145"/>
      <c r="I322" s="145"/>
      <c r="J322" s="145"/>
      <c r="K322" s="145"/>
      <c r="L322" s="145"/>
      <c r="M322" s="145"/>
      <c r="N322" s="145"/>
      <c r="O322" s="145"/>
      <c r="P322" s="145"/>
      <c r="Q322" s="118"/>
      <c r="R322" s="118"/>
      <c r="S322" s="118"/>
      <c r="T322" s="118"/>
      <c r="U322" s="118"/>
    </row>
    <row r="323" spans="1:21">
      <c r="A323" s="118"/>
      <c r="B323" s="118"/>
      <c r="C323" s="118"/>
      <c r="D323" s="118"/>
      <c r="E323" s="118"/>
      <c r="F323" s="118"/>
      <c r="G323" s="118"/>
      <c r="H323" s="145"/>
      <c r="I323" s="145"/>
      <c r="J323" s="145"/>
      <c r="K323" s="145"/>
      <c r="L323" s="145"/>
      <c r="M323" s="145"/>
      <c r="N323" s="145"/>
      <c r="O323" s="145"/>
      <c r="P323" s="145"/>
      <c r="Q323" s="118"/>
      <c r="R323" s="118"/>
      <c r="S323" s="118"/>
      <c r="T323" s="118"/>
      <c r="U323" s="118"/>
    </row>
    <row r="324" spans="1:21">
      <c r="A324" s="118"/>
      <c r="B324" s="118"/>
      <c r="C324" s="118"/>
      <c r="D324" s="118"/>
      <c r="E324" s="118"/>
      <c r="F324" s="118"/>
      <c r="G324" s="118"/>
      <c r="H324" s="145"/>
      <c r="I324" s="145"/>
      <c r="J324" s="145"/>
      <c r="K324" s="145"/>
      <c r="L324" s="145"/>
      <c r="M324" s="145"/>
      <c r="N324" s="145"/>
      <c r="O324" s="145"/>
      <c r="P324" s="145"/>
      <c r="Q324" s="118"/>
      <c r="R324" s="118"/>
      <c r="S324" s="118"/>
      <c r="T324" s="118"/>
      <c r="U324" s="118"/>
    </row>
    <row r="325" spans="1:21">
      <c r="A325" s="118"/>
      <c r="B325" s="118"/>
      <c r="C325" s="118"/>
      <c r="D325" s="118"/>
      <c r="E325" s="118"/>
      <c r="F325" s="118"/>
      <c r="G325" s="118"/>
      <c r="H325" s="145"/>
      <c r="I325" s="145"/>
      <c r="J325" s="145"/>
      <c r="K325" s="145"/>
      <c r="L325" s="145"/>
      <c r="M325" s="145"/>
      <c r="N325" s="145"/>
      <c r="O325" s="145"/>
      <c r="P325" s="145"/>
      <c r="Q325" s="118"/>
      <c r="R325" s="118"/>
      <c r="S325" s="118"/>
      <c r="T325" s="118"/>
      <c r="U325" s="118"/>
    </row>
    <row r="326" spans="1:21">
      <c r="A326" s="118"/>
      <c r="B326" s="118"/>
      <c r="C326" s="118"/>
      <c r="D326" s="118"/>
      <c r="E326" s="118"/>
      <c r="F326" s="118"/>
      <c r="G326" s="118"/>
      <c r="H326" s="145"/>
      <c r="I326" s="145"/>
      <c r="J326" s="145"/>
      <c r="K326" s="145"/>
      <c r="L326" s="145"/>
      <c r="M326" s="145"/>
      <c r="N326" s="145"/>
      <c r="O326" s="145"/>
      <c r="P326" s="145"/>
      <c r="Q326" s="118"/>
      <c r="R326" s="118"/>
      <c r="S326" s="118"/>
      <c r="T326" s="118"/>
      <c r="U326" s="118"/>
    </row>
    <row r="327" spans="1:21">
      <c r="A327" s="118"/>
      <c r="B327" s="118"/>
      <c r="C327" s="118"/>
      <c r="D327" s="118"/>
      <c r="E327" s="118"/>
      <c r="F327" s="118"/>
      <c r="G327" s="118"/>
      <c r="H327" s="145"/>
      <c r="I327" s="145"/>
      <c r="J327" s="145"/>
      <c r="K327" s="145"/>
      <c r="L327" s="145"/>
      <c r="M327" s="145"/>
      <c r="N327" s="145"/>
      <c r="O327" s="145"/>
      <c r="P327" s="145"/>
      <c r="Q327" s="118"/>
      <c r="R327" s="118"/>
      <c r="S327" s="118"/>
      <c r="T327" s="118"/>
      <c r="U327" s="118"/>
    </row>
    <row r="328" spans="1:21">
      <c r="A328" s="118"/>
      <c r="B328" s="118"/>
      <c r="C328" s="118"/>
      <c r="D328" s="118"/>
      <c r="E328" s="118"/>
      <c r="F328" s="118"/>
      <c r="G328" s="118"/>
      <c r="H328" s="145"/>
      <c r="I328" s="145"/>
      <c r="J328" s="145"/>
      <c r="K328" s="145"/>
      <c r="L328" s="145"/>
      <c r="M328" s="145"/>
      <c r="N328" s="145"/>
      <c r="O328" s="145"/>
      <c r="P328" s="145"/>
      <c r="Q328" s="118"/>
      <c r="R328" s="118"/>
      <c r="S328" s="118"/>
      <c r="T328" s="118"/>
      <c r="U328" s="118"/>
    </row>
    <row r="329" spans="1:21">
      <c r="A329" s="118"/>
      <c r="B329" s="118"/>
      <c r="C329" s="118"/>
      <c r="D329" s="118"/>
      <c r="E329" s="118"/>
      <c r="F329" s="118"/>
      <c r="G329" s="118"/>
      <c r="H329" s="145"/>
      <c r="I329" s="145"/>
      <c r="J329" s="145"/>
      <c r="K329" s="145"/>
      <c r="L329" s="145"/>
      <c r="M329" s="145"/>
      <c r="N329" s="145"/>
      <c r="O329" s="145"/>
      <c r="P329" s="145"/>
      <c r="Q329" s="118"/>
      <c r="R329" s="118"/>
      <c r="S329" s="118"/>
      <c r="T329" s="118"/>
      <c r="U329" s="118"/>
    </row>
    <row r="330" spans="1:21">
      <c r="A330" s="118"/>
      <c r="B330" s="118"/>
      <c r="C330" s="118"/>
      <c r="D330" s="118"/>
      <c r="E330" s="118"/>
      <c r="F330" s="118"/>
      <c r="G330" s="118"/>
      <c r="H330" s="145"/>
      <c r="I330" s="145"/>
      <c r="J330" s="145"/>
      <c r="K330" s="145"/>
      <c r="L330" s="145"/>
      <c r="M330" s="145"/>
      <c r="N330" s="145"/>
      <c r="O330" s="145"/>
      <c r="P330" s="145"/>
      <c r="Q330" s="118"/>
      <c r="R330" s="118"/>
      <c r="S330" s="118"/>
      <c r="T330" s="118"/>
      <c r="U330" s="118"/>
    </row>
    <row r="331" spans="1:21">
      <c r="A331" s="118"/>
      <c r="B331" s="118"/>
      <c r="C331" s="118"/>
      <c r="D331" s="118"/>
      <c r="E331" s="118"/>
      <c r="F331" s="118"/>
      <c r="G331" s="118"/>
      <c r="H331" s="145"/>
      <c r="I331" s="145"/>
      <c r="J331" s="145"/>
      <c r="K331" s="145"/>
      <c r="L331" s="145"/>
      <c r="M331" s="145"/>
      <c r="N331" s="145"/>
      <c r="O331" s="145"/>
      <c r="P331" s="145"/>
      <c r="Q331" s="118"/>
      <c r="R331" s="118"/>
      <c r="S331" s="118"/>
      <c r="T331" s="118"/>
      <c r="U331" s="118"/>
    </row>
    <row r="332" spans="1:21">
      <c r="A332" s="118"/>
      <c r="B332" s="118"/>
      <c r="C332" s="118"/>
      <c r="D332" s="118"/>
      <c r="E332" s="118"/>
      <c r="F332" s="118"/>
      <c r="G332" s="118"/>
      <c r="H332" s="145"/>
      <c r="I332" s="145"/>
      <c r="J332" s="145"/>
      <c r="K332" s="145"/>
      <c r="L332" s="145"/>
      <c r="M332" s="145"/>
      <c r="N332" s="145"/>
      <c r="O332" s="145"/>
      <c r="P332" s="145"/>
      <c r="Q332" s="118"/>
      <c r="R332" s="118"/>
      <c r="S332" s="118"/>
      <c r="T332" s="118"/>
      <c r="U332" s="118"/>
    </row>
    <row r="333" spans="1:21">
      <c r="A333" s="118"/>
      <c r="B333" s="118"/>
      <c r="C333" s="118"/>
      <c r="D333" s="118"/>
      <c r="E333" s="118"/>
      <c r="F333" s="118"/>
      <c r="G333" s="118"/>
      <c r="H333" s="145"/>
      <c r="I333" s="145"/>
      <c r="J333" s="145"/>
      <c r="K333" s="145"/>
      <c r="L333" s="145"/>
      <c r="M333" s="145"/>
      <c r="N333" s="145"/>
      <c r="O333" s="145"/>
      <c r="P333" s="145"/>
      <c r="Q333" s="118"/>
      <c r="R333" s="118"/>
      <c r="S333" s="118"/>
      <c r="T333" s="118"/>
      <c r="U333" s="118"/>
    </row>
    <row r="334" spans="1:21">
      <c r="A334" s="118"/>
      <c r="B334" s="118"/>
      <c r="C334" s="118"/>
      <c r="D334" s="118"/>
      <c r="E334" s="118"/>
      <c r="F334" s="118"/>
      <c r="G334" s="118"/>
      <c r="H334" s="145"/>
      <c r="I334" s="145"/>
      <c r="J334" s="145"/>
      <c r="K334" s="145"/>
      <c r="L334" s="145"/>
      <c r="M334" s="145"/>
      <c r="N334" s="145"/>
      <c r="O334" s="145"/>
      <c r="P334" s="145"/>
      <c r="Q334" s="118"/>
      <c r="R334" s="118"/>
      <c r="S334" s="118"/>
      <c r="T334" s="118"/>
      <c r="U334" s="118"/>
    </row>
    <row r="335" spans="1:21">
      <c r="A335" s="118"/>
      <c r="B335" s="118"/>
      <c r="C335" s="118"/>
      <c r="D335" s="118"/>
      <c r="E335" s="118"/>
      <c r="F335" s="118"/>
      <c r="G335" s="118"/>
      <c r="H335" s="145"/>
      <c r="I335" s="145"/>
      <c r="J335" s="145"/>
      <c r="K335" s="145"/>
      <c r="L335" s="145"/>
      <c r="M335" s="145"/>
      <c r="N335" s="145"/>
      <c r="O335" s="145"/>
      <c r="P335" s="145"/>
      <c r="Q335" s="118"/>
      <c r="R335" s="118"/>
      <c r="S335" s="118"/>
      <c r="T335" s="118"/>
      <c r="U335" s="118"/>
    </row>
    <row r="336" spans="1:21">
      <c r="A336" s="118"/>
      <c r="B336" s="118"/>
      <c r="C336" s="118"/>
      <c r="D336" s="118"/>
      <c r="E336" s="118"/>
      <c r="F336" s="118"/>
      <c r="G336" s="118"/>
      <c r="H336" s="145"/>
      <c r="I336" s="145"/>
      <c r="J336" s="145"/>
      <c r="K336" s="145"/>
      <c r="L336" s="145"/>
      <c r="M336" s="145"/>
      <c r="N336" s="145"/>
      <c r="O336" s="145"/>
      <c r="P336" s="145"/>
      <c r="Q336" s="118"/>
      <c r="R336" s="118"/>
      <c r="S336" s="118"/>
      <c r="T336" s="118"/>
      <c r="U336" s="118"/>
    </row>
    <row r="337" spans="1:21">
      <c r="A337" s="118"/>
      <c r="B337" s="118"/>
      <c r="C337" s="118"/>
      <c r="D337" s="118"/>
      <c r="E337" s="118"/>
      <c r="F337" s="118"/>
      <c r="G337" s="118"/>
      <c r="H337" s="145"/>
      <c r="I337" s="145"/>
      <c r="J337" s="145"/>
      <c r="K337" s="145"/>
      <c r="L337" s="145"/>
      <c r="M337" s="145"/>
      <c r="N337" s="145"/>
      <c r="O337" s="145"/>
      <c r="P337" s="145"/>
      <c r="Q337" s="118"/>
      <c r="R337" s="118"/>
      <c r="S337" s="118"/>
      <c r="T337" s="118"/>
      <c r="U337" s="118"/>
    </row>
    <row r="338" spans="1:21">
      <c r="A338" s="118"/>
      <c r="B338" s="118"/>
      <c r="C338" s="118"/>
      <c r="D338" s="118"/>
      <c r="E338" s="118"/>
      <c r="F338" s="118"/>
      <c r="G338" s="118"/>
      <c r="H338" s="145"/>
      <c r="I338" s="145"/>
      <c r="J338" s="145"/>
      <c r="K338" s="145"/>
      <c r="L338" s="145"/>
      <c r="M338" s="145"/>
      <c r="N338" s="145"/>
      <c r="O338" s="145"/>
      <c r="P338" s="145"/>
      <c r="Q338" s="118"/>
      <c r="R338" s="118"/>
      <c r="S338" s="118"/>
      <c r="T338" s="118"/>
      <c r="U338" s="118"/>
    </row>
    <row r="339" spans="1:21">
      <c r="A339" s="118"/>
      <c r="B339" s="118"/>
      <c r="C339" s="118"/>
      <c r="D339" s="118"/>
      <c r="E339" s="118"/>
      <c r="F339" s="118"/>
      <c r="G339" s="118"/>
      <c r="H339" s="145"/>
      <c r="I339" s="145"/>
      <c r="J339" s="145"/>
      <c r="K339" s="145"/>
      <c r="L339" s="145"/>
      <c r="M339" s="145"/>
      <c r="N339" s="145"/>
      <c r="O339" s="145"/>
      <c r="P339" s="145"/>
      <c r="Q339" s="118"/>
      <c r="R339" s="118"/>
      <c r="S339" s="118"/>
      <c r="T339" s="118"/>
      <c r="U339" s="118"/>
    </row>
    <row r="340" spans="1:21">
      <c r="A340" s="118"/>
      <c r="B340" s="118"/>
      <c r="C340" s="118"/>
      <c r="D340" s="118"/>
      <c r="E340" s="118"/>
      <c r="F340" s="118"/>
      <c r="G340" s="118"/>
      <c r="H340" s="145"/>
      <c r="I340" s="145"/>
      <c r="J340" s="145"/>
      <c r="K340" s="145"/>
      <c r="L340" s="145"/>
      <c r="M340" s="145"/>
      <c r="N340" s="145"/>
      <c r="O340" s="145"/>
      <c r="P340" s="145"/>
      <c r="Q340" s="118"/>
      <c r="R340" s="118"/>
      <c r="S340" s="118"/>
      <c r="T340" s="118"/>
      <c r="U340" s="118"/>
    </row>
    <row r="341" spans="1:21">
      <c r="A341" s="118"/>
      <c r="B341" s="118"/>
      <c r="C341" s="118"/>
      <c r="D341" s="118"/>
      <c r="E341" s="118"/>
      <c r="F341" s="118"/>
      <c r="G341" s="118"/>
      <c r="H341" s="145"/>
      <c r="I341" s="145"/>
      <c r="J341" s="145"/>
      <c r="K341" s="145"/>
      <c r="L341" s="145"/>
      <c r="M341" s="145"/>
      <c r="N341" s="145"/>
      <c r="O341" s="145"/>
      <c r="P341" s="145"/>
      <c r="Q341" s="118"/>
      <c r="R341" s="118"/>
      <c r="S341" s="118"/>
      <c r="T341" s="118"/>
      <c r="U341" s="118"/>
    </row>
    <row r="342" spans="1:21">
      <c r="A342" s="118"/>
      <c r="B342" s="118"/>
      <c r="C342" s="118"/>
      <c r="D342" s="118"/>
      <c r="E342" s="118"/>
      <c r="F342" s="118"/>
      <c r="G342" s="118"/>
      <c r="H342" s="145"/>
      <c r="I342" s="145"/>
      <c r="J342" s="145"/>
      <c r="K342" s="145"/>
      <c r="L342" s="145"/>
      <c r="M342" s="145"/>
      <c r="N342" s="145"/>
      <c r="O342" s="145"/>
      <c r="P342" s="145"/>
      <c r="Q342" s="118"/>
      <c r="R342" s="118"/>
      <c r="S342" s="118"/>
      <c r="T342" s="118"/>
      <c r="U342" s="118"/>
    </row>
    <row r="343" spans="1:21">
      <c r="A343" s="118"/>
      <c r="B343" s="118"/>
      <c r="C343" s="118"/>
      <c r="D343" s="118"/>
      <c r="E343" s="118"/>
      <c r="F343" s="118"/>
      <c r="G343" s="118"/>
      <c r="H343" s="145"/>
      <c r="I343" s="145"/>
      <c r="J343" s="145"/>
      <c r="K343" s="145"/>
      <c r="L343" s="145"/>
      <c r="M343" s="145"/>
      <c r="N343" s="145"/>
      <c r="O343" s="145"/>
      <c r="P343" s="145"/>
      <c r="Q343" s="118"/>
      <c r="R343" s="118"/>
      <c r="S343" s="118"/>
      <c r="T343" s="118"/>
      <c r="U343" s="118"/>
    </row>
    <row r="344" spans="1:21">
      <c r="A344" s="118"/>
      <c r="B344" s="118"/>
      <c r="C344" s="118"/>
      <c r="D344" s="118"/>
      <c r="E344" s="118"/>
      <c r="F344" s="118"/>
      <c r="G344" s="118"/>
      <c r="H344" s="145"/>
      <c r="I344" s="145"/>
      <c r="J344" s="145"/>
      <c r="K344" s="145"/>
      <c r="L344" s="145"/>
      <c r="M344" s="145"/>
      <c r="N344" s="145"/>
      <c r="O344" s="145"/>
      <c r="P344" s="145"/>
      <c r="Q344" s="118"/>
      <c r="R344" s="118"/>
      <c r="S344" s="118"/>
      <c r="T344" s="118"/>
      <c r="U344" s="118"/>
    </row>
    <row r="345" spans="1:21">
      <c r="A345" s="118"/>
      <c r="B345" s="118"/>
      <c r="C345" s="118"/>
      <c r="D345" s="118"/>
      <c r="E345" s="118"/>
      <c r="F345" s="118"/>
      <c r="G345" s="118"/>
      <c r="H345" s="145"/>
      <c r="I345" s="145"/>
      <c r="J345" s="145"/>
      <c r="K345" s="145"/>
      <c r="L345" s="145"/>
      <c r="M345" s="145"/>
      <c r="N345" s="145"/>
      <c r="O345" s="145"/>
      <c r="P345" s="145"/>
      <c r="Q345" s="118"/>
      <c r="R345" s="118"/>
      <c r="S345" s="118"/>
      <c r="T345" s="118"/>
      <c r="U345" s="118"/>
    </row>
    <row r="346" spans="1:21">
      <c r="A346" s="118"/>
      <c r="B346" s="118"/>
      <c r="C346" s="118"/>
      <c r="D346" s="118"/>
      <c r="E346" s="118"/>
      <c r="F346" s="118"/>
      <c r="G346" s="118"/>
      <c r="H346" s="145"/>
      <c r="I346" s="145"/>
      <c r="J346" s="145"/>
      <c r="K346" s="145"/>
      <c r="L346" s="145"/>
      <c r="M346" s="145"/>
      <c r="N346" s="145"/>
      <c r="O346" s="145"/>
      <c r="P346" s="145"/>
      <c r="Q346" s="118"/>
      <c r="R346" s="118"/>
      <c r="S346" s="118"/>
      <c r="T346" s="118"/>
      <c r="U346" s="118"/>
    </row>
    <row r="347" spans="1:21">
      <c r="A347" s="118"/>
      <c r="B347" s="118"/>
      <c r="C347" s="118"/>
      <c r="D347" s="118"/>
      <c r="E347" s="118"/>
      <c r="F347" s="118"/>
      <c r="G347" s="118"/>
      <c r="H347" s="145"/>
      <c r="I347" s="145"/>
      <c r="J347" s="145"/>
      <c r="K347" s="145"/>
      <c r="L347" s="145"/>
      <c r="M347" s="145"/>
      <c r="N347" s="145"/>
      <c r="O347" s="145"/>
      <c r="P347" s="145"/>
      <c r="Q347" s="118"/>
      <c r="R347" s="118"/>
      <c r="S347" s="118"/>
      <c r="T347" s="118"/>
      <c r="U347" s="118"/>
    </row>
    <row r="348" spans="1:21">
      <c r="A348" s="118"/>
      <c r="B348" s="118"/>
      <c r="C348" s="118"/>
      <c r="D348" s="118"/>
      <c r="E348" s="118"/>
      <c r="F348" s="118"/>
      <c r="G348" s="118"/>
      <c r="H348" s="145"/>
      <c r="I348" s="145"/>
      <c r="J348" s="145"/>
      <c r="K348" s="145"/>
      <c r="L348" s="145"/>
      <c r="M348" s="145"/>
      <c r="N348" s="145"/>
      <c r="O348" s="145"/>
      <c r="P348" s="145"/>
      <c r="Q348" s="118"/>
      <c r="R348" s="118"/>
      <c r="S348" s="118"/>
      <c r="T348" s="118"/>
      <c r="U348" s="118"/>
    </row>
    <row r="349" spans="1:21">
      <c r="A349" s="118"/>
      <c r="B349" s="118"/>
      <c r="C349" s="118"/>
      <c r="D349" s="118"/>
      <c r="E349" s="118"/>
      <c r="F349" s="118"/>
      <c r="G349" s="118"/>
      <c r="H349" s="145"/>
      <c r="I349" s="145"/>
      <c r="J349" s="145"/>
      <c r="K349" s="145"/>
      <c r="L349" s="145"/>
      <c r="M349" s="145"/>
      <c r="N349" s="145"/>
      <c r="O349" s="145"/>
      <c r="P349" s="145"/>
      <c r="Q349" s="118"/>
      <c r="R349" s="118"/>
      <c r="S349" s="118"/>
      <c r="T349" s="118"/>
      <c r="U349" s="118"/>
    </row>
    <row r="350" spans="1:21">
      <c r="A350" s="118"/>
      <c r="B350" s="118"/>
      <c r="C350" s="118"/>
      <c r="D350" s="118"/>
      <c r="E350" s="118"/>
      <c r="F350" s="118"/>
      <c r="G350" s="118"/>
      <c r="H350" s="145"/>
      <c r="I350" s="145"/>
      <c r="J350" s="145"/>
      <c r="K350" s="145"/>
      <c r="L350" s="145"/>
      <c r="M350" s="145"/>
      <c r="N350" s="145"/>
      <c r="O350" s="145"/>
      <c r="P350" s="145"/>
      <c r="Q350" s="118"/>
      <c r="R350" s="118"/>
      <c r="S350" s="118"/>
      <c r="T350" s="118"/>
      <c r="U350" s="118"/>
    </row>
    <row r="351" spans="1:21">
      <c r="A351" s="118"/>
      <c r="B351" s="118"/>
      <c r="C351" s="118"/>
      <c r="D351" s="118"/>
      <c r="E351" s="118"/>
      <c r="F351" s="118"/>
      <c r="G351" s="118"/>
      <c r="H351" s="145"/>
      <c r="I351" s="145"/>
      <c r="J351" s="145"/>
      <c r="K351" s="145"/>
      <c r="L351" s="145"/>
      <c r="M351" s="145"/>
      <c r="N351" s="145"/>
      <c r="O351" s="145"/>
      <c r="P351" s="145"/>
      <c r="Q351" s="118"/>
      <c r="R351" s="118"/>
      <c r="S351" s="118"/>
      <c r="T351" s="118"/>
      <c r="U351" s="118"/>
    </row>
    <row r="352" spans="1:21">
      <c r="A352" s="118"/>
      <c r="B352" s="118"/>
      <c r="C352" s="118"/>
      <c r="D352" s="118"/>
      <c r="E352" s="118"/>
      <c r="F352" s="118"/>
      <c r="G352" s="118"/>
      <c r="H352" s="145"/>
      <c r="I352" s="145"/>
      <c r="J352" s="145"/>
      <c r="K352" s="145"/>
      <c r="L352" s="145"/>
      <c r="M352" s="145"/>
      <c r="N352" s="145"/>
      <c r="O352" s="145"/>
      <c r="P352" s="145"/>
      <c r="Q352" s="118"/>
      <c r="R352" s="118"/>
      <c r="S352" s="118"/>
      <c r="T352" s="118"/>
      <c r="U352" s="118"/>
    </row>
    <row r="353" spans="1:21">
      <c r="A353" s="118"/>
      <c r="B353" s="118"/>
      <c r="C353" s="118"/>
      <c r="D353" s="118"/>
      <c r="E353" s="118"/>
      <c r="F353" s="118"/>
      <c r="G353" s="118"/>
      <c r="H353" s="145"/>
      <c r="I353" s="145"/>
      <c r="J353" s="145"/>
      <c r="K353" s="145"/>
      <c r="L353" s="145"/>
      <c r="M353" s="145"/>
      <c r="N353" s="145"/>
      <c r="O353" s="145"/>
      <c r="P353" s="145"/>
      <c r="Q353" s="118"/>
      <c r="R353" s="118"/>
      <c r="S353" s="118"/>
      <c r="T353" s="118"/>
      <c r="U353" s="118"/>
    </row>
    <row r="354" spans="1:21">
      <c r="A354" s="118"/>
      <c r="B354" s="118"/>
      <c r="C354" s="118"/>
      <c r="D354" s="118"/>
      <c r="E354" s="118"/>
      <c r="F354" s="118"/>
      <c r="G354" s="118"/>
      <c r="H354" s="145"/>
      <c r="I354" s="145"/>
      <c r="J354" s="145"/>
      <c r="K354" s="145"/>
      <c r="L354" s="145"/>
      <c r="M354" s="145"/>
      <c r="N354" s="145"/>
      <c r="O354" s="145"/>
      <c r="P354" s="145"/>
      <c r="Q354" s="118"/>
      <c r="R354" s="118"/>
      <c r="S354" s="118"/>
      <c r="T354" s="118"/>
      <c r="U354" s="118"/>
    </row>
    <row r="355" spans="1:21">
      <c r="A355" s="118"/>
      <c r="B355" s="118"/>
      <c r="C355" s="118"/>
      <c r="D355" s="118"/>
      <c r="E355" s="118"/>
      <c r="F355" s="118"/>
      <c r="G355" s="118"/>
      <c r="H355" s="145"/>
      <c r="I355" s="145"/>
      <c r="J355" s="145"/>
      <c r="K355" s="145"/>
      <c r="L355" s="145"/>
      <c r="M355" s="145"/>
      <c r="N355" s="145"/>
      <c r="O355" s="145"/>
      <c r="P355" s="145"/>
      <c r="Q355" s="118"/>
      <c r="R355" s="118"/>
      <c r="S355" s="118"/>
      <c r="T355" s="118"/>
      <c r="U355" s="118"/>
    </row>
    <row r="356" spans="1:21">
      <c r="A356" s="118"/>
      <c r="B356" s="118"/>
      <c r="C356" s="118"/>
      <c r="D356" s="118"/>
      <c r="E356" s="118"/>
      <c r="F356" s="118"/>
      <c r="G356" s="118"/>
      <c r="H356" s="145"/>
      <c r="I356" s="145"/>
      <c r="J356" s="145"/>
      <c r="K356" s="145"/>
      <c r="L356" s="145"/>
      <c r="M356" s="145"/>
      <c r="N356" s="145"/>
      <c r="O356" s="145"/>
      <c r="P356" s="145"/>
      <c r="Q356" s="118"/>
      <c r="R356" s="118"/>
      <c r="S356" s="118"/>
      <c r="T356" s="118"/>
      <c r="U356" s="118"/>
    </row>
    <row r="357" spans="1:21">
      <c r="A357" s="118"/>
      <c r="B357" s="118"/>
      <c r="C357" s="118"/>
      <c r="D357" s="118"/>
      <c r="E357" s="118"/>
      <c r="F357" s="118"/>
      <c r="G357" s="118"/>
      <c r="H357" s="145"/>
      <c r="I357" s="145"/>
      <c r="J357" s="145"/>
      <c r="K357" s="145"/>
      <c r="L357" s="145"/>
      <c r="M357" s="145"/>
      <c r="N357" s="145"/>
      <c r="O357" s="145"/>
      <c r="P357" s="145"/>
      <c r="Q357" s="118"/>
      <c r="R357" s="118"/>
      <c r="S357" s="118"/>
      <c r="T357" s="118"/>
      <c r="U357" s="118"/>
    </row>
    <row r="358" spans="1:21">
      <c r="A358" s="118"/>
      <c r="B358" s="118"/>
      <c r="C358" s="118"/>
      <c r="D358" s="118"/>
      <c r="E358" s="118"/>
      <c r="F358" s="118"/>
      <c r="G358" s="118"/>
      <c r="H358" s="145"/>
      <c r="I358" s="145"/>
      <c r="J358" s="145"/>
      <c r="K358" s="145"/>
      <c r="L358" s="145"/>
      <c r="M358" s="145"/>
      <c r="N358" s="145"/>
      <c r="O358" s="145"/>
      <c r="P358" s="145"/>
      <c r="Q358" s="118"/>
      <c r="R358" s="118"/>
      <c r="S358" s="118"/>
      <c r="T358" s="118"/>
      <c r="U358" s="118"/>
    </row>
    <row r="359" spans="1:21">
      <c r="A359" s="118"/>
      <c r="B359" s="118"/>
      <c r="C359" s="118"/>
      <c r="D359" s="118"/>
      <c r="E359" s="118"/>
      <c r="F359" s="118"/>
      <c r="G359" s="118"/>
      <c r="H359" s="145"/>
      <c r="I359" s="145"/>
      <c r="J359" s="145"/>
      <c r="K359" s="145"/>
      <c r="L359" s="145"/>
      <c r="M359" s="145"/>
      <c r="N359" s="145"/>
      <c r="O359" s="145"/>
      <c r="P359" s="145"/>
      <c r="Q359" s="118"/>
      <c r="R359" s="118"/>
      <c r="S359" s="118"/>
      <c r="T359" s="118"/>
      <c r="U359" s="118"/>
    </row>
    <row r="360" spans="1:21">
      <c r="A360" s="118"/>
      <c r="B360" s="118"/>
      <c r="C360" s="118"/>
      <c r="D360" s="118"/>
      <c r="E360" s="118"/>
      <c r="F360" s="118"/>
      <c r="G360" s="118"/>
      <c r="H360" s="145"/>
      <c r="I360" s="145"/>
      <c r="J360" s="145"/>
      <c r="K360" s="145"/>
      <c r="L360" s="145"/>
      <c r="M360" s="145"/>
      <c r="N360" s="145"/>
      <c r="O360" s="145"/>
      <c r="P360" s="145"/>
      <c r="Q360" s="118"/>
      <c r="R360" s="118"/>
      <c r="S360" s="118"/>
      <c r="T360" s="118"/>
      <c r="U360" s="118"/>
    </row>
    <row r="361" spans="1:21">
      <c r="A361" s="118"/>
      <c r="B361" s="118"/>
      <c r="C361" s="118"/>
      <c r="D361" s="118"/>
      <c r="E361" s="118"/>
      <c r="F361" s="118"/>
      <c r="G361" s="118"/>
      <c r="H361" s="145"/>
      <c r="I361" s="145"/>
      <c r="J361" s="145"/>
      <c r="K361" s="145"/>
      <c r="L361" s="145"/>
      <c r="M361" s="145"/>
      <c r="N361" s="145"/>
      <c r="O361" s="145"/>
      <c r="P361" s="145"/>
      <c r="Q361" s="118"/>
      <c r="R361" s="118"/>
      <c r="S361" s="118"/>
      <c r="T361" s="118"/>
      <c r="U361" s="118"/>
    </row>
    <row r="362" spans="1:21">
      <c r="A362" s="118"/>
      <c r="B362" s="118"/>
      <c r="C362" s="118"/>
      <c r="D362" s="118"/>
      <c r="E362" s="118"/>
      <c r="F362" s="118"/>
      <c r="G362" s="118"/>
      <c r="H362" s="145"/>
      <c r="I362" s="145"/>
      <c r="J362" s="145"/>
      <c r="K362" s="145"/>
      <c r="L362" s="145"/>
      <c r="M362" s="145"/>
      <c r="N362" s="145"/>
      <c r="O362" s="145"/>
      <c r="P362" s="145"/>
      <c r="Q362" s="118"/>
      <c r="R362" s="118"/>
      <c r="S362" s="118"/>
      <c r="T362" s="118"/>
      <c r="U362" s="118"/>
    </row>
    <row r="363" spans="1:21">
      <c r="A363" s="118"/>
      <c r="B363" s="118"/>
      <c r="C363" s="118"/>
      <c r="D363" s="118"/>
      <c r="E363" s="118"/>
      <c r="F363" s="118"/>
      <c r="G363" s="118"/>
      <c r="H363" s="145"/>
      <c r="I363" s="145"/>
      <c r="J363" s="145"/>
      <c r="K363" s="145"/>
      <c r="L363" s="145"/>
      <c r="M363" s="145"/>
      <c r="N363" s="145"/>
      <c r="O363" s="145"/>
      <c r="P363" s="145"/>
      <c r="Q363" s="118"/>
      <c r="R363" s="118"/>
      <c r="S363" s="118"/>
      <c r="T363" s="118"/>
      <c r="U363" s="118"/>
    </row>
    <row r="364" spans="1:21">
      <c r="A364" s="118"/>
      <c r="B364" s="118"/>
      <c r="C364" s="118"/>
      <c r="D364" s="118"/>
      <c r="E364" s="118"/>
      <c r="F364" s="118"/>
      <c r="G364" s="118"/>
      <c r="H364" s="145"/>
      <c r="I364" s="145"/>
      <c r="J364" s="145"/>
      <c r="K364" s="145"/>
      <c r="L364" s="145"/>
      <c r="M364" s="145"/>
      <c r="N364" s="145"/>
      <c r="O364" s="145"/>
      <c r="P364" s="145"/>
      <c r="Q364" s="118"/>
      <c r="R364" s="118"/>
      <c r="S364" s="118"/>
      <c r="T364" s="118"/>
      <c r="U364" s="118"/>
    </row>
    <row r="365" spans="1:21">
      <c r="A365" s="118"/>
      <c r="B365" s="118"/>
      <c r="C365" s="118"/>
      <c r="D365" s="118"/>
      <c r="E365" s="118"/>
      <c r="F365" s="118"/>
      <c r="G365" s="118"/>
      <c r="H365" s="145"/>
      <c r="I365" s="145"/>
      <c r="J365" s="145"/>
      <c r="K365" s="145"/>
      <c r="L365" s="145"/>
      <c r="M365" s="145"/>
      <c r="N365" s="145"/>
      <c r="O365" s="145"/>
      <c r="P365" s="145"/>
      <c r="Q365" s="118"/>
      <c r="R365" s="118"/>
      <c r="S365" s="118"/>
      <c r="T365" s="118"/>
      <c r="U365" s="118"/>
    </row>
    <row r="366" spans="1:21">
      <c r="A366" s="118"/>
      <c r="B366" s="118"/>
      <c r="C366" s="118"/>
      <c r="D366" s="118"/>
      <c r="E366" s="118"/>
      <c r="F366" s="118"/>
      <c r="G366" s="118"/>
      <c r="H366" s="145"/>
      <c r="I366" s="145"/>
      <c r="J366" s="145"/>
      <c r="K366" s="145"/>
      <c r="L366" s="145"/>
      <c r="M366" s="145"/>
      <c r="N366" s="145"/>
      <c r="O366" s="145"/>
      <c r="P366" s="145"/>
      <c r="Q366" s="118"/>
      <c r="R366" s="118"/>
      <c r="S366" s="118"/>
      <c r="T366" s="118"/>
      <c r="U366" s="118"/>
    </row>
    <row r="367" spans="1:21">
      <c r="A367" s="118"/>
      <c r="B367" s="118"/>
      <c r="C367" s="118"/>
      <c r="D367" s="118"/>
      <c r="E367" s="118"/>
      <c r="F367" s="118"/>
      <c r="G367" s="118"/>
      <c r="H367" s="145"/>
      <c r="I367" s="145"/>
      <c r="J367" s="145"/>
      <c r="K367" s="145"/>
      <c r="L367" s="145"/>
      <c r="M367" s="145"/>
      <c r="N367" s="145"/>
      <c r="O367" s="145"/>
      <c r="P367" s="145"/>
      <c r="Q367" s="118"/>
      <c r="R367" s="118"/>
      <c r="S367" s="118"/>
      <c r="T367" s="118"/>
      <c r="U367" s="118"/>
    </row>
    <row r="368" spans="1:21">
      <c r="A368" s="118"/>
      <c r="B368" s="118"/>
      <c r="C368" s="118"/>
      <c r="D368" s="118"/>
      <c r="E368" s="118"/>
      <c r="F368" s="118"/>
      <c r="G368" s="118"/>
      <c r="H368" s="145"/>
      <c r="I368" s="145"/>
      <c r="J368" s="145"/>
      <c r="K368" s="145"/>
      <c r="L368" s="145"/>
      <c r="M368" s="145"/>
      <c r="N368" s="145"/>
      <c r="O368" s="145"/>
      <c r="P368" s="145"/>
      <c r="Q368" s="118"/>
      <c r="R368" s="118"/>
      <c r="S368" s="118"/>
      <c r="T368" s="118"/>
      <c r="U368" s="118"/>
    </row>
    <row r="369" spans="1:21">
      <c r="A369" s="118"/>
      <c r="B369" s="118"/>
      <c r="C369" s="118"/>
      <c r="D369" s="118"/>
      <c r="E369" s="118"/>
      <c r="F369" s="118"/>
      <c r="G369" s="118"/>
      <c r="H369" s="145"/>
      <c r="I369" s="145"/>
      <c r="J369" s="145"/>
      <c r="K369" s="145"/>
      <c r="L369" s="145"/>
      <c r="M369" s="145"/>
      <c r="N369" s="145"/>
      <c r="O369" s="145"/>
      <c r="P369" s="145"/>
      <c r="Q369" s="118"/>
      <c r="R369" s="118"/>
      <c r="S369" s="118"/>
      <c r="T369" s="118"/>
      <c r="U369" s="118"/>
    </row>
    <row r="370" spans="1:21">
      <c r="A370" s="118"/>
      <c r="B370" s="118"/>
      <c r="C370" s="118"/>
      <c r="D370" s="118"/>
      <c r="E370" s="118"/>
      <c r="F370" s="118"/>
      <c r="G370" s="118"/>
      <c r="H370" s="145"/>
      <c r="I370" s="145"/>
      <c r="J370" s="145"/>
      <c r="K370" s="145"/>
      <c r="L370" s="145"/>
      <c r="M370" s="145"/>
      <c r="N370" s="145"/>
      <c r="O370" s="145"/>
      <c r="P370" s="145"/>
      <c r="Q370" s="118"/>
      <c r="R370" s="118"/>
      <c r="S370" s="118"/>
      <c r="T370" s="118"/>
      <c r="U370" s="118"/>
    </row>
    <row r="371" spans="1:21">
      <c r="A371" s="118"/>
      <c r="B371" s="118"/>
      <c r="C371" s="118"/>
      <c r="D371" s="118"/>
      <c r="E371" s="118"/>
      <c r="F371" s="118"/>
      <c r="G371" s="118"/>
      <c r="H371" s="145"/>
      <c r="I371" s="145"/>
      <c r="J371" s="145"/>
      <c r="K371" s="145"/>
      <c r="L371" s="145"/>
      <c r="M371" s="145"/>
      <c r="N371" s="145"/>
      <c r="O371" s="145"/>
      <c r="P371" s="145"/>
      <c r="Q371" s="118"/>
      <c r="R371" s="118"/>
      <c r="S371" s="118"/>
      <c r="T371" s="118"/>
      <c r="U371" s="118"/>
    </row>
    <row r="372" spans="1:21">
      <c r="A372" s="118"/>
      <c r="B372" s="118"/>
      <c r="C372" s="118"/>
      <c r="D372" s="118"/>
      <c r="E372" s="118"/>
      <c r="F372" s="118"/>
      <c r="G372" s="118"/>
      <c r="H372" s="145"/>
      <c r="I372" s="145"/>
      <c r="J372" s="145"/>
      <c r="K372" s="145"/>
      <c r="L372" s="145"/>
      <c r="M372" s="145"/>
      <c r="N372" s="145"/>
      <c r="O372" s="145"/>
      <c r="P372" s="145"/>
      <c r="Q372" s="118"/>
      <c r="R372" s="118"/>
      <c r="S372" s="118"/>
      <c r="T372" s="118"/>
      <c r="U372" s="118"/>
    </row>
    <row r="373" spans="1:21">
      <c r="A373" s="118"/>
      <c r="B373" s="118"/>
      <c r="C373" s="118"/>
      <c r="D373" s="118"/>
      <c r="E373" s="118"/>
      <c r="F373" s="118"/>
      <c r="G373" s="118"/>
      <c r="H373" s="145"/>
      <c r="I373" s="145"/>
      <c r="J373" s="145"/>
      <c r="K373" s="145"/>
      <c r="L373" s="145"/>
      <c r="M373" s="145"/>
      <c r="N373" s="145"/>
      <c r="O373" s="145"/>
      <c r="P373" s="145"/>
      <c r="Q373" s="118"/>
      <c r="R373" s="118"/>
      <c r="S373" s="118"/>
      <c r="T373" s="118"/>
      <c r="U373" s="118"/>
    </row>
    <row r="374" spans="1:21">
      <c r="A374" s="118"/>
      <c r="B374" s="118"/>
      <c r="C374" s="118"/>
      <c r="D374" s="118"/>
      <c r="E374" s="118"/>
      <c r="F374" s="118"/>
      <c r="G374" s="118"/>
      <c r="H374" s="145"/>
      <c r="I374" s="145"/>
      <c r="J374" s="145"/>
      <c r="K374" s="145"/>
      <c r="L374" s="145"/>
      <c r="M374" s="145"/>
      <c r="N374" s="145"/>
      <c r="O374" s="145"/>
      <c r="P374" s="145"/>
      <c r="Q374" s="118"/>
      <c r="R374" s="118"/>
      <c r="S374" s="118"/>
      <c r="T374" s="118"/>
      <c r="U374" s="118"/>
    </row>
    <row r="375" spans="1:21">
      <c r="A375" s="118"/>
      <c r="B375" s="118"/>
      <c r="C375" s="118"/>
      <c r="D375" s="118"/>
      <c r="E375" s="118"/>
      <c r="F375" s="118"/>
      <c r="G375" s="118"/>
      <c r="H375" s="145"/>
      <c r="I375" s="145"/>
      <c r="J375" s="145"/>
      <c r="K375" s="145"/>
      <c r="L375" s="145"/>
      <c r="M375" s="145"/>
      <c r="N375" s="145"/>
      <c r="O375" s="145"/>
      <c r="P375" s="145"/>
      <c r="Q375" s="118"/>
      <c r="R375" s="118"/>
      <c r="S375" s="118"/>
      <c r="T375" s="118"/>
      <c r="U375" s="118"/>
    </row>
    <row r="376" spans="1:21">
      <c r="A376" s="118"/>
      <c r="B376" s="118"/>
      <c r="C376" s="118"/>
      <c r="D376" s="118"/>
      <c r="E376" s="118"/>
      <c r="F376" s="118"/>
      <c r="G376" s="118"/>
      <c r="H376" s="145"/>
      <c r="I376" s="145"/>
      <c r="J376" s="145"/>
      <c r="K376" s="145"/>
      <c r="L376" s="145"/>
      <c r="M376" s="145"/>
      <c r="N376" s="145"/>
      <c r="O376" s="145"/>
      <c r="P376" s="145"/>
      <c r="Q376" s="118"/>
      <c r="R376" s="118"/>
      <c r="S376" s="118"/>
      <c r="T376" s="118"/>
      <c r="U376" s="118"/>
    </row>
    <row r="377" spans="1:21">
      <c r="A377" s="118"/>
      <c r="B377" s="118"/>
      <c r="C377" s="118"/>
      <c r="D377" s="118"/>
      <c r="E377" s="118"/>
      <c r="F377" s="118"/>
      <c r="G377" s="118"/>
      <c r="H377" s="145"/>
      <c r="I377" s="145"/>
      <c r="J377" s="145"/>
      <c r="K377" s="145"/>
      <c r="L377" s="145"/>
      <c r="M377" s="145"/>
      <c r="N377" s="145"/>
      <c r="O377" s="145"/>
      <c r="P377" s="145"/>
      <c r="Q377" s="118"/>
      <c r="R377" s="118"/>
      <c r="S377" s="118"/>
      <c r="T377" s="118"/>
      <c r="U377" s="118"/>
    </row>
    <row r="378" spans="1:21">
      <c r="A378" s="118"/>
      <c r="B378" s="118"/>
      <c r="C378" s="118"/>
      <c r="D378" s="118"/>
      <c r="E378" s="118"/>
      <c r="F378" s="118"/>
      <c r="G378" s="118"/>
      <c r="H378" s="145"/>
      <c r="I378" s="145"/>
      <c r="J378" s="145"/>
      <c r="K378" s="145"/>
      <c r="L378" s="145"/>
      <c r="M378" s="145"/>
      <c r="N378" s="145"/>
      <c r="O378" s="145"/>
      <c r="P378" s="145"/>
      <c r="Q378" s="118"/>
      <c r="R378" s="118"/>
      <c r="S378" s="118"/>
      <c r="T378" s="118"/>
      <c r="U378" s="118"/>
    </row>
    <row r="379" spans="1:21">
      <c r="A379" s="118"/>
      <c r="B379" s="118"/>
      <c r="C379" s="118"/>
      <c r="D379" s="118"/>
      <c r="E379" s="118"/>
      <c r="F379" s="118"/>
      <c r="G379" s="118"/>
      <c r="H379" s="145"/>
      <c r="I379" s="145"/>
      <c r="J379" s="145"/>
      <c r="K379" s="145"/>
      <c r="L379" s="145"/>
      <c r="M379" s="145"/>
      <c r="N379" s="145"/>
      <c r="O379" s="145"/>
      <c r="P379" s="145"/>
      <c r="Q379" s="118"/>
      <c r="R379" s="118"/>
      <c r="S379" s="118"/>
      <c r="T379" s="118"/>
      <c r="U379" s="118"/>
    </row>
    <row r="380" spans="1:21">
      <c r="A380" s="118"/>
      <c r="B380" s="118"/>
      <c r="C380" s="118"/>
      <c r="D380" s="118"/>
      <c r="E380" s="118"/>
      <c r="F380" s="118"/>
      <c r="G380" s="118"/>
      <c r="H380" s="145"/>
      <c r="I380" s="145"/>
      <c r="J380" s="145"/>
      <c r="K380" s="145"/>
      <c r="L380" s="145"/>
      <c r="M380" s="145"/>
      <c r="N380" s="145"/>
      <c r="O380" s="145"/>
      <c r="P380" s="145"/>
      <c r="Q380" s="118"/>
      <c r="R380" s="118"/>
      <c r="S380" s="118"/>
      <c r="T380" s="118"/>
      <c r="U380" s="118"/>
    </row>
    <row r="381" spans="1:21">
      <c r="A381" s="118"/>
      <c r="B381" s="118"/>
      <c r="C381" s="118"/>
      <c r="D381" s="118"/>
      <c r="E381" s="118"/>
      <c r="F381" s="118"/>
      <c r="G381" s="118"/>
      <c r="H381" s="145"/>
      <c r="I381" s="145"/>
      <c r="J381" s="145"/>
      <c r="K381" s="145"/>
      <c r="L381" s="145"/>
      <c r="M381" s="145"/>
      <c r="N381" s="145"/>
      <c r="O381" s="145"/>
      <c r="P381" s="145"/>
      <c r="Q381" s="118"/>
      <c r="R381" s="118"/>
      <c r="S381" s="118"/>
      <c r="T381" s="118"/>
      <c r="U381" s="118"/>
    </row>
    <row r="382" spans="1:21">
      <c r="A382" s="118"/>
      <c r="B382" s="118"/>
      <c r="C382" s="118"/>
      <c r="D382" s="118"/>
      <c r="E382" s="118"/>
      <c r="F382" s="118"/>
      <c r="G382" s="118"/>
      <c r="H382" s="145"/>
      <c r="I382" s="145"/>
      <c r="J382" s="145"/>
      <c r="K382" s="145"/>
      <c r="L382" s="145"/>
      <c r="M382" s="145"/>
      <c r="N382" s="145"/>
      <c r="O382" s="145"/>
      <c r="P382" s="145"/>
      <c r="Q382" s="118"/>
      <c r="R382" s="118"/>
      <c r="S382" s="118"/>
      <c r="T382" s="118"/>
      <c r="U382" s="118"/>
    </row>
    <row r="383" spans="1:21">
      <c r="A383" s="118"/>
      <c r="B383" s="118"/>
      <c r="C383" s="118"/>
      <c r="D383" s="118"/>
      <c r="E383" s="118"/>
      <c r="F383" s="118"/>
      <c r="G383" s="118"/>
      <c r="H383" s="145"/>
      <c r="I383" s="145"/>
      <c r="J383" s="145"/>
      <c r="K383" s="145"/>
      <c r="L383" s="145"/>
      <c r="M383" s="145"/>
      <c r="N383" s="145"/>
      <c r="O383" s="145"/>
      <c r="P383" s="145"/>
      <c r="Q383" s="118"/>
      <c r="R383" s="118"/>
      <c r="S383" s="118"/>
      <c r="T383" s="118"/>
      <c r="U383" s="118"/>
    </row>
    <row r="384" spans="1:21">
      <c r="A384" s="118"/>
      <c r="B384" s="118"/>
      <c r="C384" s="118"/>
      <c r="D384" s="118"/>
      <c r="E384" s="118"/>
      <c r="F384" s="118"/>
      <c r="G384" s="118"/>
      <c r="H384" s="145"/>
      <c r="I384" s="145"/>
      <c r="J384" s="145"/>
      <c r="K384" s="145"/>
      <c r="L384" s="145"/>
      <c r="M384" s="145"/>
      <c r="N384" s="145"/>
      <c r="O384" s="145"/>
      <c r="P384" s="145"/>
      <c r="Q384" s="118"/>
      <c r="R384" s="118"/>
      <c r="S384" s="118"/>
      <c r="T384" s="118"/>
      <c r="U384" s="118"/>
    </row>
    <row r="385" spans="1:21">
      <c r="A385" s="118"/>
      <c r="B385" s="118"/>
      <c r="C385" s="118"/>
      <c r="D385" s="118"/>
      <c r="E385" s="118"/>
      <c r="F385" s="118"/>
      <c r="G385" s="118"/>
      <c r="H385" s="145"/>
      <c r="I385" s="145"/>
      <c r="J385" s="145"/>
      <c r="K385" s="145"/>
      <c r="L385" s="145"/>
      <c r="M385" s="145"/>
      <c r="N385" s="145"/>
      <c r="O385" s="145"/>
      <c r="P385" s="145"/>
      <c r="Q385" s="118"/>
      <c r="R385" s="118"/>
      <c r="S385" s="118"/>
      <c r="T385" s="118"/>
      <c r="U385" s="118"/>
    </row>
    <row r="386" spans="1:21">
      <c r="A386" s="118"/>
      <c r="B386" s="118"/>
      <c r="C386" s="118"/>
      <c r="D386" s="118"/>
      <c r="E386" s="118"/>
      <c r="F386" s="118"/>
      <c r="G386" s="118"/>
      <c r="H386" s="145"/>
      <c r="I386" s="145"/>
      <c r="J386" s="145"/>
      <c r="K386" s="145"/>
      <c r="L386" s="145"/>
      <c r="M386" s="145"/>
      <c r="N386" s="145"/>
      <c r="O386" s="145"/>
      <c r="P386" s="145"/>
      <c r="Q386" s="118"/>
      <c r="R386" s="118"/>
      <c r="S386" s="118"/>
      <c r="T386" s="118"/>
      <c r="U386" s="118"/>
    </row>
    <row r="387" spans="1:21">
      <c r="A387" s="118"/>
      <c r="B387" s="118"/>
      <c r="C387" s="118"/>
      <c r="D387" s="118"/>
      <c r="E387" s="118"/>
      <c r="F387" s="118"/>
      <c r="G387" s="118"/>
      <c r="H387" s="145"/>
      <c r="I387" s="145"/>
      <c r="J387" s="145"/>
      <c r="K387" s="145"/>
      <c r="L387" s="145"/>
      <c r="M387" s="145"/>
      <c r="N387" s="145"/>
      <c r="O387" s="145"/>
      <c r="P387" s="145"/>
      <c r="Q387" s="118"/>
      <c r="R387" s="118"/>
      <c r="S387" s="118"/>
      <c r="T387" s="118"/>
      <c r="U387" s="118"/>
    </row>
    <row r="388" spans="1:21">
      <c r="A388" s="118"/>
      <c r="B388" s="118"/>
      <c r="C388" s="118"/>
      <c r="D388" s="118"/>
      <c r="E388" s="118"/>
      <c r="F388" s="118"/>
      <c r="G388" s="118"/>
      <c r="H388" s="145"/>
      <c r="I388" s="145"/>
      <c r="J388" s="145"/>
      <c r="K388" s="145"/>
      <c r="L388" s="145"/>
      <c r="M388" s="145"/>
      <c r="N388" s="145"/>
      <c r="O388" s="145"/>
      <c r="P388" s="145"/>
      <c r="Q388" s="118"/>
      <c r="R388" s="118"/>
      <c r="S388" s="118"/>
      <c r="T388" s="118"/>
      <c r="U388" s="118"/>
    </row>
    <row r="389" spans="1:21">
      <c r="A389" s="118"/>
      <c r="B389" s="118"/>
      <c r="C389" s="118"/>
      <c r="D389" s="118"/>
      <c r="E389" s="118"/>
      <c r="F389" s="118"/>
      <c r="G389" s="118"/>
      <c r="H389" s="145"/>
      <c r="I389" s="145"/>
      <c r="J389" s="145"/>
      <c r="K389" s="145"/>
      <c r="L389" s="145"/>
      <c r="M389" s="145"/>
      <c r="N389" s="145"/>
      <c r="O389" s="145"/>
      <c r="P389" s="145"/>
      <c r="Q389" s="118"/>
      <c r="R389" s="118"/>
      <c r="S389" s="118"/>
      <c r="T389" s="118"/>
      <c r="U389" s="118"/>
    </row>
    <row r="390" spans="1:21">
      <c r="A390" s="118"/>
      <c r="B390" s="118"/>
      <c r="C390" s="118"/>
      <c r="D390" s="118"/>
      <c r="E390" s="118"/>
      <c r="F390" s="118"/>
      <c r="G390" s="118"/>
      <c r="H390" s="145"/>
      <c r="I390" s="145"/>
      <c r="J390" s="145"/>
      <c r="K390" s="145"/>
      <c r="L390" s="145"/>
      <c r="M390" s="145"/>
      <c r="N390" s="145"/>
      <c r="O390" s="145"/>
      <c r="P390" s="145"/>
      <c r="Q390" s="118"/>
      <c r="R390" s="118"/>
      <c r="S390" s="118"/>
      <c r="T390" s="118"/>
      <c r="U390" s="118"/>
    </row>
    <row r="391" spans="1:21">
      <c r="A391" s="118"/>
      <c r="B391" s="118"/>
      <c r="C391" s="118"/>
      <c r="D391" s="118"/>
      <c r="E391" s="118"/>
      <c r="F391" s="118"/>
      <c r="G391" s="118"/>
      <c r="H391" s="145"/>
      <c r="I391" s="145"/>
      <c r="J391" s="145"/>
      <c r="K391" s="145"/>
      <c r="L391" s="145"/>
      <c r="M391" s="145"/>
      <c r="N391" s="145"/>
      <c r="O391" s="145"/>
      <c r="P391" s="145"/>
      <c r="Q391" s="118"/>
      <c r="R391" s="118"/>
      <c r="S391" s="118"/>
      <c r="T391" s="118"/>
      <c r="U391" s="118"/>
    </row>
    <row r="392" spans="1:21">
      <c r="A392" s="118"/>
      <c r="B392" s="118"/>
      <c r="C392" s="118"/>
      <c r="D392" s="118"/>
      <c r="E392" s="118"/>
      <c r="F392" s="118"/>
      <c r="G392" s="118"/>
      <c r="H392" s="145"/>
      <c r="I392" s="145"/>
      <c r="J392" s="145"/>
      <c r="K392" s="145"/>
      <c r="L392" s="145"/>
      <c r="M392" s="145"/>
      <c r="N392" s="145"/>
      <c r="O392" s="145"/>
      <c r="P392" s="145"/>
      <c r="Q392" s="118"/>
      <c r="R392" s="118"/>
      <c r="S392" s="118"/>
      <c r="T392" s="118"/>
      <c r="U392" s="118"/>
    </row>
    <row r="393" spans="1:21">
      <c r="A393" s="118"/>
      <c r="B393" s="118"/>
      <c r="C393" s="118"/>
      <c r="D393" s="118"/>
      <c r="E393" s="118"/>
      <c r="F393" s="118"/>
      <c r="G393" s="118"/>
      <c r="H393" s="145"/>
      <c r="I393" s="145"/>
      <c r="J393" s="145"/>
      <c r="K393" s="145"/>
      <c r="L393" s="145"/>
      <c r="M393" s="145"/>
      <c r="N393" s="145"/>
      <c r="O393" s="145"/>
      <c r="P393" s="145"/>
      <c r="Q393" s="118"/>
      <c r="R393" s="118"/>
      <c r="S393" s="118"/>
      <c r="T393" s="118"/>
      <c r="U393" s="118"/>
    </row>
    <row r="394" spans="1:21">
      <c r="A394" s="118"/>
      <c r="B394" s="118"/>
      <c r="C394" s="118"/>
      <c r="D394" s="118"/>
      <c r="E394" s="118"/>
      <c r="F394" s="118"/>
      <c r="G394" s="118"/>
      <c r="H394" s="145"/>
      <c r="I394" s="145"/>
      <c r="J394" s="145"/>
      <c r="K394" s="145"/>
      <c r="L394" s="145"/>
      <c r="M394" s="145"/>
      <c r="N394" s="145"/>
      <c r="O394" s="145"/>
      <c r="P394" s="145"/>
      <c r="Q394" s="118"/>
      <c r="R394" s="118"/>
      <c r="S394" s="118"/>
      <c r="T394" s="118"/>
      <c r="U394" s="118"/>
    </row>
    <row r="395" spans="1:21">
      <c r="A395" s="118"/>
      <c r="B395" s="118"/>
      <c r="C395" s="118"/>
      <c r="D395" s="118"/>
      <c r="E395" s="118"/>
      <c r="F395" s="118"/>
      <c r="G395" s="118"/>
      <c r="H395" s="145"/>
      <c r="I395" s="145"/>
      <c r="J395" s="145"/>
      <c r="K395" s="145"/>
      <c r="L395" s="145"/>
      <c r="M395" s="145"/>
      <c r="N395" s="145"/>
      <c r="O395" s="145"/>
      <c r="P395" s="145"/>
      <c r="Q395" s="118"/>
      <c r="R395" s="118"/>
      <c r="S395" s="118"/>
      <c r="T395" s="118"/>
      <c r="U395" s="118"/>
    </row>
    <row r="396" spans="1:21">
      <c r="A396" s="118"/>
      <c r="B396" s="118"/>
      <c r="C396" s="118"/>
      <c r="D396" s="118"/>
      <c r="E396" s="118"/>
      <c r="F396" s="118"/>
      <c r="G396" s="118"/>
      <c r="H396" s="145"/>
      <c r="I396" s="145"/>
      <c r="J396" s="145"/>
      <c r="K396" s="145"/>
      <c r="L396" s="145"/>
      <c r="M396" s="145"/>
      <c r="N396" s="145"/>
      <c r="O396" s="145"/>
      <c r="P396" s="145"/>
      <c r="Q396" s="118"/>
      <c r="R396" s="118"/>
      <c r="S396" s="118"/>
      <c r="T396" s="118"/>
      <c r="U396" s="118"/>
    </row>
    <row r="397" spans="1:21">
      <c r="A397" s="118"/>
      <c r="B397" s="118"/>
      <c r="C397" s="118"/>
      <c r="D397" s="118"/>
      <c r="E397" s="118"/>
      <c r="F397" s="118"/>
      <c r="G397" s="118"/>
      <c r="H397" s="145"/>
      <c r="I397" s="145"/>
      <c r="J397" s="145"/>
      <c r="K397" s="145"/>
      <c r="L397" s="145"/>
      <c r="M397" s="145"/>
      <c r="N397" s="145"/>
      <c r="O397" s="145"/>
      <c r="P397" s="145"/>
      <c r="Q397" s="118"/>
      <c r="R397" s="118"/>
      <c r="S397" s="118"/>
      <c r="T397" s="118"/>
      <c r="U397" s="118"/>
    </row>
    <row r="398" spans="1:21">
      <c r="A398" s="118"/>
      <c r="B398" s="118"/>
      <c r="C398" s="118"/>
      <c r="D398" s="118"/>
      <c r="E398" s="118"/>
      <c r="F398" s="118"/>
      <c r="G398" s="118"/>
      <c r="H398" s="145"/>
      <c r="I398" s="145"/>
      <c r="J398" s="145"/>
      <c r="K398" s="145"/>
      <c r="L398" s="145"/>
      <c r="M398" s="145"/>
      <c r="N398" s="145"/>
      <c r="O398" s="145"/>
      <c r="P398" s="145"/>
      <c r="Q398" s="118"/>
      <c r="R398" s="118"/>
      <c r="S398" s="118"/>
      <c r="T398" s="118"/>
      <c r="U398" s="118"/>
    </row>
    <row r="399" spans="1:21">
      <c r="A399" s="118"/>
      <c r="B399" s="118"/>
      <c r="C399" s="118"/>
      <c r="D399" s="118"/>
      <c r="E399" s="118"/>
      <c r="F399" s="118"/>
      <c r="G399" s="118"/>
      <c r="H399" s="145"/>
      <c r="I399" s="145"/>
      <c r="J399" s="145"/>
      <c r="K399" s="145"/>
      <c r="L399" s="145"/>
      <c r="M399" s="145"/>
      <c r="N399" s="145"/>
      <c r="O399" s="145"/>
      <c r="P399" s="145"/>
      <c r="Q399" s="118"/>
      <c r="R399" s="118"/>
      <c r="S399" s="118"/>
      <c r="T399" s="118"/>
      <c r="U399" s="118"/>
    </row>
    <row r="400" spans="1:21">
      <c r="A400" s="118"/>
      <c r="B400" s="118"/>
      <c r="C400" s="118"/>
      <c r="D400" s="118"/>
      <c r="E400" s="118"/>
      <c r="F400" s="118"/>
      <c r="G400" s="118"/>
      <c r="H400" s="145"/>
      <c r="I400" s="145"/>
      <c r="J400" s="145"/>
      <c r="K400" s="145"/>
      <c r="L400" s="145"/>
      <c r="M400" s="145"/>
      <c r="N400" s="145"/>
      <c r="O400" s="145"/>
      <c r="P400" s="145"/>
      <c r="Q400" s="118"/>
      <c r="R400" s="118"/>
      <c r="S400" s="118"/>
      <c r="T400" s="118"/>
      <c r="U400" s="118"/>
    </row>
    <row r="401" spans="1:21">
      <c r="A401" s="118"/>
      <c r="B401" s="118"/>
      <c r="C401" s="118"/>
      <c r="D401" s="118"/>
      <c r="E401" s="118"/>
      <c r="F401" s="118"/>
      <c r="G401" s="118"/>
      <c r="H401" s="145"/>
      <c r="I401" s="145"/>
      <c r="J401" s="145"/>
      <c r="K401" s="145"/>
      <c r="L401" s="145"/>
      <c r="M401" s="145"/>
      <c r="N401" s="145"/>
      <c r="O401" s="145"/>
      <c r="P401" s="145"/>
      <c r="Q401" s="118"/>
      <c r="R401" s="118"/>
      <c r="S401" s="118"/>
      <c r="T401" s="118"/>
      <c r="U401" s="118"/>
    </row>
    <row r="402" spans="1:21">
      <c r="A402" s="118"/>
      <c r="B402" s="118"/>
      <c r="C402" s="118"/>
      <c r="D402" s="118"/>
      <c r="E402" s="118"/>
      <c r="F402" s="118"/>
      <c r="G402" s="118"/>
      <c r="H402" s="145"/>
      <c r="I402" s="145"/>
      <c r="J402" s="145"/>
      <c r="K402" s="145"/>
      <c r="L402" s="145"/>
      <c r="M402" s="145"/>
      <c r="N402" s="145"/>
      <c r="O402" s="145"/>
      <c r="P402" s="145"/>
      <c r="Q402" s="118"/>
      <c r="R402" s="118"/>
      <c r="S402" s="118"/>
      <c r="T402" s="118"/>
      <c r="U402" s="118"/>
    </row>
    <row r="403" spans="1:21">
      <c r="A403" s="118"/>
      <c r="B403" s="118"/>
      <c r="C403" s="118"/>
      <c r="D403" s="118"/>
      <c r="E403" s="118"/>
      <c r="F403" s="118"/>
      <c r="G403" s="118"/>
      <c r="H403" s="145"/>
      <c r="I403" s="145"/>
      <c r="J403" s="145"/>
      <c r="K403" s="145"/>
      <c r="L403" s="145"/>
      <c r="M403" s="145"/>
      <c r="N403" s="145"/>
      <c r="O403" s="145"/>
      <c r="P403" s="145"/>
      <c r="Q403" s="118"/>
      <c r="R403" s="118"/>
      <c r="S403" s="118"/>
      <c r="T403" s="118"/>
      <c r="U403" s="118"/>
    </row>
    <row r="404" spans="1:21">
      <c r="A404" s="118"/>
      <c r="B404" s="118"/>
      <c r="C404" s="118"/>
      <c r="D404" s="118"/>
      <c r="E404" s="118"/>
      <c r="F404" s="118"/>
      <c r="G404" s="118"/>
      <c r="H404" s="145"/>
      <c r="I404" s="145"/>
      <c r="J404" s="145"/>
      <c r="K404" s="145"/>
      <c r="L404" s="145"/>
      <c r="M404" s="145"/>
      <c r="N404" s="145"/>
      <c r="O404" s="145"/>
      <c r="P404" s="145"/>
      <c r="Q404" s="118"/>
      <c r="R404" s="118"/>
      <c r="S404" s="118"/>
      <c r="T404" s="118"/>
      <c r="U404" s="118"/>
    </row>
    <row r="405" spans="1:21">
      <c r="A405" s="118"/>
      <c r="B405" s="118"/>
      <c r="C405" s="118"/>
      <c r="D405" s="118"/>
      <c r="E405" s="118"/>
      <c r="F405" s="118"/>
      <c r="G405" s="118"/>
      <c r="H405" s="145"/>
      <c r="I405" s="145"/>
      <c r="J405" s="145"/>
      <c r="K405" s="145"/>
      <c r="L405" s="145"/>
      <c r="M405" s="145"/>
      <c r="N405" s="145"/>
      <c r="O405" s="145"/>
      <c r="P405" s="145"/>
      <c r="Q405" s="118"/>
      <c r="R405" s="118"/>
      <c r="S405" s="118"/>
      <c r="T405" s="118"/>
      <c r="U405" s="118"/>
    </row>
    <row r="406" spans="1:21">
      <c r="A406" s="118"/>
      <c r="B406" s="118"/>
      <c r="C406" s="118"/>
      <c r="D406" s="118"/>
      <c r="E406" s="118"/>
      <c r="F406" s="118"/>
      <c r="G406" s="118"/>
      <c r="H406" s="145"/>
      <c r="I406" s="145"/>
      <c r="J406" s="145"/>
      <c r="K406" s="145"/>
      <c r="L406" s="145"/>
      <c r="M406" s="145"/>
      <c r="N406" s="145"/>
      <c r="O406" s="145"/>
      <c r="P406" s="145"/>
      <c r="Q406" s="118"/>
      <c r="R406" s="118"/>
      <c r="S406" s="118"/>
      <c r="T406" s="118"/>
      <c r="U406" s="118"/>
    </row>
    <row r="407" spans="1:21">
      <c r="A407" s="118"/>
      <c r="B407" s="118"/>
      <c r="C407" s="118"/>
      <c r="D407" s="118"/>
      <c r="E407" s="118"/>
      <c r="F407" s="118"/>
      <c r="G407" s="118"/>
      <c r="H407" s="145"/>
      <c r="I407" s="145"/>
      <c r="J407" s="145"/>
      <c r="K407" s="145"/>
      <c r="L407" s="145"/>
      <c r="M407" s="145"/>
      <c r="N407" s="145"/>
      <c r="O407" s="145"/>
      <c r="P407" s="145"/>
      <c r="Q407" s="118"/>
      <c r="R407" s="118"/>
      <c r="S407" s="118"/>
      <c r="T407" s="118"/>
      <c r="U407" s="118"/>
    </row>
    <row r="408" spans="1:21">
      <c r="A408" s="118"/>
      <c r="B408" s="118"/>
      <c r="C408" s="118"/>
      <c r="D408" s="118"/>
      <c r="E408" s="118"/>
      <c r="F408" s="118"/>
      <c r="G408" s="118"/>
      <c r="H408" s="145"/>
      <c r="I408" s="145"/>
      <c r="J408" s="145"/>
      <c r="K408" s="145"/>
      <c r="L408" s="145"/>
      <c r="M408" s="145"/>
      <c r="N408" s="145"/>
      <c r="O408" s="145"/>
      <c r="P408" s="145"/>
      <c r="Q408" s="118"/>
      <c r="R408" s="118"/>
      <c r="S408" s="118"/>
      <c r="T408" s="118"/>
      <c r="U408" s="118"/>
    </row>
    <row r="409" spans="1:21">
      <c r="A409" s="118"/>
      <c r="B409" s="118"/>
      <c r="C409" s="118"/>
      <c r="D409" s="118"/>
      <c r="E409" s="118"/>
      <c r="F409" s="118"/>
      <c r="G409" s="118"/>
      <c r="H409" s="145"/>
      <c r="I409" s="145"/>
      <c r="J409" s="145"/>
      <c r="K409" s="145"/>
      <c r="L409" s="145"/>
      <c r="M409" s="145"/>
      <c r="N409" s="145"/>
      <c r="O409" s="145"/>
      <c r="P409" s="145"/>
      <c r="Q409" s="118"/>
      <c r="R409" s="118"/>
      <c r="S409" s="118"/>
      <c r="T409" s="118"/>
      <c r="U409" s="118"/>
    </row>
    <row r="410" spans="1:21">
      <c r="A410" s="118"/>
      <c r="B410" s="118"/>
      <c r="C410" s="118"/>
      <c r="D410" s="118"/>
      <c r="E410" s="118"/>
      <c r="F410" s="118"/>
      <c r="G410" s="118"/>
      <c r="H410" s="145"/>
      <c r="I410" s="145"/>
      <c r="J410" s="145"/>
      <c r="K410" s="145"/>
      <c r="L410" s="145"/>
      <c r="M410" s="145"/>
      <c r="N410" s="145"/>
      <c r="O410" s="145"/>
      <c r="P410" s="145"/>
      <c r="Q410" s="118"/>
      <c r="R410" s="118"/>
      <c r="S410" s="118"/>
      <c r="T410" s="118"/>
      <c r="U410" s="118"/>
    </row>
    <row r="411" spans="1:21">
      <c r="A411" s="118"/>
      <c r="B411" s="118"/>
      <c r="C411" s="118"/>
      <c r="D411" s="118"/>
      <c r="E411" s="118"/>
      <c r="F411" s="118"/>
      <c r="G411" s="118"/>
      <c r="H411" s="145"/>
      <c r="I411" s="145"/>
      <c r="J411" s="145"/>
      <c r="K411" s="145"/>
      <c r="L411" s="145"/>
      <c r="M411" s="145"/>
      <c r="N411" s="145"/>
      <c r="O411" s="145"/>
      <c r="P411" s="145"/>
      <c r="Q411" s="118"/>
      <c r="R411" s="118"/>
      <c r="S411" s="118"/>
      <c r="T411" s="118"/>
      <c r="U411" s="118"/>
    </row>
    <row r="412" spans="1:21">
      <c r="A412" s="118"/>
      <c r="B412" s="118"/>
      <c r="C412" s="118"/>
      <c r="D412" s="118"/>
      <c r="E412" s="118"/>
      <c r="F412" s="118"/>
      <c r="G412" s="118"/>
      <c r="H412" s="145"/>
      <c r="I412" s="145"/>
      <c r="J412" s="145"/>
      <c r="K412" s="145"/>
      <c r="L412" s="145"/>
      <c r="M412" s="145"/>
      <c r="N412" s="145"/>
      <c r="O412" s="145"/>
      <c r="P412" s="145"/>
      <c r="Q412" s="118"/>
      <c r="R412" s="118"/>
      <c r="S412" s="118"/>
      <c r="T412" s="118"/>
      <c r="U412" s="118"/>
    </row>
    <row r="413" spans="1:21">
      <c r="A413" s="118"/>
      <c r="B413" s="118"/>
      <c r="C413" s="118"/>
      <c r="D413" s="118"/>
      <c r="E413" s="118"/>
      <c r="F413" s="118"/>
      <c r="G413" s="118"/>
      <c r="H413" s="145"/>
      <c r="I413" s="145"/>
      <c r="J413" s="145"/>
      <c r="K413" s="145"/>
      <c r="L413" s="145"/>
      <c r="M413" s="145"/>
      <c r="N413" s="145"/>
      <c r="O413" s="145"/>
      <c r="P413" s="145"/>
      <c r="Q413" s="118"/>
      <c r="R413" s="118"/>
      <c r="S413" s="118"/>
      <c r="T413" s="118"/>
      <c r="U413" s="118"/>
    </row>
    <row r="414" spans="1:21">
      <c r="A414" s="118"/>
      <c r="B414" s="118"/>
      <c r="C414" s="118"/>
      <c r="D414" s="118"/>
      <c r="E414" s="118"/>
      <c r="F414" s="118"/>
      <c r="G414" s="118"/>
      <c r="H414" s="145"/>
      <c r="I414" s="145"/>
      <c r="J414" s="145"/>
      <c r="K414" s="145"/>
      <c r="L414" s="145"/>
      <c r="M414" s="145"/>
      <c r="N414" s="145"/>
      <c r="O414" s="145"/>
      <c r="P414" s="145"/>
      <c r="Q414" s="118"/>
      <c r="R414" s="118"/>
      <c r="S414" s="118"/>
      <c r="T414" s="118"/>
      <c r="U414" s="118"/>
    </row>
    <row r="415" spans="1:21">
      <c r="A415" s="118"/>
      <c r="B415" s="118"/>
      <c r="C415" s="118"/>
      <c r="D415" s="118"/>
      <c r="E415" s="118"/>
      <c r="F415" s="118"/>
      <c r="G415" s="118"/>
      <c r="H415" s="145"/>
      <c r="I415" s="145"/>
      <c r="J415" s="145"/>
      <c r="K415" s="145"/>
      <c r="L415" s="145"/>
      <c r="M415" s="145"/>
      <c r="N415" s="145"/>
      <c r="O415" s="145"/>
      <c r="P415" s="145"/>
      <c r="Q415" s="118"/>
      <c r="R415" s="118"/>
      <c r="S415" s="118"/>
      <c r="T415" s="118"/>
      <c r="U415" s="118"/>
    </row>
    <row r="416" spans="1:21">
      <c r="A416" s="118"/>
      <c r="B416" s="118"/>
      <c r="C416" s="118"/>
      <c r="D416" s="118"/>
      <c r="E416" s="118"/>
      <c r="F416" s="118"/>
      <c r="G416" s="118"/>
      <c r="H416" s="145"/>
      <c r="I416" s="145"/>
      <c r="J416" s="145"/>
      <c r="K416" s="145"/>
      <c r="L416" s="145"/>
      <c r="M416" s="145"/>
      <c r="N416" s="145"/>
      <c r="O416" s="145"/>
      <c r="P416" s="145"/>
      <c r="Q416" s="118"/>
      <c r="R416" s="118"/>
      <c r="S416" s="118"/>
      <c r="T416" s="118"/>
      <c r="U416" s="118"/>
    </row>
    <row r="417" spans="1:21">
      <c r="A417" s="118"/>
      <c r="B417" s="118"/>
      <c r="C417" s="118"/>
      <c r="D417" s="118"/>
      <c r="E417" s="118"/>
      <c r="F417" s="118"/>
      <c r="G417" s="118"/>
      <c r="H417" s="145"/>
      <c r="I417" s="145"/>
      <c r="J417" s="145"/>
      <c r="K417" s="145"/>
      <c r="L417" s="145"/>
      <c r="M417" s="145"/>
      <c r="N417" s="145"/>
      <c r="O417" s="145"/>
      <c r="P417" s="145"/>
      <c r="Q417" s="118"/>
      <c r="R417" s="118"/>
      <c r="S417" s="118"/>
      <c r="T417" s="118"/>
      <c r="U417" s="118"/>
    </row>
    <row r="418" spans="1:21">
      <c r="A418" s="118"/>
      <c r="B418" s="118"/>
      <c r="C418" s="118"/>
      <c r="D418" s="118"/>
      <c r="E418" s="118"/>
      <c r="F418" s="118"/>
      <c r="G418" s="118"/>
      <c r="H418" s="145"/>
      <c r="I418" s="145"/>
      <c r="J418" s="145"/>
      <c r="K418" s="145"/>
      <c r="L418" s="145"/>
      <c r="M418" s="145"/>
      <c r="N418" s="145"/>
      <c r="O418" s="145"/>
      <c r="P418" s="145"/>
      <c r="Q418" s="118"/>
      <c r="R418" s="118"/>
      <c r="S418" s="118"/>
      <c r="T418" s="118"/>
      <c r="U418" s="118"/>
    </row>
    <row r="419" spans="1:21">
      <c r="A419" s="118"/>
      <c r="B419" s="118"/>
      <c r="C419" s="118"/>
      <c r="D419" s="118"/>
      <c r="E419" s="118"/>
      <c r="F419" s="118"/>
      <c r="G419" s="118"/>
      <c r="H419" s="145"/>
      <c r="I419" s="145"/>
      <c r="J419" s="145"/>
      <c r="K419" s="145"/>
      <c r="L419" s="145"/>
      <c r="M419" s="145"/>
      <c r="N419" s="145"/>
      <c r="O419" s="145"/>
      <c r="P419" s="145"/>
      <c r="Q419" s="118"/>
      <c r="R419" s="118"/>
      <c r="S419" s="118"/>
      <c r="T419" s="118"/>
      <c r="U419" s="118"/>
    </row>
    <row r="420" spans="1:21">
      <c r="A420" s="118"/>
      <c r="B420" s="118"/>
      <c r="C420" s="118"/>
      <c r="D420" s="118"/>
      <c r="E420" s="118"/>
      <c r="F420" s="118"/>
      <c r="G420" s="118"/>
      <c r="H420" s="145"/>
      <c r="I420" s="145"/>
      <c r="J420" s="145"/>
      <c r="K420" s="145"/>
      <c r="L420" s="145"/>
      <c r="M420" s="145"/>
      <c r="N420" s="145"/>
      <c r="O420" s="145"/>
      <c r="P420" s="145"/>
      <c r="Q420" s="118"/>
      <c r="R420" s="118"/>
      <c r="S420" s="118"/>
      <c r="T420" s="118"/>
      <c r="U420" s="118"/>
    </row>
    <row r="421" spans="1:21">
      <c r="A421" s="118"/>
      <c r="B421" s="118"/>
      <c r="C421" s="118"/>
      <c r="D421" s="118"/>
      <c r="E421" s="118"/>
      <c r="F421" s="118"/>
      <c r="G421" s="118"/>
      <c r="H421" s="145"/>
      <c r="I421" s="145"/>
      <c r="J421" s="145"/>
      <c r="K421" s="145"/>
      <c r="L421" s="145"/>
      <c r="M421" s="145"/>
      <c r="N421" s="145"/>
      <c r="O421" s="145"/>
      <c r="P421" s="145"/>
      <c r="Q421" s="118"/>
      <c r="R421" s="118"/>
      <c r="S421" s="118"/>
      <c r="T421" s="118"/>
      <c r="U421" s="118"/>
    </row>
    <row r="422" spans="1:21">
      <c r="A422" s="118"/>
      <c r="B422" s="118"/>
      <c r="C422" s="118"/>
      <c r="D422" s="118"/>
      <c r="E422" s="118"/>
      <c r="F422" s="118"/>
      <c r="G422" s="118"/>
      <c r="H422" s="145"/>
      <c r="I422" s="145"/>
      <c r="J422" s="145"/>
      <c r="K422" s="145"/>
      <c r="L422" s="145"/>
      <c r="M422" s="145"/>
      <c r="N422" s="145"/>
      <c r="O422" s="145"/>
      <c r="P422" s="145"/>
      <c r="Q422" s="118"/>
      <c r="R422" s="118"/>
      <c r="S422" s="118"/>
      <c r="T422" s="118"/>
      <c r="U422" s="118"/>
    </row>
    <row r="423" spans="1:21">
      <c r="A423" s="118"/>
      <c r="B423" s="118"/>
      <c r="C423" s="118"/>
      <c r="D423" s="118"/>
      <c r="E423" s="118"/>
      <c r="F423" s="118"/>
      <c r="G423" s="118"/>
      <c r="H423" s="145"/>
      <c r="I423" s="145"/>
      <c r="J423" s="145"/>
      <c r="K423" s="145"/>
      <c r="L423" s="145"/>
      <c r="M423" s="145"/>
      <c r="N423" s="145"/>
      <c r="O423" s="145"/>
      <c r="P423" s="145"/>
      <c r="Q423" s="118"/>
      <c r="R423" s="118"/>
      <c r="S423" s="118"/>
      <c r="T423" s="118"/>
      <c r="U423" s="118"/>
    </row>
    <row r="424" spans="1:21">
      <c r="A424" s="118"/>
      <c r="B424" s="118"/>
      <c r="C424" s="118"/>
      <c r="D424" s="118"/>
      <c r="E424" s="118"/>
      <c r="F424" s="118"/>
      <c r="G424" s="118"/>
      <c r="H424" s="145"/>
      <c r="I424" s="145"/>
      <c r="J424" s="145"/>
      <c r="K424" s="145"/>
      <c r="L424" s="145"/>
      <c r="M424" s="145"/>
      <c r="N424" s="145"/>
      <c r="O424" s="145"/>
      <c r="P424" s="145"/>
      <c r="Q424" s="118"/>
      <c r="R424" s="118"/>
      <c r="S424" s="118"/>
      <c r="T424" s="118"/>
      <c r="U424" s="118"/>
    </row>
    <row r="425" spans="1:21">
      <c r="A425" s="118"/>
      <c r="B425" s="118"/>
      <c r="C425" s="118"/>
      <c r="D425" s="118"/>
      <c r="E425" s="118"/>
      <c r="F425" s="118"/>
      <c r="G425" s="118"/>
      <c r="H425" s="145"/>
      <c r="I425" s="145"/>
      <c r="J425" s="145"/>
      <c r="K425" s="145"/>
      <c r="L425" s="145"/>
      <c r="M425" s="145"/>
      <c r="N425" s="145"/>
      <c r="O425" s="145"/>
      <c r="P425" s="145"/>
      <c r="Q425" s="118"/>
      <c r="R425" s="118"/>
      <c r="S425" s="118"/>
      <c r="T425" s="118"/>
      <c r="U425" s="118"/>
    </row>
    <row r="426" spans="1:21">
      <c r="A426" s="118"/>
      <c r="B426" s="118"/>
      <c r="C426" s="118"/>
      <c r="D426" s="118"/>
      <c r="E426" s="118"/>
      <c r="F426" s="118"/>
      <c r="G426" s="118"/>
      <c r="H426" s="145"/>
      <c r="I426" s="145"/>
      <c r="J426" s="145"/>
      <c r="K426" s="145"/>
      <c r="L426" s="145"/>
      <c r="M426" s="145"/>
      <c r="N426" s="145"/>
      <c r="O426" s="145"/>
      <c r="P426" s="145"/>
      <c r="Q426" s="118"/>
      <c r="R426" s="118"/>
      <c r="S426" s="118"/>
      <c r="T426" s="118"/>
      <c r="U426" s="118"/>
    </row>
    <row r="427" spans="1:21">
      <c r="A427" s="118"/>
      <c r="B427" s="118"/>
      <c r="C427" s="118"/>
      <c r="D427" s="118"/>
      <c r="E427" s="118"/>
      <c r="F427" s="118"/>
      <c r="G427" s="118"/>
      <c r="H427" s="145"/>
      <c r="I427" s="145"/>
      <c r="J427" s="145"/>
      <c r="K427" s="145"/>
      <c r="L427" s="145"/>
      <c r="M427" s="145"/>
      <c r="N427" s="145"/>
      <c r="O427" s="145"/>
      <c r="P427" s="145"/>
      <c r="Q427" s="118"/>
      <c r="R427" s="118"/>
      <c r="S427" s="118"/>
      <c r="T427" s="118"/>
      <c r="U427" s="118"/>
    </row>
    <row r="428" spans="1:21">
      <c r="A428" s="118"/>
      <c r="B428" s="118"/>
      <c r="C428" s="118"/>
      <c r="D428" s="118"/>
      <c r="E428" s="118"/>
      <c r="F428" s="118"/>
      <c r="G428" s="118"/>
      <c r="H428" s="145"/>
      <c r="I428" s="145"/>
      <c r="J428" s="145"/>
      <c r="K428" s="145"/>
      <c r="L428" s="145"/>
      <c r="M428" s="145"/>
      <c r="N428" s="145"/>
      <c r="O428" s="145"/>
      <c r="P428" s="145"/>
      <c r="Q428" s="118"/>
      <c r="R428" s="118"/>
      <c r="S428" s="118"/>
      <c r="T428" s="118"/>
      <c r="U428" s="118"/>
    </row>
    <row r="429" spans="1:21">
      <c r="A429" s="118"/>
      <c r="B429" s="118"/>
      <c r="C429" s="118"/>
      <c r="D429" s="118"/>
      <c r="E429" s="118"/>
      <c r="F429" s="118"/>
      <c r="G429" s="118"/>
      <c r="H429" s="145"/>
      <c r="I429" s="145"/>
      <c r="J429" s="145"/>
      <c r="K429" s="145"/>
      <c r="L429" s="145"/>
      <c r="M429" s="145"/>
      <c r="N429" s="145"/>
      <c r="O429" s="145"/>
      <c r="P429" s="145"/>
      <c r="Q429" s="118"/>
      <c r="R429" s="118"/>
      <c r="S429" s="118"/>
      <c r="T429" s="118"/>
      <c r="U429" s="118"/>
    </row>
    <row r="430" spans="1:21">
      <c r="A430" s="118"/>
      <c r="B430" s="118"/>
      <c r="C430" s="118"/>
      <c r="D430" s="118"/>
      <c r="E430" s="118"/>
      <c r="F430" s="118"/>
      <c r="G430" s="118"/>
      <c r="H430" s="145"/>
      <c r="I430" s="145"/>
      <c r="J430" s="145"/>
      <c r="K430" s="145"/>
      <c r="L430" s="145"/>
      <c r="M430" s="145"/>
      <c r="N430" s="145"/>
      <c r="O430" s="145"/>
      <c r="P430" s="145"/>
      <c r="Q430" s="118"/>
      <c r="R430" s="118"/>
      <c r="S430" s="118"/>
      <c r="T430" s="118"/>
      <c r="U430" s="118"/>
    </row>
    <row r="431" spans="1:21">
      <c r="A431" s="118"/>
      <c r="B431" s="118"/>
      <c r="C431" s="118"/>
      <c r="D431" s="118"/>
      <c r="E431" s="118"/>
      <c r="F431" s="118"/>
      <c r="G431" s="118"/>
      <c r="H431" s="145"/>
      <c r="I431" s="145"/>
      <c r="J431" s="145"/>
      <c r="K431" s="145"/>
      <c r="L431" s="145"/>
      <c r="M431" s="145"/>
      <c r="N431" s="145"/>
      <c r="O431" s="145"/>
      <c r="P431" s="145"/>
      <c r="Q431" s="118"/>
      <c r="R431" s="118"/>
      <c r="S431" s="118"/>
      <c r="T431" s="118"/>
      <c r="U431" s="118"/>
    </row>
    <row r="432" spans="1:21">
      <c r="A432" s="118"/>
      <c r="B432" s="118"/>
      <c r="C432" s="118"/>
      <c r="D432" s="118"/>
      <c r="E432" s="118"/>
      <c r="F432" s="118"/>
      <c r="G432" s="118"/>
      <c r="H432" s="145"/>
      <c r="I432" s="145"/>
      <c r="J432" s="145"/>
      <c r="K432" s="145"/>
      <c r="L432" s="145"/>
      <c r="M432" s="145"/>
      <c r="N432" s="145"/>
      <c r="O432" s="145"/>
      <c r="P432" s="145"/>
      <c r="Q432" s="118"/>
      <c r="R432" s="118"/>
      <c r="S432" s="118"/>
      <c r="T432" s="118"/>
      <c r="U432" s="118"/>
    </row>
    <row r="433" spans="1:21">
      <c r="A433" s="118"/>
      <c r="B433" s="118"/>
      <c r="C433" s="118"/>
      <c r="D433" s="118"/>
      <c r="E433" s="118"/>
      <c r="F433" s="118"/>
      <c r="G433" s="118"/>
      <c r="H433" s="145"/>
      <c r="I433" s="145"/>
      <c r="J433" s="145"/>
      <c r="K433" s="145"/>
      <c r="L433" s="145"/>
      <c r="M433" s="145"/>
      <c r="N433" s="145"/>
      <c r="O433" s="145"/>
      <c r="P433" s="145"/>
      <c r="Q433" s="118"/>
      <c r="R433" s="118"/>
      <c r="S433" s="118"/>
      <c r="T433" s="118"/>
      <c r="U433" s="118"/>
    </row>
    <row r="434" spans="1:21">
      <c r="A434" s="118"/>
      <c r="B434" s="118"/>
      <c r="C434" s="118"/>
      <c r="D434" s="118"/>
      <c r="E434" s="118"/>
      <c r="F434" s="118"/>
      <c r="G434" s="118"/>
      <c r="H434" s="145"/>
      <c r="I434" s="145"/>
      <c r="J434" s="145"/>
      <c r="K434" s="145"/>
      <c r="L434" s="145"/>
      <c r="M434" s="145"/>
      <c r="N434" s="145"/>
      <c r="O434" s="145"/>
      <c r="P434" s="145"/>
      <c r="Q434" s="118"/>
      <c r="R434" s="118"/>
      <c r="S434" s="118"/>
      <c r="T434" s="118"/>
      <c r="U434" s="118"/>
    </row>
    <row r="435" spans="1:21">
      <c r="A435" s="118"/>
      <c r="B435" s="118"/>
      <c r="C435" s="118"/>
      <c r="D435" s="118"/>
      <c r="E435" s="118"/>
      <c r="F435" s="118"/>
      <c r="G435" s="118"/>
      <c r="H435" s="145"/>
      <c r="I435" s="145"/>
      <c r="J435" s="145"/>
      <c r="K435" s="145"/>
      <c r="L435" s="145"/>
      <c r="M435" s="145"/>
      <c r="N435" s="145"/>
      <c r="O435" s="145"/>
      <c r="P435" s="145"/>
      <c r="Q435" s="118"/>
      <c r="R435" s="118"/>
      <c r="S435" s="118"/>
      <c r="T435" s="118"/>
      <c r="U435" s="118"/>
    </row>
    <row r="436" spans="1:21">
      <c r="A436" s="118"/>
      <c r="B436" s="118"/>
      <c r="C436" s="118"/>
      <c r="D436" s="118"/>
      <c r="E436" s="118"/>
      <c r="F436" s="118"/>
      <c r="G436" s="118"/>
      <c r="H436" s="145"/>
      <c r="I436" s="145"/>
      <c r="J436" s="145"/>
      <c r="K436" s="145"/>
      <c r="L436" s="145"/>
      <c r="M436" s="145"/>
      <c r="N436" s="145"/>
      <c r="O436" s="145"/>
      <c r="P436" s="145"/>
      <c r="Q436" s="118"/>
      <c r="R436" s="118"/>
      <c r="S436" s="118"/>
      <c r="T436" s="118"/>
      <c r="U436" s="118"/>
    </row>
    <row r="437" spans="1:21">
      <c r="A437" s="118"/>
      <c r="B437" s="118"/>
      <c r="C437" s="118"/>
      <c r="D437" s="118"/>
      <c r="E437" s="118"/>
      <c r="F437" s="118"/>
      <c r="G437" s="118"/>
      <c r="H437" s="145"/>
      <c r="I437" s="145"/>
      <c r="J437" s="145"/>
      <c r="K437" s="145"/>
      <c r="L437" s="145"/>
      <c r="M437" s="145"/>
      <c r="N437" s="145"/>
      <c r="O437" s="145"/>
      <c r="P437" s="145"/>
      <c r="Q437" s="118"/>
      <c r="R437" s="118"/>
      <c r="S437" s="118"/>
      <c r="T437" s="118"/>
      <c r="U437" s="118"/>
    </row>
    <row r="438" spans="1:21">
      <c r="A438" s="118"/>
      <c r="B438" s="118"/>
      <c r="C438" s="118"/>
      <c r="D438" s="118"/>
      <c r="E438" s="118"/>
      <c r="F438" s="118"/>
      <c r="G438" s="118"/>
      <c r="H438" s="145"/>
      <c r="I438" s="145"/>
      <c r="J438" s="145"/>
      <c r="K438" s="145"/>
      <c r="L438" s="145"/>
      <c r="M438" s="145"/>
      <c r="N438" s="145"/>
      <c r="O438" s="145"/>
      <c r="P438" s="145"/>
      <c r="Q438" s="118"/>
      <c r="R438" s="118"/>
      <c r="S438" s="118"/>
      <c r="T438" s="118"/>
      <c r="U438" s="118"/>
    </row>
    <row r="439" spans="1:21">
      <c r="A439" s="118"/>
      <c r="B439" s="118"/>
      <c r="C439" s="118"/>
      <c r="D439" s="118"/>
      <c r="E439" s="118"/>
      <c r="F439" s="118"/>
      <c r="G439" s="118"/>
      <c r="H439" s="145"/>
      <c r="I439" s="145"/>
      <c r="J439" s="145"/>
      <c r="K439" s="145"/>
      <c r="L439" s="145"/>
      <c r="M439" s="145"/>
      <c r="N439" s="145"/>
      <c r="O439" s="145"/>
      <c r="P439" s="145"/>
      <c r="Q439" s="118"/>
      <c r="R439" s="118"/>
      <c r="S439" s="118"/>
      <c r="T439" s="118"/>
      <c r="U439" s="118"/>
    </row>
    <row r="440" spans="1:21">
      <c r="A440" s="118"/>
      <c r="B440" s="118"/>
      <c r="C440" s="118"/>
      <c r="D440" s="118"/>
      <c r="E440" s="118"/>
      <c r="F440" s="118"/>
      <c r="G440" s="118"/>
      <c r="H440" s="145"/>
      <c r="I440" s="145"/>
      <c r="J440" s="145"/>
      <c r="K440" s="145"/>
      <c r="L440" s="145"/>
      <c r="M440" s="145"/>
      <c r="N440" s="145"/>
      <c r="O440" s="145"/>
      <c r="P440" s="145"/>
      <c r="Q440" s="118"/>
      <c r="R440" s="118"/>
      <c r="S440" s="118"/>
      <c r="T440" s="118"/>
      <c r="U440" s="118"/>
    </row>
    <row r="441" spans="1:21">
      <c r="A441" s="118"/>
      <c r="B441" s="118"/>
      <c r="C441" s="118"/>
      <c r="D441" s="118"/>
      <c r="E441" s="118"/>
      <c r="F441" s="118"/>
      <c r="G441" s="118"/>
      <c r="H441" s="145"/>
      <c r="I441" s="145"/>
      <c r="J441" s="145"/>
      <c r="K441" s="145"/>
      <c r="L441" s="145"/>
      <c r="M441" s="145"/>
      <c r="N441" s="145"/>
      <c r="O441" s="145"/>
      <c r="P441" s="145"/>
      <c r="Q441" s="118"/>
      <c r="R441" s="118"/>
      <c r="S441" s="118"/>
      <c r="T441" s="118"/>
      <c r="U441" s="118"/>
    </row>
    <row r="442" spans="1:21">
      <c r="A442" s="118"/>
      <c r="B442" s="118"/>
      <c r="C442" s="118"/>
      <c r="D442" s="118"/>
      <c r="E442" s="118"/>
      <c r="F442" s="118"/>
      <c r="G442" s="118"/>
      <c r="H442" s="145"/>
      <c r="I442" s="145"/>
      <c r="J442" s="145"/>
      <c r="K442" s="145"/>
      <c r="L442" s="145"/>
      <c r="M442" s="145"/>
      <c r="N442" s="145"/>
      <c r="O442" s="145"/>
      <c r="P442" s="145"/>
      <c r="Q442" s="118"/>
      <c r="R442" s="118"/>
      <c r="S442" s="118"/>
      <c r="T442" s="118"/>
      <c r="U442" s="118"/>
    </row>
    <row r="443" spans="1:21">
      <c r="A443" s="118"/>
      <c r="B443" s="118"/>
      <c r="C443" s="118"/>
      <c r="D443" s="118"/>
      <c r="E443" s="118"/>
      <c r="F443" s="118"/>
      <c r="G443" s="118"/>
      <c r="H443" s="145"/>
      <c r="I443" s="145"/>
      <c r="J443" s="145"/>
      <c r="K443" s="145"/>
      <c r="L443" s="145"/>
      <c r="M443" s="145"/>
      <c r="N443" s="145"/>
      <c r="O443" s="145"/>
      <c r="P443" s="145"/>
      <c r="Q443" s="118"/>
      <c r="R443" s="118"/>
      <c r="S443" s="118"/>
      <c r="T443" s="118"/>
      <c r="U443" s="118"/>
    </row>
    <row r="444" spans="1:21">
      <c r="A444" s="118"/>
      <c r="B444" s="118"/>
      <c r="C444" s="118"/>
      <c r="D444" s="118"/>
      <c r="E444" s="118"/>
      <c r="F444" s="118"/>
      <c r="G444" s="118"/>
      <c r="H444" s="145"/>
      <c r="I444" s="145"/>
      <c r="J444" s="145"/>
      <c r="K444" s="145"/>
      <c r="L444" s="145"/>
      <c r="M444" s="145"/>
      <c r="N444" s="145"/>
      <c r="O444" s="145"/>
      <c r="P444" s="145"/>
      <c r="Q444" s="118"/>
      <c r="R444" s="118"/>
      <c r="S444" s="118"/>
      <c r="T444" s="118"/>
      <c r="U444" s="118"/>
    </row>
    <row r="445" spans="1:21">
      <c r="A445" s="118"/>
      <c r="B445" s="118"/>
      <c r="C445" s="118"/>
      <c r="D445" s="118"/>
      <c r="E445" s="118"/>
      <c r="F445" s="118"/>
      <c r="G445" s="118"/>
      <c r="H445" s="145"/>
      <c r="I445" s="145"/>
      <c r="J445" s="145"/>
      <c r="K445" s="145"/>
      <c r="L445" s="145"/>
      <c r="M445" s="145"/>
      <c r="N445" s="145"/>
      <c r="O445" s="145"/>
      <c r="P445" s="145"/>
      <c r="Q445" s="118"/>
      <c r="R445" s="118"/>
      <c r="S445" s="118"/>
      <c r="T445" s="118"/>
      <c r="U445" s="118"/>
    </row>
    <row r="446" spans="1:21">
      <c r="A446" s="118"/>
      <c r="B446" s="118"/>
      <c r="C446" s="118"/>
      <c r="D446" s="118"/>
      <c r="E446" s="118"/>
      <c r="F446" s="118"/>
      <c r="G446" s="118"/>
      <c r="H446" s="145"/>
      <c r="I446" s="145"/>
      <c r="J446" s="145"/>
      <c r="K446" s="145"/>
      <c r="L446" s="145"/>
      <c r="M446" s="145"/>
      <c r="N446" s="145"/>
      <c r="O446" s="145"/>
      <c r="P446" s="145"/>
      <c r="Q446" s="118"/>
      <c r="R446" s="118"/>
      <c r="S446" s="118"/>
      <c r="T446" s="118"/>
      <c r="U446" s="118"/>
    </row>
    <row r="447" spans="1:21">
      <c r="A447" s="118"/>
      <c r="B447" s="118"/>
      <c r="C447" s="118"/>
      <c r="D447" s="118"/>
      <c r="E447" s="118"/>
      <c r="F447" s="118"/>
      <c r="G447" s="118"/>
      <c r="H447" s="145"/>
      <c r="I447" s="145"/>
      <c r="J447" s="145"/>
      <c r="K447" s="145"/>
      <c r="L447" s="145"/>
      <c r="M447" s="145"/>
      <c r="N447" s="145"/>
      <c r="O447" s="145"/>
      <c r="P447" s="145"/>
      <c r="Q447" s="118"/>
      <c r="R447" s="118"/>
      <c r="S447" s="118"/>
      <c r="T447" s="118"/>
      <c r="U447" s="118"/>
    </row>
    <row r="448" spans="1:21">
      <c r="A448" s="118"/>
      <c r="B448" s="118"/>
      <c r="C448" s="118"/>
      <c r="D448" s="118"/>
      <c r="E448" s="118"/>
      <c r="F448" s="118"/>
      <c r="G448" s="118"/>
      <c r="H448" s="145"/>
      <c r="I448" s="145"/>
      <c r="J448" s="145"/>
      <c r="K448" s="145"/>
      <c r="L448" s="145"/>
      <c r="M448" s="145"/>
      <c r="N448" s="145"/>
      <c r="O448" s="145"/>
      <c r="P448" s="145"/>
      <c r="Q448" s="118"/>
      <c r="R448" s="118"/>
      <c r="S448" s="118"/>
      <c r="T448" s="118"/>
      <c r="U448" s="118"/>
    </row>
    <row r="449" spans="1:21">
      <c r="A449" s="118"/>
      <c r="B449" s="118"/>
      <c r="C449" s="118"/>
      <c r="D449" s="118"/>
      <c r="E449" s="118"/>
      <c r="F449" s="118"/>
      <c r="G449" s="118"/>
      <c r="H449" s="145"/>
      <c r="I449" s="145"/>
      <c r="J449" s="145"/>
      <c r="K449" s="145"/>
      <c r="L449" s="145"/>
      <c r="M449" s="145"/>
      <c r="N449" s="145"/>
      <c r="O449" s="145"/>
      <c r="P449" s="145"/>
      <c r="Q449" s="118"/>
      <c r="R449" s="118"/>
      <c r="S449" s="118"/>
      <c r="T449" s="118"/>
      <c r="U449" s="118"/>
    </row>
    <row r="450" spans="1:21">
      <c r="A450" s="118"/>
      <c r="B450" s="118"/>
      <c r="C450" s="118"/>
      <c r="D450" s="118"/>
      <c r="E450" s="118"/>
      <c r="F450" s="118"/>
      <c r="G450" s="118"/>
      <c r="H450" s="145"/>
      <c r="I450" s="145"/>
      <c r="J450" s="145"/>
      <c r="K450" s="145"/>
      <c r="L450" s="145"/>
      <c r="M450" s="145"/>
      <c r="N450" s="145"/>
      <c r="O450" s="145"/>
      <c r="P450" s="145"/>
      <c r="Q450" s="118"/>
      <c r="R450" s="118"/>
      <c r="S450" s="118"/>
      <c r="T450" s="118"/>
      <c r="U450" s="118"/>
    </row>
    <row r="451" spans="1:21">
      <c r="A451" s="118"/>
      <c r="B451" s="118"/>
      <c r="C451" s="118"/>
      <c r="D451" s="118"/>
      <c r="E451" s="118"/>
      <c r="F451" s="118"/>
      <c r="G451" s="118"/>
      <c r="H451" s="145"/>
      <c r="I451" s="145"/>
      <c r="J451" s="145"/>
      <c r="K451" s="145"/>
      <c r="L451" s="145"/>
      <c r="M451" s="145"/>
      <c r="N451" s="145"/>
      <c r="O451" s="145"/>
      <c r="P451" s="145"/>
      <c r="Q451" s="118"/>
      <c r="R451" s="118"/>
      <c r="S451" s="118"/>
      <c r="T451" s="118"/>
      <c r="U451" s="118"/>
    </row>
    <row r="452" spans="1:21">
      <c r="A452" s="118"/>
      <c r="B452" s="118"/>
      <c r="C452" s="118"/>
      <c r="D452" s="118"/>
      <c r="E452" s="118"/>
      <c r="F452" s="118"/>
      <c r="G452" s="118"/>
      <c r="H452" s="145"/>
      <c r="I452" s="145"/>
      <c r="J452" s="145"/>
      <c r="K452" s="145"/>
      <c r="L452" s="145"/>
      <c r="M452" s="145"/>
      <c r="N452" s="145"/>
      <c r="O452" s="145"/>
      <c r="P452" s="145"/>
      <c r="Q452" s="118"/>
      <c r="R452" s="118"/>
      <c r="S452" s="118"/>
      <c r="T452" s="118"/>
      <c r="U452" s="118"/>
    </row>
    <row r="453" spans="1:21">
      <c r="A453" s="118"/>
      <c r="B453" s="118"/>
      <c r="C453" s="118"/>
      <c r="D453" s="118"/>
      <c r="E453" s="118"/>
      <c r="F453" s="118"/>
      <c r="G453" s="118"/>
      <c r="H453" s="145"/>
      <c r="I453" s="145"/>
      <c r="J453" s="145"/>
      <c r="K453" s="145"/>
      <c r="L453" s="145"/>
      <c r="M453" s="145"/>
      <c r="N453" s="145"/>
      <c r="O453" s="145"/>
      <c r="P453" s="145"/>
      <c r="Q453" s="118"/>
      <c r="R453" s="118"/>
      <c r="S453" s="118"/>
      <c r="T453" s="118"/>
      <c r="U453" s="118"/>
    </row>
    <row r="454" spans="1:21">
      <c r="A454" s="118"/>
      <c r="B454" s="118"/>
      <c r="C454" s="118"/>
      <c r="D454" s="118"/>
      <c r="E454" s="118"/>
      <c r="F454" s="118"/>
      <c r="G454" s="118"/>
      <c r="H454" s="145"/>
      <c r="I454" s="145"/>
      <c r="J454" s="145"/>
      <c r="K454" s="145"/>
      <c r="L454" s="145"/>
      <c r="M454" s="145"/>
      <c r="N454" s="145"/>
      <c r="O454" s="145"/>
      <c r="P454" s="145"/>
      <c r="Q454" s="118"/>
      <c r="R454" s="118"/>
      <c r="S454" s="118"/>
      <c r="T454" s="118"/>
      <c r="U454" s="118"/>
    </row>
    <row r="455" spans="1:21">
      <c r="A455" s="118"/>
      <c r="B455" s="118"/>
      <c r="C455" s="118"/>
      <c r="D455" s="118"/>
      <c r="E455" s="118"/>
      <c r="F455" s="118"/>
      <c r="G455" s="118"/>
      <c r="H455" s="145"/>
      <c r="I455" s="145"/>
      <c r="J455" s="145"/>
      <c r="K455" s="145"/>
      <c r="L455" s="145"/>
      <c r="M455" s="145"/>
      <c r="N455" s="145"/>
      <c r="O455" s="145"/>
      <c r="P455" s="145"/>
      <c r="Q455" s="118"/>
      <c r="R455" s="118"/>
      <c r="S455" s="118"/>
      <c r="T455" s="118"/>
      <c r="U455" s="118"/>
    </row>
    <row r="456" spans="1:21">
      <c r="A456" s="118"/>
      <c r="B456" s="118"/>
      <c r="C456" s="118"/>
      <c r="D456" s="118"/>
      <c r="E456" s="118"/>
      <c r="F456" s="118"/>
      <c r="G456" s="118"/>
      <c r="H456" s="145"/>
      <c r="I456" s="145"/>
      <c r="J456" s="145"/>
      <c r="K456" s="145"/>
      <c r="L456" s="145"/>
      <c r="M456" s="145"/>
      <c r="N456" s="145"/>
      <c r="O456" s="145"/>
      <c r="P456" s="145"/>
      <c r="Q456" s="118"/>
      <c r="R456" s="118"/>
      <c r="S456" s="118"/>
      <c r="T456" s="118"/>
      <c r="U456" s="118"/>
    </row>
    <row r="457" spans="1:21">
      <c r="A457" s="118"/>
      <c r="B457" s="118"/>
      <c r="C457" s="118"/>
      <c r="D457" s="118"/>
      <c r="E457" s="118"/>
      <c r="F457" s="118"/>
      <c r="G457" s="118"/>
      <c r="H457" s="145"/>
      <c r="I457" s="145"/>
      <c r="J457" s="145"/>
      <c r="K457" s="145"/>
      <c r="L457" s="145"/>
      <c r="M457" s="145"/>
      <c r="N457" s="145"/>
      <c r="O457" s="145"/>
      <c r="P457" s="145"/>
      <c r="Q457" s="118"/>
      <c r="R457" s="118"/>
      <c r="S457" s="118"/>
      <c r="T457" s="118"/>
      <c r="U457" s="118"/>
    </row>
    <row r="458" spans="1:21">
      <c r="A458" s="118"/>
      <c r="B458" s="118"/>
      <c r="C458" s="118"/>
      <c r="D458" s="118"/>
      <c r="E458" s="118"/>
      <c r="F458" s="118"/>
      <c r="G458" s="118"/>
      <c r="H458" s="145"/>
      <c r="I458" s="145"/>
      <c r="J458" s="145"/>
      <c r="K458" s="145"/>
      <c r="L458" s="145"/>
      <c r="M458" s="145"/>
      <c r="N458" s="145"/>
      <c r="O458" s="145"/>
      <c r="P458" s="145"/>
      <c r="Q458" s="118"/>
      <c r="R458" s="118"/>
      <c r="S458" s="118"/>
      <c r="T458" s="118"/>
      <c r="U458" s="118"/>
    </row>
    <row r="459" spans="1:21">
      <c r="A459" s="118"/>
      <c r="B459" s="118"/>
      <c r="C459" s="118"/>
      <c r="D459" s="118"/>
      <c r="E459" s="118"/>
      <c r="F459" s="118"/>
      <c r="G459" s="118"/>
      <c r="H459" s="145"/>
      <c r="I459" s="145"/>
      <c r="J459" s="145"/>
      <c r="K459" s="145"/>
      <c r="L459" s="145"/>
      <c r="M459" s="145"/>
      <c r="N459" s="145"/>
      <c r="O459" s="145"/>
      <c r="P459" s="145"/>
      <c r="Q459" s="118"/>
      <c r="R459" s="118"/>
      <c r="S459" s="118"/>
      <c r="T459" s="118"/>
      <c r="U459" s="118"/>
    </row>
    <row r="460" spans="1:21">
      <c r="A460" s="118"/>
      <c r="B460" s="118"/>
      <c r="C460" s="118"/>
      <c r="D460" s="118"/>
      <c r="E460" s="118"/>
      <c r="F460" s="118"/>
      <c r="G460" s="118"/>
      <c r="H460" s="145"/>
      <c r="I460" s="145"/>
      <c r="J460" s="145"/>
      <c r="K460" s="145"/>
      <c r="L460" s="145"/>
      <c r="M460" s="145"/>
      <c r="N460" s="145"/>
      <c r="O460" s="145"/>
      <c r="P460" s="145"/>
      <c r="Q460" s="118"/>
      <c r="R460" s="118"/>
      <c r="S460" s="118"/>
      <c r="T460" s="118"/>
      <c r="U460" s="118"/>
    </row>
    <row r="461" spans="1:21">
      <c r="A461" s="118"/>
      <c r="B461" s="118"/>
      <c r="C461" s="118"/>
      <c r="D461" s="118"/>
      <c r="E461" s="118"/>
      <c r="F461" s="118"/>
      <c r="G461" s="118"/>
      <c r="H461" s="145"/>
      <c r="I461" s="145"/>
      <c r="J461" s="145"/>
      <c r="K461" s="145"/>
      <c r="L461" s="145"/>
      <c r="M461" s="145"/>
      <c r="N461" s="145"/>
      <c r="O461" s="145"/>
      <c r="P461" s="145"/>
      <c r="Q461" s="118"/>
      <c r="R461" s="118"/>
      <c r="S461" s="118"/>
      <c r="T461" s="118"/>
      <c r="U461" s="118"/>
    </row>
    <row r="462" spans="1:21">
      <c r="A462" s="118"/>
      <c r="B462" s="118"/>
      <c r="C462" s="118"/>
      <c r="D462" s="118"/>
      <c r="E462" s="118"/>
      <c r="F462" s="118"/>
      <c r="G462" s="118"/>
      <c r="H462" s="145"/>
      <c r="I462" s="145"/>
      <c r="J462" s="145"/>
      <c r="K462" s="145"/>
      <c r="L462" s="145"/>
      <c r="M462" s="145"/>
      <c r="N462" s="145"/>
      <c r="O462" s="145"/>
      <c r="P462" s="145"/>
      <c r="Q462" s="118"/>
      <c r="R462" s="118"/>
      <c r="S462" s="118"/>
      <c r="T462" s="118"/>
      <c r="U462" s="118"/>
    </row>
    <row r="463" spans="1:21">
      <c r="A463" s="118"/>
      <c r="B463" s="118"/>
      <c r="C463" s="118"/>
      <c r="D463" s="118"/>
      <c r="E463" s="118"/>
      <c r="F463" s="118"/>
      <c r="G463" s="118"/>
      <c r="H463" s="145"/>
      <c r="I463" s="145"/>
      <c r="J463" s="145"/>
      <c r="K463" s="145"/>
      <c r="L463" s="145"/>
      <c r="M463" s="145"/>
      <c r="N463" s="145"/>
      <c r="O463" s="145"/>
      <c r="P463" s="145"/>
      <c r="Q463" s="118"/>
      <c r="R463" s="118"/>
      <c r="S463" s="118"/>
      <c r="T463" s="118"/>
      <c r="U463" s="118"/>
    </row>
    <row r="464" spans="1:21">
      <c r="A464" s="118"/>
      <c r="B464" s="118"/>
      <c r="C464" s="118"/>
      <c r="D464" s="118"/>
      <c r="E464" s="118"/>
      <c r="F464" s="118"/>
      <c r="G464" s="118"/>
      <c r="H464" s="145"/>
      <c r="I464" s="145"/>
      <c r="J464" s="145"/>
      <c r="K464" s="145"/>
      <c r="L464" s="145"/>
      <c r="M464" s="145"/>
      <c r="N464" s="145"/>
      <c r="O464" s="145"/>
      <c r="P464" s="145"/>
      <c r="Q464" s="118"/>
      <c r="R464" s="118"/>
      <c r="S464" s="118"/>
      <c r="T464" s="118"/>
      <c r="U464" s="118"/>
    </row>
    <row r="465" spans="1:21">
      <c r="A465" s="118"/>
      <c r="B465" s="118"/>
      <c r="C465" s="118"/>
      <c r="D465" s="118"/>
      <c r="E465" s="118"/>
      <c r="F465" s="118"/>
      <c r="G465" s="118"/>
      <c r="H465" s="145"/>
      <c r="I465" s="145"/>
      <c r="J465" s="145"/>
      <c r="K465" s="145"/>
      <c r="L465" s="145"/>
      <c r="M465" s="145"/>
      <c r="N465" s="145"/>
      <c r="O465" s="145"/>
      <c r="P465" s="145"/>
      <c r="Q465" s="118"/>
      <c r="R465" s="118"/>
      <c r="S465" s="118"/>
      <c r="T465" s="118"/>
      <c r="U465" s="118"/>
    </row>
    <row r="466" spans="1:21">
      <c r="A466" s="118"/>
      <c r="B466" s="118"/>
      <c r="C466" s="118"/>
      <c r="D466" s="118"/>
      <c r="E466" s="118"/>
      <c r="F466" s="118"/>
      <c r="G466" s="118"/>
      <c r="H466" s="145"/>
      <c r="I466" s="145"/>
      <c r="J466" s="145"/>
      <c r="K466" s="145"/>
      <c r="L466" s="145"/>
      <c r="M466" s="145"/>
      <c r="N466" s="145"/>
      <c r="O466" s="145"/>
      <c r="P466" s="145"/>
      <c r="Q466" s="118"/>
      <c r="R466" s="118"/>
      <c r="S466" s="118"/>
      <c r="T466" s="118"/>
      <c r="U466" s="118"/>
    </row>
    <row r="467" spans="1:21">
      <c r="A467" s="118"/>
      <c r="B467" s="118"/>
      <c r="C467" s="118"/>
      <c r="D467" s="118"/>
      <c r="E467" s="118"/>
      <c r="F467" s="118"/>
      <c r="G467" s="118"/>
      <c r="H467" s="145"/>
      <c r="I467" s="145"/>
      <c r="J467" s="145"/>
      <c r="K467" s="145"/>
      <c r="L467" s="145"/>
      <c r="M467" s="145"/>
      <c r="N467" s="145"/>
      <c r="O467" s="145"/>
      <c r="P467" s="145"/>
      <c r="Q467" s="118"/>
      <c r="R467" s="118"/>
      <c r="S467" s="118"/>
      <c r="T467" s="118"/>
      <c r="U467" s="118"/>
    </row>
    <row r="468" spans="1:21">
      <c r="A468" s="118"/>
      <c r="B468" s="118"/>
      <c r="C468" s="118"/>
      <c r="D468" s="118"/>
      <c r="E468" s="118"/>
      <c r="F468" s="118"/>
      <c r="G468" s="118"/>
      <c r="H468" s="145"/>
      <c r="I468" s="145"/>
      <c r="J468" s="145"/>
      <c r="K468" s="145"/>
      <c r="L468" s="145"/>
      <c r="M468" s="145"/>
      <c r="N468" s="145"/>
      <c r="O468" s="145"/>
      <c r="P468" s="145"/>
      <c r="Q468" s="118"/>
      <c r="R468" s="118"/>
      <c r="S468" s="118"/>
      <c r="T468" s="118"/>
      <c r="U468" s="118"/>
    </row>
    <row r="469" spans="1:21">
      <c r="A469" s="118"/>
      <c r="B469" s="118"/>
      <c r="C469" s="118"/>
      <c r="D469" s="118"/>
      <c r="E469" s="118"/>
      <c r="F469" s="118"/>
      <c r="G469" s="118"/>
      <c r="H469" s="145"/>
      <c r="I469" s="145"/>
      <c r="J469" s="145"/>
      <c r="K469" s="145"/>
      <c r="L469" s="145"/>
      <c r="M469" s="145"/>
      <c r="N469" s="145"/>
      <c r="O469" s="145"/>
      <c r="P469" s="145"/>
      <c r="Q469" s="118"/>
      <c r="R469" s="118"/>
      <c r="S469" s="118"/>
      <c r="T469" s="118"/>
      <c r="U469" s="118"/>
    </row>
    <row r="470" spans="1:21">
      <c r="A470" s="118"/>
      <c r="B470" s="118"/>
      <c r="C470" s="118"/>
      <c r="D470" s="118"/>
      <c r="E470" s="118"/>
      <c r="F470" s="118"/>
      <c r="G470" s="118"/>
      <c r="H470" s="145"/>
      <c r="I470" s="145"/>
      <c r="J470" s="145"/>
      <c r="K470" s="145"/>
      <c r="L470" s="145"/>
      <c r="M470" s="145"/>
      <c r="N470" s="145"/>
      <c r="O470" s="145"/>
      <c r="P470" s="145"/>
      <c r="Q470" s="118"/>
      <c r="R470" s="118"/>
      <c r="S470" s="118"/>
      <c r="T470" s="118"/>
      <c r="U470" s="118"/>
    </row>
    <row r="471" spans="1:21">
      <c r="A471" s="118"/>
      <c r="B471" s="118"/>
      <c r="C471" s="118"/>
      <c r="D471" s="118"/>
      <c r="E471" s="118"/>
      <c r="F471" s="118"/>
      <c r="G471" s="118"/>
      <c r="H471" s="145"/>
      <c r="I471" s="145"/>
      <c r="J471" s="145"/>
      <c r="K471" s="145"/>
      <c r="L471" s="145"/>
      <c r="M471" s="145"/>
      <c r="N471" s="145"/>
      <c r="O471" s="145"/>
      <c r="P471" s="145"/>
      <c r="Q471" s="118"/>
      <c r="R471" s="118"/>
      <c r="S471" s="118"/>
      <c r="T471" s="118"/>
      <c r="U471" s="118"/>
    </row>
    <row r="472" spans="1:21">
      <c r="A472" s="118"/>
      <c r="B472" s="118"/>
      <c r="C472" s="118"/>
      <c r="D472" s="118"/>
      <c r="E472" s="118"/>
      <c r="F472" s="118"/>
      <c r="G472" s="118"/>
      <c r="H472" s="145"/>
      <c r="I472" s="145"/>
      <c r="J472" s="145"/>
      <c r="K472" s="145"/>
      <c r="L472" s="145"/>
      <c r="M472" s="145"/>
      <c r="N472" s="145"/>
      <c r="O472" s="145"/>
      <c r="P472" s="145"/>
      <c r="Q472" s="118"/>
      <c r="R472" s="118"/>
      <c r="S472" s="118"/>
      <c r="T472" s="118"/>
      <c r="U472" s="118"/>
    </row>
    <row r="473" spans="1:21">
      <c r="A473" s="118"/>
      <c r="B473" s="118"/>
      <c r="C473" s="118"/>
      <c r="D473" s="118"/>
      <c r="E473" s="118"/>
      <c r="F473" s="118"/>
      <c r="G473" s="118"/>
      <c r="H473" s="145"/>
      <c r="I473" s="145"/>
      <c r="J473" s="145"/>
      <c r="K473" s="145"/>
      <c r="L473" s="145"/>
      <c r="M473" s="145"/>
      <c r="N473" s="145"/>
      <c r="O473" s="145"/>
      <c r="P473" s="145"/>
      <c r="Q473" s="118"/>
      <c r="R473" s="118"/>
      <c r="S473" s="118"/>
      <c r="T473" s="118"/>
      <c r="U473" s="118"/>
    </row>
    <row r="474" spans="1:21">
      <c r="A474" s="118"/>
      <c r="B474" s="118"/>
      <c r="C474" s="118"/>
      <c r="D474" s="118"/>
      <c r="E474" s="118"/>
      <c r="F474" s="118"/>
      <c r="G474" s="118"/>
      <c r="H474" s="145"/>
      <c r="I474" s="145"/>
      <c r="J474" s="145"/>
      <c r="K474" s="145"/>
      <c r="L474" s="145"/>
      <c r="M474" s="145"/>
      <c r="N474" s="145"/>
      <c r="O474" s="145"/>
      <c r="P474" s="145"/>
      <c r="Q474" s="118"/>
      <c r="R474" s="118"/>
      <c r="S474" s="118"/>
      <c r="T474" s="118"/>
      <c r="U474" s="118"/>
    </row>
    <row r="475" spans="1:21">
      <c r="A475" s="118"/>
      <c r="B475" s="118"/>
      <c r="C475" s="118"/>
      <c r="D475" s="118"/>
      <c r="E475" s="118"/>
      <c r="F475" s="118"/>
      <c r="G475" s="118"/>
      <c r="H475" s="145"/>
      <c r="I475" s="145"/>
      <c r="J475" s="145"/>
      <c r="K475" s="145"/>
      <c r="L475" s="145"/>
      <c r="M475" s="145"/>
      <c r="N475" s="145"/>
      <c r="O475" s="145"/>
      <c r="P475" s="145"/>
      <c r="Q475" s="118"/>
      <c r="R475" s="118"/>
      <c r="S475" s="118"/>
      <c r="T475" s="118"/>
      <c r="U475" s="118"/>
    </row>
    <row r="476" spans="1:21">
      <c r="A476" s="118"/>
      <c r="B476" s="118"/>
      <c r="C476" s="118"/>
      <c r="D476" s="118"/>
      <c r="E476" s="118"/>
      <c r="F476" s="118"/>
      <c r="G476" s="118"/>
      <c r="H476" s="145"/>
      <c r="I476" s="145"/>
      <c r="J476" s="145"/>
      <c r="K476" s="145"/>
      <c r="L476" s="145"/>
      <c r="M476" s="145"/>
      <c r="N476" s="145"/>
      <c r="O476" s="145"/>
      <c r="P476" s="145"/>
      <c r="Q476" s="118"/>
      <c r="R476" s="118"/>
      <c r="S476" s="118"/>
      <c r="T476" s="118"/>
      <c r="U476" s="118"/>
    </row>
    <row r="477" spans="1:21">
      <c r="A477" s="118"/>
      <c r="B477" s="118"/>
      <c r="C477" s="118"/>
      <c r="D477" s="118"/>
      <c r="E477" s="118"/>
      <c r="F477" s="118"/>
      <c r="G477" s="118"/>
      <c r="H477" s="145"/>
      <c r="I477" s="145"/>
      <c r="J477" s="145"/>
      <c r="K477" s="145"/>
      <c r="L477" s="145"/>
      <c r="M477" s="145"/>
      <c r="N477" s="145"/>
      <c r="O477" s="145"/>
      <c r="P477" s="145"/>
      <c r="Q477" s="118"/>
      <c r="R477" s="118"/>
      <c r="S477" s="118"/>
      <c r="T477" s="118"/>
      <c r="U477" s="118"/>
    </row>
    <row r="478" spans="1:21">
      <c r="A478" s="118"/>
      <c r="B478" s="118"/>
      <c r="C478" s="118"/>
      <c r="D478" s="118"/>
      <c r="E478" s="118"/>
      <c r="F478" s="118"/>
      <c r="G478" s="118"/>
      <c r="H478" s="145"/>
      <c r="I478" s="145"/>
      <c r="J478" s="145"/>
      <c r="K478" s="145"/>
      <c r="L478" s="145"/>
      <c r="M478" s="145"/>
      <c r="N478" s="145"/>
      <c r="O478" s="145"/>
      <c r="P478" s="145"/>
      <c r="Q478" s="118"/>
      <c r="R478" s="118"/>
      <c r="S478" s="118"/>
      <c r="T478" s="118"/>
      <c r="U478" s="118"/>
    </row>
    <row r="479" spans="1:21">
      <c r="A479" s="118"/>
      <c r="B479" s="118"/>
      <c r="C479" s="118"/>
      <c r="D479" s="118"/>
      <c r="E479" s="118"/>
      <c r="F479" s="118"/>
      <c r="G479" s="118"/>
      <c r="H479" s="145"/>
      <c r="I479" s="145"/>
      <c r="J479" s="145"/>
      <c r="K479" s="145"/>
      <c r="L479" s="145"/>
      <c r="M479" s="145"/>
      <c r="N479" s="145"/>
      <c r="O479" s="145"/>
      <c r="P479" s="145"/>
      <c r="Q479" s="118"/>
      <c r="R479" s="118"/>
      <c r="S479" s="118"/>
      <c r="T479" s="118"/>
      <c r="U479" s="118"/>
    </row>
    <row r="480" spans="1:21">
      <c r="A480" s="118"/>
      <c r="B480" s="118"/>
      <c r="C480" s="118"/>
      <c r="D480" s="118"/>
      <c r="E480" s="118"/>
      <c r="F480" s="118"/>
      <c r="G480" s="118"/>
      <c r="H480" s="145"/>
      <c r="I480" s="145"/>
      <c r="J480" s="145"/>
      <c r="K480" s="145"/>
      <c r="L480" s="145"/>
      <c r="M480" s="145"/>
      <c r="N480" s="145"/>
      <c r="O480" s="145"/>
      <c r="P480" s="145"/>
      <c r="Q480" s="118"/>
      <c r="R480" s="118"/>
      <c r="S480" s="118"/>
      <c r="T480" s="118"/>
      <c r="U480" s="118"/>
    </row>
    <row r="481" spans="1:21">
      <c r="A481" s="118"/>
      <c r="B481" s="118"/>
      <c r="C481" s="118"/>
      <c r="D481" s="118"/>
      <c r="E481" s="118"/>
      <c r="F481" s="118"/>
      <c r="G481" s="118"/>
      <c r="H481" s="145"/>
      <c r="I481" s="145"/>
      <c r="J481" s="145"/>
      <c r="K481" s="145"/>
      <c r="L481" s="145"/>
      <c r="M481" s="145"/>
      <c r="N481" s="145"/>
      <c r="O481" s="145"/>
      <c r="P481" s="145"/>
      <c r="Q481" s="118"/>
      <c r="R481" s="118"/>
      <c r="S481" s="118"/>
      <c r="T481" s="118"/>
      <c r="U481" s="118"/>
    </row>
    <row r="482" spans="1:21">
      <c r="A482" s="118"/>
      <c r="B482" s="118"/>
      <c r="C482" s="118"/>
      <c r="D482" s="118"/>
      <c r="E482" s="118"/>
      <c r="F482" s="118"/>
      <c r="G482" s="118"/>
      <c r="H482" s="145"/>
      <c r="I482" s="145"/>
      <c r="J482" s="145"/>
      <c r="K482" s="145"/>
      <c r="L482" s="145"/>
      <c r="M482" s="145"/>
      <c r="N482" s="145"/>
      <c r="O482" s="145"/>
      <c r="P482" s="145"/>
      <c r="Q482" s="118"/>
      <c r="R482" s="118"/>
      <c r="S482" s="118"/>
      <c r="T482" s="118"/>
      <c r="U482" s="118"/>
    </row>
    <row r="483" spans="1:21">
      <c r="A483" s="118"/>
      <c r="B483" s="118"/>
      <c r="C483" s="118"/>
      <c r="D483" s="118"/>
      <c r="E483" s="118"/>
      <c r="F483" s="118"/>
      <c r="G483" s="118"/>
      <c r="H483" s="145"/>
      <c r="I483" s="145"/>
      <c r="J483" s="145"/>
      <c r="K483" s="145"/>
      <c r="L483" s="145"/>
      <c r="M483" s="145"/>
      <c r="N483" s="145"/>
      <c r="O483" s="145"/>
      <c r="P483" s="145"/>
      <c r="Q483" s="118"/>
      <c r="R483" s="118"/>
      <c r="S483" s="118"/>
      <c r="T483" s="118"/>
      <c r="U483" s="118"/>
    </row>
    <row r="484" spans="1:21">
      <c r="A484" s="118"/>
      <c r="B484" s="118"/>
      <c r="C484" s="118"/>
      <c r="D484" s="118"/>
      <c r="E484" s="118"/>
      <c r="F484" s="118"/>
      <c r="G484" s="118"/>
      <c r="H484" s="145"/>
      <c r="I484" s="145"/>
      <c r="J484" s="145"/>
      <c r="K484" s="145"/>
      <c r="L484" s="145"/>
      <c r="M484" s="145"/>
      <c r="N484" s="145"/>
      <c r="O484" s="145"/>
      <c r="P484" s="145"/>
      <c r="Q484" s="118"/>
      <c r="R484" s="118"/>
      <c r="S484" s="118"/>
      <c r="T484" s="118"/>
      <c r="U484" s="118"/>
    </row>
    <row r="485" spans="1:21">
      <c r="A485" s="118"/>
      <c r="B485" s="118"/>
      <c r="C485" s="118"/>
      <c r="D485" s="118"/>
      <c r="E485" s="118"/>
      <c r="F485" s="118"/>
      <c r="G485" s="118"/>
      <c r="H485" s="145"/>
      <c r="I485" s="145"/>
      <c r="J485" s="145"/>
      <c r="K485" s="145"/>
      <c r="L485" s="145"/>
      <c r="M485" s="145"/>
      <c r="N485" s="145"/>
      <c r="O485" s="145"/>
      <c r="P485" s="145"/>
      <c r="Q485" s="118"/>
      <c r="R485" s="118"/>
      <c r="S485" s="118"/>
      <c r="T485" s="118"/>
      <c r="U485" s="118"/>
    </row>
    <row r="486" spans="1:21">
      <c r="A486" s="118"/>
      <c r="B486" s="118"/>
      <c r="C486" s="118"/>
      <c r="D486" s="118"/>
      <c r="E486" s="118"/>
      <c r="F486" s="118"/>
      <c r="G486" s="118"/>
      <c r="H486" s="145"/>
      <c r="I486" s="145"/>
      <c r="J486" s="145"/>
      <c r="K486" s="145"/>
      <c r="L486" s="145"/>
      <c r="M486" s="145"/>
      <c r="N486" s="145"/>
      <c r="O486" s="145"/>
      <c r="P486" s="145"/>
      <c r="Q486" s="118"/>
      <c r="R486" s="118"/>
      <c r="S486" s="118"/>
      <c r="T486" s="118"/>
      <c r="U486" s="118"/>
    </row>
    <row r="487" spans="1:21">
      <c r="A487" s="118"/>
      <c r="B487" s="118"/>
      <c r="C487" s="118"/>
      <c r="D487" s="118"/>
      <c r="E487" s="118"/>
      <c r="F487" s="118"/>
      <c r="G487" s="118"/>
      <c r="H487" s="145"/>
      <c r="I487" s="145"/>
      <c r="J487" s="145"/>
      <c r="K487" s="145"/>
      <c r="L487" s="145"/>
      <c r="M487" s="145"/>
      <c r="N487" s="145"/>
      <c r="O487" s="145"/>
      <c r="P487" s="145"/>
      <c r="Q487" s="118"/>
      <c r="R487" s="118"/>
      <c r="S487" s="118"/>
      <c r="T487" s="118"/>
      <c r="U487" s="118"/>
    </row>
    <row r="488" spans="1:21">
      <c r="A488" s="118"/>
      <c r="B488" s="118"/>
      <c r="C488" s="118"/>
      <c r="D488" s="118"/>
      <c r="E488" s="118"/>
      <c r="F488" s="118"/>
      <c r="G488" s="118"/>
      <c r="H488" s="145"/>
      <c r="I488" s="145"/>
      <c r="J488" s="145"/>
      <c r="K488" s="145"/>
      <c r="L488" s="145"/>
      <c r="M488" s="145"/>
      <c r="N488" s="145"/>
      <c r="O488" s="145"/>
      <c r="P488" s="145"/>
      <c r="Q488" s="118"/>
      <c r="R488" s="118"/>
      <c r="S488" s="118"/>
      <c r="T488" s="118"/>
      <c r="U488" s="118"/>
    </row>
    <row r="489" spans="1:21">
      <c r="A489" s="118"/>
      <c r="B489" s="118"/>
      <c r="C489" s="118"/>
      <c r="D489" s="118"/>
      <c r="E489" s="118"/>
      <c r="F489" s="118"/>
      <c r="G489" s="118"/>
      <c r="H489" s="145"/>
      <c r="I489" s="145"/>
      <c r="J489" s="145"/>
      <c r="K489" s="145"/>
      <c r="L489" s="145"/>
      <c r="M489" s="145"/>
      <c r="N489" s="145"/>
      <c r="O489" s="145"/>
      <c r="P489" s="145"/>
      <c r="Q489" s="118"/>
      <c r="R489" s="118"/>
      <c r="S489" s="118"/>
      <c r="T489" s="118"/>
      <c r="U489" s="118"/>
    </row>
    <row r="490" spans="1:21">
      <c r="A490" s="118"/>
      <c r="B490" s="118"/>
      <c r="C490" s="118"/>
      <c r="D490" s="118"/>
      <c r="E490" s="118"/>
      <c r="F490" s="118"/>
      <c r="G490" s="118"/>
      <c r="H490" s="145"/>
      <c r="I490" s="145"/>
      <c r="J490" s="145"/>
      <c r="K490" s="145"/>
      <c r="L490" s="145"/>
      <c r="M490" s="145"/>
      <c r="N490" s="145"/>
      <c r="O490" s="145"/>
      <c r="P490" s="145"/>
      <c r="Q490" s="118"/>
      <c r="R490" s="118"/>
      <c r="S490" s="118"/>
      <c r="T490" s="118"/>
      <c r="U490" s="118"/>
    </row>
    <row r="491" spans="1:21">
      <c r="A491" s="118"/>
      <c r="B491" s="118"/>
      <c r="C491" s="118"/>
      <c r="D491" s="118"/>
      <c r="E491" s="118"/>
      <c r="F491" s="118"/>
      <c r="G491" s="118"/>
      <c r="H491" s="145"/>
      <c r="I491" s="145"/>
      <c r="J491" s="145"/>
      <c r="K491" s="145"/>
      <c r="L491" s="145"/>
      <c r="M491" s="145"/>
      <c r="N491" s="145"/>
      <c r="O491" s="145"/>
      <c r="P491" s="145"/>
      <c r="Q491" s="118"/>
      <c r="R491" s="118"/>
      <c r="S491" s="118"/>
      <c r="T491" s="118"/>
      <c r="U491" s="118"/>
    </row>
    <row r="492" spans="1:21">
      <c r="A492" s="118"/>
      <c r="B492" s="118"/>
      <c r="C492" s="118"/>
      <c r="D492" s="118"/>
      <c r="E492" s="118"/>
      <c r="F492" s="118"/>
      <c r="G492" s="118"/>
      <c r="H492" s="145"/>
      <c r="I492" s="145"/>
      <c r="J492" s="145"/>
      <c r="K492" s="145"/>
      <c r="L492" s="145"/>
      <c r="M492" s="145"/>
      <c r="N492" s="145"/>
      <c r="O492" s="145"/>
      <c r="P492" s="145"/>
      <c r="Q492" s="118"/>
      <c r="R492" s="118"/>
      <c r="S492" s="118"/>
      <c r="T492" s="118"/>
      <c r="U492" s="118"/>
    </row>
    <row r="493" spans="1:21">
      <c r="A493" s="118"/>
      <c r="B493" s="118"/>
      <c r="C493" s="118"/>
      <c r="D493" s="118"/>
      <c r="E493" s="118"/>
      <c r="F493" s="118"/>
      <c r="G493" s="118"/>
      <c r="H493" s="145"/>
      <c r="I493" s="145"/>
      <c r="J493" s="145"/>
      <c r="K493" s="145"/>
      <c r="L493" s="145"/>
      <c r="M493" s="145"/>
      <c r="N493" s="145"/>
      <c r="O493" s="145"/>
      <c r="P493" s="145"/>
      <c r="Q493" s="118"/>
      <c r="R493" s="118"/>
      <c r="S493" s="118"/>
      <c r="T493" s="118"/>
      <c r="U493" s="118"/>
    </row>
    <row r="494" spans="1:21">
      <c r="A494" s="118"/>
      <c r="B494" s="118"/>
      <c r="C494" s="118"/>
      <c r="D494" s="118"/>
      <c r="E494" s="118"/>
      <c r="F494" s="118"/>
      <c r="G494" s="118"/>
      <c r="H494" s="145"/>
      <c r="I494" s="145"/>
      <c r="J494" s="145"/>
      <c r="K494" s="145"/>
      <c r="L494" s="145"/>
      <c r="M494" s="145"/>
      <c r="N494" s="145"/>
      <c r="O494" s="145"/>
      <c r="P494" s="145"/>
      <c r="Q494" s="118"/>
      <c r="R494" s="118"/>
      <c r="S494" s="118"/>
      <c r="T494" s="118"/>
      <c r="U494" s="118"/>
    </row>
    <row r="495" spans="1:21">
      <c r="A495" s="118"/>
      <c r="B495" s="118"/>
      <c r="C495" s="118"/>
      <c r="D495" s="118"/>
      <c r="E495" s="118"/>
      <c r="F495" s="118"/>
      <c r="G495" s="118"/>
      <c r="H495" s="145"/>
      <c r="I495" s="145"/>
      <c r="J495" s="145"/>
      <c r="K495" s="145"/>
      <c r="L495" s="145"/>
      <c r="M495" s="145"/>
      <c r="N495" s="145"/>
      <c r="O495" s="145"/>
      <c r="P495" s="145"/>
      <c r="Q495" s="118"/>
      <c r="R495" s="118"/>
      <c r="S495" s="118"/>
      <c r="T495" s="118"/>
      <c r="U495" s="118"/>
    </row>
    <row r="496" spans="1:21">
      <c r="A496" s="118"/>
      <c r="B496" s="118"/>
      <c r="C496" s="118"/>
      <c r="D496" s="118"/>
      <c r="E496" s="118"/>
      <c r="F496" s="118"/>
      <c r="G496" s="118"/>
      <c r="H496" s="145"/>
      <c r="I496" s="145"/>
      <c r="J496" s="145"/>
      <c r="K496" s="145"/>
      <c r="L496" s="145"/>
      <c r="M496" s="145"/>
      <c r="N496" s="145"/>
      <c r="O496" s="145"/>
      <c r="P496" s="145"/>
      <c r="Q496" s="118"/>
      <c r="R496" s="118"/>
      <c r="S496" s="118"/>
      <c r="T496" s="118"/>
      <c r="U496" s="118"/>
    </row>
    <row r="497" spans="1:21">
      <c r="A497" s="118"/>
      <c r="B497" s="118"/>
      <c r="C497" s="118"/>
      <c r="D497" s="118"/>
      <c r="E497" s="118"/>
      <c r="F497" s="118"/>
      <c r="G497" s="118"/>
      <c r="H497" s="145"/>
      <c r="I497" s="145"/>
      <c r="J497" s="145"/>
      <c r="K497" s="145"/>
      <c r="L497" s="145"/>
      <c r="M497" s="145"/>
      <c r="N497" s="145"/>
      <c r="O497" s="145"/>
      <c r="P497" s="145"/>
      <c r="Q497" s="118"/>
      <c r="R497" s="118"/>
      <c r="S497" s="118"/>
      <c r="T497" s="118"/>
      <c r="U497" s="118"/>
    </row>
    <row r="498" spans="1:21">
      <c r="A498" s="118"/>
      <c r="B498" s="118"/>
      <c r="C498" s="118"/>
      <c r="D498" s="118"/>
      <c r="E498" s="118"/>
      <c r="F498" s="118"/>
      <c r="G498" s="118"/>
      <c r="H498" s="145"/>
      <c r="I498" s="145"/>
      <c r="J498" s="145"/>
      <c r="K498" s="145"/>
      <c r="L498" s="145"/>
      <c r="M498" s="145"/>
      <c r="N498" s="145"/>
      <c r="O498" s="145"/>
      <c r="P498" s="145"/>
      <c r="Q498" s="118"/>
      <c r="R498" s="118"/>
      <c r="S498" s="118"/>
      <c r="T498" s="118"/>
      <c r="U498" s="118"/>
    </row>
    <row r="499" spans="1:21">
      <c r="A499" s="118"/>
      <c r="B499" s="118"/>
      <c r="C499" s="118"/>
      <c r="D499" s="118"/>
      <c r="E499" s="118"/>
      <c r="F499" s="118"/>
      <c r="G499" s="118"/>
      <c r="H499" s="145"/>
      <c r="I499" s="145"/>
      <c r="J499" s="145"/>
      <c r="K499" s="145"/>
      <c r="L499" s="145"/>
      <c r="M499" s="145"/>
      <c r="N499" s="145"/>
      <c r="O499" s="145"/>
      <c r="P499" s="145"/>
      <c r="Q499" s="118"/>
      <c r="R499" s="118"/>
      <c r="S499" s="118"/>
      <c r="T499" s="118"/>
      <c r="U499" s="118"/>
    </row>
    <row r="500" spans="1:21">
      <c r="A500" s="118"/>
      <c r="B500" s="118"/>
      <c r="C500" s="118"/>
      <c r="D500" s="118"/>
      <c r="E500" s="118"/>
      <c r="F500" s="118"/>
      <c r="G500" s="118"/>
      <c r="H500" s="145"/>
      <c r="I500" s="145"/>
      <c r="J500" s="145"/>
      <c r="K500" s="145"/>
      <c r="L500" s="145"/>
      <c r="M500" s="145"/>
      <c r="N500" s="145"/>
      <c r="O500" s="145"/>
      <c r="P500" s="145"/>
      <c r="Q500" s="118"/>
      <c r="R500" s="118"/>
      <c r="S500" s="118"/>
      <c r="T500" s="118"/>
      <c r="U500" s="118"/>
    </row>
    <row r="501" spans="1:21">
      <c r="A501" s="118"/>
      <c r="B501" s="118"/>
      <c r="C501" s="118"/>
      <c r="D501" s="118"/>
      <c r="E501" s="118"/>
      <c r="F501" s="118"/>
      <c r="G501" s="118"/>
      <c r="H501" s="145"/>
      <c r="I501" s="145"/>
      <c r="J501" s="145"/>
      <c r="K501" s="145"/>
      <c r="L501" s="145"/>
      <c r="M501" s="145"/>
      <c r="N501" s="145"/>
      <c r="O501" s="145"/>
      <c r="P501" s="145"/>
      <c r="Q501" s="118"/>
      <c r="R501" s="118"/>
      <c r="S501" s="118"/>
      <c r="T501" s="118"/>
      <c r="U501" s="118"/>
    </row>
    <row r="502" spans="1:21">
      <c r="A502" s="118"/>
      <c r="B502" s="118"/>
      <c r="C502" s="118"/>
      <c r="D502" s="118"/>
      <c r="E502" s="118"/>
      <c r="F502" s="118"/>
      <c r="G502" s="118"/>
      <c r="H502" s="145"/>
      <c r="I502" s="145"/>
      <c r="J502" s="145"/>
      <c r="K502" s="145"/>
      <c r="L502" s="145"/>
      <c r="M502" s="145"/>
      <c r="N502" s="145"/>
      <c r="O502" s="145"/>
      <c r="P502" s="145"/>
      <c r="Q502" s="118"/>
      <c r="R502" s="118"/>
      <c r="S502" s="118"/>
      <c r="T502" s="118"/>
      <c r="U502" s="118"/>
    </row>
    <row r="503" spans="1:21">
      <c r="A503" s="118"/>
      <c r="B503" s="118"/>
      <c r="C503" s="118"/>
      <c r="D503" s="118"/>
      <c r="E503" s="118"/>
      <c r="F503" s="118"/>
      <c r="G503" s="118"/>
      <c r="H503" s="145"/>
      <c r="I503" s="145"/>
      <c r="J503" s="145"/>
      <c r="K503" s="145"/>
      <c r="L503" s="145"/>
      <c r="M503" s="145"/>
      <c r="N503" s="145"/>
      <c r="O503" s="145"/>
      <c r="P503" s="145"/>
      <c r="Q503" s="118"/>
      <c r="R503" s="118"/>
      <c r="S503" s="118"/>
      <c r="T503" s="118"/>
      <c r="U503" s="118"/>
    </row>
    <row r="504" spans="1:21">
      <c r="A504" s="118"/>
      <c r="B504" s="118"/>
      <c r="C504" s="118"/>
      <c r="D504" s="118"/>
      <c r="E504" s="118"/>
      <c r="F504" s="118"/>
      <c r="G504" s="118"/>
      <c r="H504" s="145"/>
      <c r="I504" s="145"/>
      <c r="J504" s="145"/>
      <c r="K504" s="145"/>
      <c r="L504" s="145"/>
      <c r="M504" s="145"/>
      <c r="N504" s="145"/>
      <c r="O504" s="145"/>
      <c r="P504" s="145"/>
      <c r="Q504" s="118"/>
      <c r="R504" s="118"/>
      <c r="S504" s="118"/>
      <c r="T504" s="118"/>
      <c r="U504" s="118"/>
    </row>
    <row r="505" spans="1:21">
      <c r="A505" s="118"/>
      <c r="B505" s="118"/>
      <c r="C505" s="118"/>
      <c r="D505" s="118"/>
      <c r="E505" s="118"/>
      <c r="F505" s="118"/>
      <c r="G505" s="118"/>
      <c r="H505" s="145"/>
      <c r="I505" s="145"/>
      <c r="J505" s="145"/>
      <c r="K505" s="145"/>
      <c r="L505" s="145"/>
      <c r="M505" s="145"/>
      <c r="N505" s="145"/>
      <c r="O505" s="145"/>
      <c r="P505" s="145"/>
      <c r="Q505" s="118"/>
      <c r="R505" s="118"/>
      <c r="S505" s="118"/>
      <c r="T505" s="118"/>
      <c r="U505" s="118"/>
    </row>
    <row r="506" spans="1:21">
      <c r="A506" s="118"/>
      <c r="B506" s="118"/>
      <c r="C506" s="118"/>
      <c r="D506" s="118"/>
      <c r="E506" s="118"/>
      <c r="F506" s="118"/>
      <c r="G506" s="118"/>
      <c r="H506" s="145"/>
      <c r="I506" s="145"/>
      <c r="J506" s="145"/>
      <c r="K506" s="145"/>
      <c r="L506" s="145"/>
      <c r="M506" s="145"/>
      <c r="N506" s="145"/>
      <c r="O506" s="145"/>
      <c r="P506" s="145"/>
      <c r="Q506" s="118"/>
      <c r="R506" s="118"/>
      <c r="S506" s="118"/>
      <c r="T506" s="118"/>
      <c r="U506" s="118"/>
    </row>
    <row r="507" spans="1:21">
      <c r="A507" s="118"/>
      <c r="B507" s="118"/>
      <c r="C507" s="118"/>
      <c r="D507" s="118"/>
      <c r="E507" s="118"/>
      <c r="F507" s="118"/>
      <c r="G507" s="118"/>
      <c r="H507" s="145"/>
      <c r="I507" s="145"/>
      <c r="J507" s="145"/>
      <c r="K507" s="145"/>
      <c r="L507" s="145"/>
      <c r="M507" s="145"/>
      <c r="N507" s="145"/>
      <c r="O507" s="145"/>
      <c r="P507" s="145"/>
      <c r="Q507" s="118"/>
      <c r="R507" s="118"/>
      <c r="S507" s="118"/>
      <c r="T507" s="118"/>
      <c r="U507" s="118"/>
    </row>
    <row r="508" spans="1:21">
      <c r="A508" s="118"/>
      <c r="B508" s="118"/>
      <c r="C508" s="118"/>
      <c r="D508" s="118"/>
      <c r="E508" s="118"/>
      <c r="F508" s="118"/>
      <c r="G508" s="118"/>
      <c r="H508" s="145"/>
      <c r="I508" s="145"/>
      <c r="J508" s="145"/>
      <c r="K508" s="145"/>
      <c r="L508" s="145"/>
      <c r="M508" s="145"/>
      <c r="N508" s="145"/>
      <c r="O508" s="145"/>
      <c r="P508" s="145"/>
      <c r="Q508" s="118"/>
      <c r="R508" s="118"/>
      <c r="S508" s="118"/>
      <c r="T508" s="118"/>
      <c r="U508" s="118"/>
    </row>
    <row r="509" spans="1:21">
      <c r="A509" s="118"/>
      <c r="B509" s="118"/>
      <c r="C509" s="118"/>
      <c r="D509" s="118"/>
      <c r="E509" s="118"/>
      <c r="F509" s="118"/>
      <c r="G509" s="118"/>
      <c r="H509" s="145"/>
      <c r="I509" s="145"/>
      <c r="J509" s="145"/>
      <c r="K509" s="145"/>
      <c r="L509" s="145"/>
      <c r="M509" s="145"/>
      <c r="N509" s="145"/>
      <c r="O509" s="145"/>
      <c r="P509" s="145"/>
      <c r="Q509" s="118"/>
      <c r="R509" s="118"/>
      <c r="S509" s="118"/>
      <c r="T509" s="118"/>
      <c r="U509" s="118"/>
    </row>
    <row r="510" spans="1:21">
      <c r="A510" s="118"/>
      <c r="B510" s="118"/>
      <c r="C510" s="118"/>
      <c r="D510" s="118"/>
      <c r="E510" s="118"/>
      <c r="F510" s="118"/>
      <c r="G510" s="118"/>
      <c r="H510" s="145"/>
      <c r="I510" s="145"/>
      <c r="J510" s="145"/>
      <c r="K510" s="145"/>
      <c r="L510" s="145"/>
      <c r="M510" s="145"/>
      <c r="N510" s="145"/>
      <c r="O510" s="145"/>
      <c r="P510" s="145"/>
      <c r="Q510" s="118"/>
      <c r="R510" s="118"/>
      <c r="S510" s="118"/>
      <c r="T510" s="118"/>
      <c r="U510" s="118"/>
    </row>
    <row r="511" spans="1:21">
      <c r="A511" s="118"/>
      <c r="B511" s="118"/>
      <c r="C511" s="118"/>
      <c r="D511" s="118"/>
      <c r="E511" s="118"/>
      <c r="F511" s="118"/>
      <c r="G511" s="118"/>
      <c r="H511" s="145"/>
      <c r="I511" s="145"/>
      <c r="J511" s="145"/>
      <c r="K511" s="145"/>
      <c r="L511" s="145"/>
      <c r="M511" s="145"/>
      <c r="N511" s="145"/>
      <c r="O511" s="145"/>
      <c r="P511" s="145"/>
      <c r="Q511" s="118"/>
      <c r="R511" s="118"/>
      <c r="S511" s="118"/>
      <c r="T511" s="118"/>
      <c r="U511" s="118"/>
    </row>
    <row r="512" spans="1:21">
      <c r="A512" s="118"/>
      <c r="B512" s="118"/>
      <c r="C512" s="118"/>
      <c r="D512" s="118"/>
      <c r="E512" s="118"/>
      <c r="F512" s="118"/>
      <c r="G512" s="118"/>
      <c r="H512" s="145"/>
      <c r="I512" s="145"/>
      <c r="J512" s="145"/>
      <c r="K512" s="145"/>
      <c r="L512" s="145"/>
      <c r="M512" s="145"/>
      <c r="N512" s="145"/>
      <c r="O512" s="145"/>
      <c r="P512" s="145"/>
      <c r="Q512" s="118"/>
      <c r="R512" s="118"/>
      <c r="S512" s="118"/>
      <c r="T512" s="118"/>
      <c r="U512" s="118"/>
    </row>
    <row r="513" spans="1:21">
      <c r="A513" s="118"/>
      <c r="B513" s="118"/>
      <c r="C513" s="118"/>
      <c r="D513" s="118"/>
      <c r="E513" s="118"/>
      <c r="F513" s="118"/>
      <c r="G513" s="118"/>
      <c r="H513" s="145"/>
      <c r="I513" s="145"/>
      <c r="J513" s="145"/>
      <c r="K513" s="145"/>
      <c r="L513" s="145"/>
      <c r="M513" s="145"/>
      <c r="N513" s="145"/>
      <c r="O513" s="145"/>
      <c r="P513" s="145"/>
      <c r="Q513" s="118"/>
      <c r="R513" s="118"/>
      <c r="S513" s="118"/>
      <c r="T513" s="118"/>
      <c r="U513" s="118"/>
    </row>
    <row r="514" spans="1:21">
      <c r="A514" s="118"/>
      <c r="B514" s="118"/>
      <c r="C514" s="118"/>
      <c r="D514" s="118"/>
      <c r="E514" s="118"/>
      <c r="F514" s="118"/>
      <c r="G514" s="118"/>
      <c r="H514" s="145"/>
      <c r="I514" s="145"/>
      <c r="J514" s="145"/>
      <c r="K514" s="145"/>
      <c r="L514" s="145"/>
      <c r="M514" s="145"/>
      <c r="N514" s="145"/>
      <c r="O514" s="145"/>
      <c r="P514" s="145"/>
      <c r="Q514" s="118"/>
      <c r="R514" s="118"/>
      <c r="S514" s="118"/>
      <c r="T514" s="118"/>
      <c r="U514" s="118"/>
    </row>
    <row r="515" spans="1:21">
      <c r="A515" s="118"/>
      <c r="B515" s="118"/>
      <c r="C515" s="118"/>
      <c r="D515" s="118"/>
      <c r="E515" s="118"/>
      <c r="F515" s="118"/>
      <c r="G515" s="118"/>
      <c r="H515" s="145"/>
      <c r="I515" s="145"/>
      <c r="J515" s="145"/>
      <c r="K515" s="145"/>
      <c r="L515" s="145"/>
      <c r="M515" s="145"/>
      <c r="N515" s="145"/>
      <c r="O515" s="145"/>
      <c r="P515" s="145"/>
      <c r="Q515" s="118"/>
      <c r="R515" s="118"/>
      <c r="S515" s="118"/>
      <c r="T515" s="118"/>
      <c r="U515" s="118"/>
    </row>
    <row r="516" spans="1:21">
      <c r="A516" s="118"/>
      <c r="B516" s="118"/>
      <c r="C516" s="118"/>
      <c r="D516" s="118"/>
      <c r="E516" s="118"/>
      <c r="F516" s="118"/>
      <c r="G516" s="118"/>
      <c r="H516" s="145"/>
      <c r="I516" s="145"/>
      <c r="J516" s="145"/>
      <c r="K516" s="145"/>
      <c r="L516" s="145"/>
      <c r="M516" s="145"/>
      <c r="N516" s="145"/>
      <c r="O516" s="145"/>
      <c r="P516" s="145"/>
      <c r="Q516" s="118"/>
      <c r="R516" s="118"/>
      <c r="S516" s="118"/>
      <c r="T516" s="118"/>
      <c r="U516" s="118"/>
    </row>
    <row r="517" spans="1:21">
      <c r="A517" s="118"/>
      <c r="B517" s="118"/>
      <c r="C517" s="118"/>
      <c r="D517" s="118"/>
      <c r="E517" s="118"/>
      <c r="F517" s="118"/>
      <c r="G517" s="118"/>
      <c r="H517" s="145"/>
      <c r="I517" s="145"/>
      <c r="J517" s="145"/>
      <c r="K517" s="145"/>
      <c r="L517" s="145"/>
      <c r="M517" s="145"/>
      <c r="N517" s="145"/>
      <c r="O517" s="145"/>
      <c r="P517" s="145"/>
      <c r="Q517" s="118"/>
      <c r="R517" s="118"/>
      <c r="S517" s="118"/>
      <c r="T517" s="118"/>
      <c r="U517" s="118"/>
    </row>
    <row r="518" spans="1:21">
      <c r="A518" s="118"/>
      <c r="B518" s="118"/>
      <c r="C518" s="118"/>
      <c r="D518" s="118"/>
      <c r="E518" s="118"/>
      <c r="F518" s="118"/>
      <c r="G518" s="118"/>
      <c r="H518" s="145"/>
      <c r="I518" s="145"/>
      <c r="J518" s="145"/>
      <c r="K518" s="145"/>
      <c r="L518" s="145"/>
      <c r="M518" s="145"/>
      <c r="N518" s="145"/>
      <c r="O518" s="145"/>
      <c r="P518" s="145"/>
      <c r="Q518" s="118"/>
      <c r="R518" s="118"/>
      <c r="S518" s="118"/>
      <c r="T518" s="118"/>
      <c r="U518" s="118"/>
    </row>
    <row r="519" spans="1:21">
      <c r="A519" s="118"/>
      <c r="B519" s="118"/>
      <c r="C519" s="118"/>
      <c r="D519" s="118"/>
      <c r="E519" s="118"/>
      <c r="F519" s="118"/>
      <c r="G519" s="118"/>
      <c r="H519" s="145"/>
      <c r="I519" s="145"/>
      <c r="J519" s="145"/>
      <c r="K519" s="145"/>
      <c r="L519" s="145"/>
      <c r="M519" s="145"/>
      <c r="N519" s="145"/>
      <c r="O519" s="145"/>
      <c r="P519" s="145"/>
      <c r="Q519" s="118"/>
      <c r="R519" s="118"/>
      <c r="S519" s="118"/>
      <c r="T519" s="118"/>
      <c r="U519" s="118"/>
    </row>
    <row r="520" spans="1:21">
      <c r="A520" s="118"/>
      <c r="B520" s="118"/>
      <c r="C520" s="118"/>
      <c r="D520" s="118"/>
      <c r="E520" s="118"/>
      <c r="F520" s="118"/>
      <c r="G520" s="118"/>
      <c r="H520" s="145"/>
      <c r="I520" s="145"/>
      <c r="J520" s="145"/>
      <c r="K520" s="145"/>
      <c r="L520" s="145"/>
      <c r="M520" s="145"/>
      <c r="N520" s="145"/>
      <c r="O520" s="145"/>
      <c r="P520" s="145"/>
      <c r="Q520" s="118"/>
      <c r="R520" s="118"/>
      <c r="S520" s="118"/>
      <c r="T520" s="118"/>
      <c r="U520" s="118"/>
    </row>
    <row r="521" spans="1:21">
      <c r="A521" s="118"/>
      <c r="B521" s="118"/>
      <c r="C521" s="118"/>
      <c r="D521" s="118"/>
      <c r="E521" s="118"/>
      <c r="F521" s="118"/>
      <c r="G521" s="118"/>
      <c r="H521" s="145"/>
      <c r="I521" s="145"/>
      <c r="J521" s="145"/>
      <c r="K521" s="145"/>
      <c r="L521" s="145"/>
      <c r="M521" s="145"/>
      <c r="N521" s="145"/>
      <c r="O521" s="145"/>
      <c r="P521" s="145"/>
      <c r="Q521" s="118"/>
      <c r="R521" s="118"/>
      <c r="S521" s="118"/>
      <c r="T521" s="118"/>
      <c r="U521" s="118"/>
    </row>
    <row r="522" spans="1:21">
      <c r="A522" s="118"/>
      <c r="B522" s="118"/>
      <c r="C522" s="118"/>
      <c r="D522" s="118"/>
      <c r="E522" s="118"/>
      <c r="F522" s="118"/>
      <c r="G522" s="118"/>
      <c r="H522" s="145"/>
      <c r="I522" s="145"/>
      <c r="J522" s="145"/>
      <c r="K522" s="145"/>
      <c r="L522" s="145"/>
      <c r="M522" s="145"/>
      <c r="N522" s="145"/>
      <c r="O522" s="145"/>
      <c r="P522" s="145"/>
      <c r="Q522" s="118"/>
      <c r="R522" s="118"/>
      <c r="S522" s="118"/>
      <c r="T522" s="118"/>
      <c r="U522" s="118"/>
    </row>
    <row r="523" spans="1:21">
      <c r="A523" s="118"/>
      <c r="B523" s="118"/>
      <c r="C523" s="118"/>
      <c r="D523" s="118"/>
      <c r="E523" s="118"/>
      <c r="F523" s="118"/>
      <c r="G523" s="118"/>
      <c r="H523" s="145"/>
      <c r="I523" s="145"/>
      <c r="J523" s="145"/>
      <c r="K523" s="145"/>
      <c r="L523" s="145"/>
      <c r="M523" s="145"/>
      <c r="N523" s="145"/>
      <c r="O523" s="145"/>
      <c r="P523" s="145"/>
      <c r="Q523" s="118"/>
      <c r="R523" s="118"/>
      <c r="S523" s="118"/>
      <c r="T523" s="118"/>
      <c r="U523" s="118"/>
    </row>
    <row r="524" spans="1:21">
      <c r="A524" s="118"/>
      <c r="B524" s="118"/>
      <c r="C524" s="118"/>
      <c r="D524" s="118"/>
      <c r="E524" s="118"/>
      <c r="F524" s="118"/>
      <c r="G524" s="118"/>
      <c r="H524" s="145"/>
      <c r="I524" s="145"/>
      <c r="J524" s="145"/>
      <c r="K524" s="145"/>
      <c r="L524" s="145"/>
      <c r="M524" s="145"/>
      <c r="N524" s="145"/>
      <c r="O524" s="145"/>
      <c r="P524" s="145"/>
      <c r="Q524" s="118"/>
      <c r="R524" s="118"/>
      <c r="S524" s="118"/>
      <c r="T524" s="118"/>
      <c r="U524" s="118"/>
    </row>
    <row r="525" spans="1:21">
      <c r="A525" s="118"/>
      <c r="B525" s="118"/>
      <c r="C525" s="118"/>
      <c r="D525" s="118"/>
      <c r="E525" s="118"/>
      <c r="F525" s="118"/>
      <c r="G525" s="118"/>
      <c r="H525" s="145"/>
      <c r="I525" s="145"/>
      <c r="J525" s="145"/>
      <c r="K525" s="145"/>
      <c r="L525" s="145"/>
      <c r="M525" s="145"/>
      <c r="N525" s="145"/>
      <c r="O525" s="145"/>
      <c r="P525" s="145"/>
      <c r="Q525" s="118"/>
      <c r="R525" s="118"/>
      <c r="S525" s="118"/>
      <c r="T525" s="118"/>
      <c r="U525" s="118"/>
    </row>
    <row r="526" spans="1:21">
      <c r="A526" s="118"/>
      <c r="B526" s="118"/>
      <c r="C526" s="118"/>
      <c r="D526" s="118"/>
      <c r="E526" s="118"/>
      <c r="F526" s="118"/>
      <c r="G526" s="118"/>
      <c r="H526" s="145"/>
      <c r="I526" s="145"/>
      <c r="J526" s="145"/>
      <c r="K526" s="145"/>
      <c r="L526" s="145"/>
      <c r="M526" s="145"/>
      <c r="N526" s="145"/>
      <c r="O526" s="145"/>
      <c r="P526" s="145"/>
      <c r="Q526" s="118"/>
      <c r="R526" s="118"/>
      <c r="S526" s="118"/>
      <c r="T526" s="118"/>
      <c r="U526" s="118"/>
    </row>
    <row r="527" spans="1:21">
      <c r="A527" s="118"/>
      <c r="B527" s="118"/>
      <c r="C527" s="118"/>
      <c r="D527" s="118"/>
      <c r="E527" s="118"/>
      <c r="F527" s="118"/>
      <c r="G527" s="118"/>
      <c r="H527" s="145"/>
      <c r="I527" s="145"/>
      <c r="J527" s="145"/>
      <c r="K527" s="145"/>
      <c r="L527" s="145"/>
      <c r="M527" s="145"/>
      <c r="N527" s="145"/>
      <c r="O527" s="145"/>
      <c r="P527" s="145"/>
      <c r="Q527" s="118"/>
      <c r="R527" s="118"/>
      <c r="S527" s="118"/>
      <c r="T527" s="118"/>
      <c r="U527" s="118"/>
    </row>
    <row r="528" spans="1:21">
      <c r="A528" s="118"/>
      <c r="B528" s="118"/>
      <c r="C528" s="118"/>
      <c r="D528" s="118"/>
      <c r="E528" s="118"/>
      <c r="F528" s="118"/>
      <c r="G528" s="118"/>
      <c r="H528" s="145"/>
      <c r="I528" s="145"/>
      <c r="J528" s="145"/>
      <c r="K528" s="145"/>
      <c r="L528" s="145"/>
      <c r="M528" s="145"/>
      <c r="N528" s="145"/>
      <c r="O528" s="145"/>
      <c r="P528" s="145"/>
      <c r="Q528" s="118"/>
      <c r="R528" s="118"/>
      <c r="S528" s="118"/>
      <c r="T528" s="118"/>
      <c r="U528" s="118"/>
    </row>
    <row r="529" spans="1:21">
      <c r="A529" s="118"/>
      <c r="B529" s="118"/>
      <c r="C529" s="118"/>
      <c r="D529" s="118"/>
      <c r="E529" s="118"/>
      <c r="F529" s="118"/>
      <c r="G529" s="118"/>
      <c r="H529" s="145"/>
      <c r="I529" s="145"/>
      <c r="J529" s="145"/>
      <c r="K529" s="145"/>
      <c r="L529" s="145"/>
      <c r="M529" s="145"/>
      <c r="N529" s="145"/>
      <c r="O529" s="145"/>
      <c r="P529" s="145"/>
      <c r="Q529" s="118"/>
      <c r="R529" s="118"/>
      <c r="S529" s="118"/>
      <c r="T529" s="118"/>
      <c r="U529" s="118"/>
    </row>
    <row r="530" spans="1:21">
      <c r="A530" s="118"/>
      <c r="B530" s="118"/>
      <c r="C530" s="118"/>
      <c r="D530" s="118"/>
      <c r="E530" s="118"/>
      <c r="F530" s="118"/>
      <c r="G530" s="118"/>
      <c r="H530" s="145"/>
      <c r="I530" s="145"/>
      <c r="J530" s="145"/>
      <c r="K530" s="145"/>
      <c r="L530" s="145"/>
      <c r="M530" s="145"/>
      <c r="N530" s="145"/>
      <c r="O530" s="145"/>
      <c r="P530" s="145"/>
      <c r="Q530" s="118"/>
      <c r="R530" s="118"/>
      <c r="S530" s="118"/>
      <c r="T530" s="118"/>
      <c r="U530" s="118"/>
    </row>
    <row r="531" spans="1:21">
      <c r="A531" s="118"/>
      <c r="B531" s="118"/>
      <c r="C531" s="118"/>
      <c r="D531" s="118"/>
      <c r="E531" s="118"/>
      <c r="F531" s="118"/>
      <c r="G531" s="118"/>
      <c r="H531" s="145"/>
      <c r="I531" s="145"/>
      <c r="J531" s="145"/>
      <c r="K531" s="145"/>
      <c r="L531" s="145"/>
      <c r="M531" s="145"/>
      <c r="N531" s="145"/>
      <c r="O531" s="145"/>
      <c r="P531" s="145"/>
      <c r="Q531" s="118"/>
      <c r="R531" s="118"/>
      <c r="S531" s="118"/>
      <c r="T531" s="118"/>
      <c r="U531" s="118"/>
    </row>
    <row r="532" spans="1:21">
      <c r="A532" s="118"/>
      <c r="B532" s="118"/>
      <c r="C532" s="118"/>
      <c r="D532" s="118"/>
      <c r="E532" s="118"/>
      <c r="F532" s="118"/>
      <c r="G532" s="118"/>
      <c r="H532" s="145"/>
      <c r="I532" s="145"/>
      <c r="J532" s="145"/>
      <c r="K532" s="145"/>
      <c r="L532" s="145"/>
      <c r="M532" s="145"/>
      <c r="N532" s="145"/>
      <c r="O532" s="145"/>
      <c r="P532" s="145"/>
      <c r="Q532" s="118"/>
      <c r="R532" s="118"/>
      <c r="S532" s="118"/>
      <c r="T532" s="118"/>
      <c r="U532" s="118"/>
    </row>
    <row r="533" spans="1:21">
      <c r="A533" s="118"/>
      <c r="B533" s="118"/>
      <c r="C533" s="118"/>
      <c r="D533" s="118"/>
      <c r="E533" s="118"/>
      <c r="F533" s="118"/>
      <c r="G533" s="118"/>
      <c r="H533" s="145"/>
      <c r="I533" s="145"/>
      <c r="J533" s="145"/>
      <c r="K533" s="145"/>
      <c r="L533" s="145"/>
      <c r="M533" s="145"/>
      <c r="N533" s="145"/>
      <c r="O533" s="145"/>
      <c r="P533" s="145"/>
      <c r="Q533" s="118"/>
      <c r="R533" s="118"/>
      <c r="S533" s="118"/>
      <c r="T533" s="118"/>
      <c r="U533" s="118"/>
    </row>
    <row r="534" spans="1:21">
      <c r="A534" s="118"/>
      <c r="B534" s="118"/>
      <c r="C534" s="118"/>
      <c r="D534" s="118"/>
      <c r="E534" s="118"/>
      <c r="F534" s="118"/>
      <c r="G534" s="118"/>
      <c r="H534" s="145"/>
      <c r="I534" s="145"/>
      <c r="J534" s="145"/>
      <c r="K534" s="145"/>
      <c r="L534" s="145"/>
      <c r="M534" s="145"/>
      <c r="N534" s="145"/>
      <c r="O534" s="145"/>
      <c r="P534" s="145"/>
      <c r="Q534" s="118"/>
      <c r="R534" s="118"/>
      <c r="S534" s="118"/>
      <c r="T534" s="118"/>
      <c r="U534" s="118"/>
    </row>
    <row r="535" spans="1:21">
      <c r="A535" s="118"/>
      <c r="B535" s="118"/>
      <c r="C535" s="118"/>
      <c r="D535" s="118"/>
      <c r="E535" s="118"/>
      <c r="F535" s="118"/>
      <c r="G535" s="118"/>
      <c r="H535" s="145"/>
      <c r="I535" s="145"/>
      <c r="J535" s="145"/>
      <c r="K535" s="145"/>
      <c r="L535" s="145"/>
      <c r="M535" s="145"/>
      <c r="N535" s="145"/>
      <c r="O535" s="145"/>
      <c r="P535" s="145"/>
      <c r="Q535" s="118"/>
      <c r="R535" s="118"/>
      <c r="S535" s="118"/>
      <c r="T535" s="118"/>
      <c r="U535" s="118"/>
    </row>
    <row r="536" spans="1:21">
      <c r="A536" s="118"/>
      <c r="B536" s="118"/>
      <c r="C536" s="118"/>
      <c r="D536" s="118"/>
      <c r="E536" s="118"/>
      <c r="F536" s="118"/>
      <c r="G536" s="118"/>
      <c r="H536" s="145"/>
      <c r="I536" s="145"/>
      <c r="J536" s="145"/>
      <c r="K536" s="145"/>
      <c r="L536" s="145"/>
      <c r="M536" s="145"/>
      <c r="N536" s="145"/>
      <c r="O536" s="145"/>
      <c r="P536" s="145"/>
      <c r="Q536" s="118"/>
      <c r="R536" s="118"/>
      <c r="S536" s="118"/>
      <c r="T536" s="118"/>
      <c r="U536" s="118"/>
    </row>
    <row r="537" spans="1:21">
      <c r="A537" s="118"/>
      <c r="B537" s="118"/>
      <c r="C537" s="118"/>
      <c r="D537" s="118"/>
      <c r="E537" s="118"/>
      <c r="F537" s="118"/>
      <c r="G537" s="118"/>
      <c r="H537" s="145"/>
      <c r="I537" s="145"/>
      <c r="J537" s="145"/>
      <c r="K537" s="145"/>
      <c r="L537" s="145"/>
      <c r="M537" s="145"/>
      <c r="N537" s="145"/>
      <c r="O537" s="145"/>
      <c r="P537" s="145"/>
      <c r="Q537" s="118"/>
      <c r="R537" s="118"/>
      <c r="S537" s="118"/>
      <c r="T537" s="118"/>
      <c r="U537" s="118"/>
    </row>
    <row r="538" spans="1:21">
      <c r="A538" s="118"/>
      <c r="B538" s="118"/>
      <c r="C538" s="118"/>
      <c r="D538" s="118"/>
      <c r="E538" s="118"/>
      <c r="F538" s="118"/>
      <c r="G538" s="118"/>
      <c r="H538" s="145"/>
      <c r="I538" s="145"/>
      <c r="J538" s="145"/>
      <c r="K538" s="145"/>
      <c r="L538" s="145"/>
      <c r="M538" s="145"/>
      <c r="N538" s="145"/>
      <c r="O538" s="145"/>
      <c r="P538" s="145"/>
      <c r="Q538" s="118"/>
      <c r="R538" s="118"/>
      <c r="S538" s="118"/>
      <c r="T538" s="118"/>
      <c r="U538" s="118"/>
    </row>
    <row r="539" spans="1:21">
      <c r="A539" s="118"/>
      <c r="B539" s="118"/>
      <c r="C539" s="118"/>
      <c r="D539" s="118"/>
      <c r="E539" s="118"/>
      <c r="F539" s="118"/>
      <c r="G539" s="118"/>
      <c r="H539" s="145"/>
      <c r="I539" s="145"/>
      <c r="J539" s="145"/>
      <c r="K539" s="145"/>
      <c r="L539" s="145"/>
      <c r="M539" s="145"/>
      <c r="N539" s="145"/>
      <c r="O539" s="145"/>
      <c r="P539" s="145"/>
      <c r="Q539" s="118"/>
      <c r="R539" s="118"/>
      <c r="S539" s="118"/>
      <c r="T539" s="118"/>
      <c r="U539" s="118"/>
    </row>
    <row r="540" spans="1:21">
      <c r="A540" s="118"/>
      <c r="B540" s="118"/>
      <c r="C540" s="118"/>
      <c r="D540" s="118"/>
      <c r="E540" s="118"/>
      <c r="F540" s="118"/>
      <c r="G540" s="118"/>
      <c r="H540" s="145"/>
      <c r="I540" s="145"/>
      <c r="J540" s="145"/>
      <c r="K540" s="145"/>
      <c r="L540" s="145"/>
      <c r="M540" s="145"/>
      <c r="N540" s="145"/>
      <c r="O540" s="145"/>
      <c r="P540" s="145"/>
      <c r="Q540" s="118"/>
      <c r="R540" s="118"/>
      <c r="S540" s="118"/>
      <c r="T540" s="118"/>
      <c r="U540" s="118"/>
    </row>
    <row r="541" spans="1:21">
      <c r="A541" s="118"/>
      <c r="B541" s="118"/>
      <c r="C541" s="118"/>
      <c r="D541" s="118"/>
      <c r="E541" s="118"/>
      <c r="F541" s="118"/>
      <c r="G541" s="118"/>
      <c r="H541" s="145"/>
      <c r="I541" s="145"/>
      <c r="J541" s="145"/>
      <c r="K541" s="145"/>
      <c r="L541" s="145"/>
      <c r="M541" s="145"/>
      <c r="N541" s="145"/>
      <c r="O541" s="145"/>
      <c r="P541" s="145"/>
      <c r="Q541" s="118"/>
      <c r="R541" s="118"/>
      <c r="S541" s="118"/>
      <c r="T541" s="118"/>
      <c r="U541" s="118"/>
    </row>
    <row r="542" spans="1:21">
      <c r="A542" s="118"/>
      <c r="B542" s="118"/>
      <c r="C542" s="118"/>
      <c r="D542" s="118"/>
      <c r="E542" s="118"/>
      <c r="F542" s="118"/>
      <c r="G542" s="118"/>
      <c r="H542" s="145"/>
      <c r="I542" s="145"/>
      <c r="J542" s="145"/>
      <c r="K542" s="145"/>
      <c r="L542" s="145"/>
      <c r="M542" s="145"/>
      <c r="N542" s="145"/>
      <c r="O542" s="145"/>
      <c r="P542" s="145"/>
      <c r="Q542" s="118"/>
      <c r="R542" s="118"/>
      <c r="S542" s="118"/>
      <c r="T542" s="118"/>
      <c r="U542" s="118"/>
    </row>
    <row r="543" spans="1:21">
      <c r="A543" s="118"/>
      <c r="B543" s="118"/>
      <c r="C543" s="118"/>
      <c r="D543" s="118"/>
      <c r="E543" s="118"/>
      <c r="F543" s="118"/>
      <c r="G543" s="118"/>
      <c r="H543" s="145"/>
      <c r="I543" s="145"/>
      <c r="J543" s="145"/>
      <c r="K543" s="145"/>
      <c r="L543" s="145"/>
      <c r="M543" s="145"/>
      <c r="N543" s="145"/>
      <c r="O543" s="145"/>
      <c r="P543" s="145"/>
      <c r="Q543" s="118"/>
      <c r="R543" s="118"/>
      <c r="S543" s="118"/>
      <c r="T543" s="118"/>
      <c r="U543" s="118"/>
    </row>
    <row r="544" spans="1:21">
      <c r="A544" s="118"/>
      <c r="B544" s="118"/>
      <c r="C544" s="118"/>
      <c r="D544" s="118"/>
      <c r="E544" s="118"/>
      <c r="F544" s="118"/>
      <c r="G544" s="118"/>
      <c r="H544" s="145"/>
      <c r="I544" s="145"/>
      <c r="J544" s="145"/>
      <c r="K544" s="145"/>
      <c r="L544" s="145"/>
      <c r="M544" s="145"/>
      <c r="N544" s="145"/>
      <c r="O544" s="145"/>
      <c r="P544" s="145"/>
      <c r="Q544" s="118"/>
      <c r="R544" s="118"/>
      <c r="S544" s="118"/>
      <c r="T544" s="118"/>
      <c r="U544" s="118"/>
    </row>
    <row r="545" spans="1:21">
      <c r="A545" s="118"/>
      <c r="B545" s="118"/>
      <c r="C545" s="118"/>
      <c r="D545" s="118"/>
      <c r="E545" s="118"/>
      <c r="F545" s="118"/>
      <c r="G545" s="118"/>
      <c r="H545" s="145"/>
      <c r="I545" s="145"/>
      <c r="J545" s="145"/>
      <c r="K545" s="145"/>
      <c r="L545" s="145"/>
      <c r="M545" s="145"/>
      <c r="N545" s="145"/>
      <c r="O545" s="145"/>
      <c r="P545" s="145"/>
      <c r="Q545" s="118"/>
      <c r="R545" s="118"/>
      <c r="S545" s="118"/>
      <c r="T545" s="118"/>
      <c r="U545" s="118"/>
    </row>
    <row r="546" spans="1:21">
      <c r="A546" s="118"/>
      <c r="B546" s="118"/>
      <c r="C546" s="118"/>
      <c r="D546" s="118"/>
      <c r="E546" s="118"/>
      <c r="F546" s="118"/>
      <c r="G546" s="118"/>
      <c r="H546" s="145"/>
      <c r="I546" s="145"/>
      <c r="J546" s="145"/>
      <c r="K546" s="145"/>
      <c r="L546" s="145"/>
      <c r="M546" s="145"/>
      <c r="N546" s="145"/>
      <c r="O546" s="145"/>
      <c r="P546" s="145"/>
      <c r="Q546" s="118"/>
      <c r="R546" s="118"/>
      <c r="S546" s="118"/>
      <c r="T546" s="118"/>
      <c r="U546" s="118"/>
    </row>
  </sheetData>
  <sortState ref="B8:R21">
    <sortCondition descending="1" ref="Q8:Q21"/>
  </sortState>
  <mergeCells count="2">
    <mergeCell ref="H5:P5"/>
    <mergeCell ref="H24:P24"/>
  </mergeCells>
  <printOptions horizontalCentered="1"/>
  <pageMargins left="0" right="0" top="0.74803149606299213" bottom="0.74803149606299213" header="0.31496062992125984" footer="0.31496062992125984"/>
  <pageSetup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L541"/>
  <sheetViews>
    <sheetView zoomScaleNormal="100" workbookViewId="0"/>
  </sheetViews>
  <sheetFormatPr defaultColWidth="14.44140625" defaultRowHeight="13.2"/>
  <cols>
    <col min="1" max="1" width="5.6640625" style="117" customWidth="1"/>
    <col min="2" max="2" width="12.6640625" style="117" customWidth="1"/>
    <col min="3" max="3" width="13.6640625" style="117" customWidth="1"/>
    <col min="4" max="6" width="12.6640625" style="117" customWidth="1"/>
    <col min="7" max="7" width="14.6640625" style="117" customWidth="1"/>
    <col min="8" max="16" width="4.33203125" style="117" customWidth="1"/>
    <col min="17" max="17" width="8.6640625" style="117" customWidth="1"/>
    <col min="18" max="18" width="5.6640625" style="117" customWidth="1"/>
    <col min="19" max="19" width="8" style="117" customWidth="1"/>
    <col min="20" max="16384" width="14.44140625" style="117"/>
  </cols>
  <sheetData>
    <row r="1" spans="1:246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246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246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1"/>
      <c r="M3" s="61"/>
      <c r="N3" s="61"/>
      <c r="O3" s="61"/>
      <c r="P3" s="61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</row>
    <row r="4" spans="1:246" ht="15" customHeight="1" thickBot="1">
      <c r="A4" s="59"/>
      <c r="B4" s="10" t="s">
        <v>48</v>
      </c>
      <c r="C4" s="65"/>
      <c r="D4" s="66"/>
      <c r="E4" s="67"/>
      <c r="F4" s="67"/>
      <c r="G4" s="68"/>
      <c r="H4" s="69"/>
      <c r="I4" s="69"/>
      <c r="J4" s="69"/>
      <c r="K4" s="69"/>
      <c r="L4" s="69"/>
      <c r="M4" s="69"/>
      <c r="N4" s="69"/>
      <c r="O4" s="69"/>
      <c r="P4" s="69"/>
      <c r="Q4" s="55"/>
      <c r="R4" s="5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</row>
    <row r="5" spans="1:246" ht="15" customHeight="1" thickBot="1">
      <c r="A5" s="250" t="s">
        <v>14</v>
      </c>
      <c r="B5" s="118"/>
      <c r="C5" s="118"/>
      <c r="D5" s="118"/>
      <c r="E5" s="118"/>
      <c r="F5" s="118"/>
      <c r="G5" s="118"/>
      <c r="H5" s="270" t="s">
        <v>6</v>
      </c>
      <c r="I5" s="271"/>
      <c r="J5" s="271"/>
      <c r="K5" s="271"/>
      <c r="L5" s="271"/>
      <c r="M5" s="271"/>
      <c r="N5" s="271"/>
      <c r="O5" s="271"/>
      <c r="P5" s="272"/>
      <c r="Q5" s="118"/>
      <c r="R5" s="118"/>
      <c r="S5" s="118"/>
    </row>
    <row r="6" spans="1:246">
      <c r="A6" s="223" t="s">
        <v>9</v>
      </c>
      <c r="B6" s="119" t="s">
        <v>0</v>
      </c>
      <c r="C6" s="120" t="s">
        <v>1</v>
      </c>
      <c r="D6" s="121" t="s">
        <v>7</v>
      </c>
      <c r="E6" s="122" t="s">
        <v>2</v>
      </c>
      <c r="F6" s="123" t="s">
        <v>3</v>
      </c>
      <c r="G6" s="124" t="s">
        <v>20</v>
      </c>
      <c r="H6" s="125">
        <v>0.8</v>
      </c>
      <c r="I6" s="125">
        <v>0.85</v>
      </c>
      <c r="J6" s="125">
        <v>0.9</v>
      </c>
      <c r="K6" s="125">
        <v>0.95</v>
      </c>
      <c r="L6" s="125">
        <v>1</v>
      </c>
      <c r="M6" s="125">
        <v>1.05</v>
      </c>
      <c r="N6" s="125">
        <v>1.1000000000000001</v>
      </c>
      <c r="O6" s="125">
        <v>1.1499999999999999</v>
      </c>
      <c r="P6" s="125">
        <v>1.2</v>
      </c>
      <c r="Q6" s="126" t="s">
        <v>4</v>
      </c>
      <c r="R6" s="126" t="s">
        <v>21</v>
      </c>
      <c r="S6" s="127"/>
    </row>
    <row r="7" spans="1:246" ht="13.8" thickBot="1">
      <c r="A7" s="128"/>
      <c r="B7" s="129"/>
      <c r="C7" s="253" t="s">
        <v>5</v>
      </c>
      <c r="D7" s="130"/>
      <c r="E7" s="131"/>
      <c r="F7" s="132"/>
      <c r="G7" s="133"/>
      <c r="H7" s="134">
        <v>1.25</v>
      </c>
      <c r="I7" s="134">
        <v>1.3</v>
      </c>
      <c r="J7" s="134"/>
      <c r="K7" s="134"/>
      <c r="L7" s="134"/>
      <c r="M7" s="134"/>
      <c r="N7" s="134"/>
      <c r="O7" s="134"/>
      <c r="P7" s="134"/>
      <c r="Q7" s="135"/>
      <c r="R7" s="135"/>
      <c r="S7" s="127"/>
    </row>
    <row r="8" spans="1:246">
      <c r="A8" s="136">
        <v>1</v>
      </c>
      <c r="B8" s="137" t="s">
        <v>228</v>
      </c>
      <c r="C8" s="138" t="s">
        <v>350</v>
      </c>
      <c r="D8" s="142" t="s">
        <v>351</v>
      </c>
      <c r="E8" s="151" t="s">
        <v>65</v>
      </c>
      <c r="F8" s="151" t="s">
        <v>66</v>
      </c>
      <c r="G8" s="147"/>
      <c r="H8" s="185"/>
      <c r="I8" s="185"/>
      <c r="J8" s="185"/>
      <c r="K8" s="185"/>
      <c r="L8" s="185" t="s">
        <v>409</v>
      </c>
      <c r="M8" s="185" t="s">
        <v>409</v>
      </c>
      <c r="N8" s="185" t="s">
        <v>409</v>
      </c>
      <c r="O8" s="185" t="s">
        <v>409</v>
      </c>
      <c r="P8" s="185" t="s">
        <v>411</v>
      </c>
      <c r="Q8" s="146">
        <v>1.25</v>
      </c>
      <c r="R8" s="146" t="str">
        <f>IF(ISBLANK(Q8),"",IF(Q8&lt;1.25,"",IF(Q8&gt;=1.9,"I A",IF(Q8&gt;=1.75,"II A",IF(Q8&gt;=1.6,"III A",IF(Q8&gt;=1.47,"I JA",IF(Q8&gt;=1.35,"II JA",IF(Q8&gt;=1.25,"III JA"))))))))</f>
        <v>III JA</v>
      </c>
      <c r="S8" s="118"/>
    </row>
    <row r="9" spans="1:246">
      <c r="A9" s="139"/>
      <c r="B9" s="140"/>
      <c r="C9" s="141" t="s">
        <v>79</v>
      </c>
      <c r="D9" s="144"/>
      <c r="E9" s="148"/>
      <c r="F9" s="149"/>
      <c r="G9" s="150"/>
      <c r="H9" s="186" t="s">
        <v>409</v>
      </c>
      <c r="I9" s="186" t="s">
        <v>410</v>
      </c>
      <c r="J9" s="186"/>
      <c r="K9" s="186"/>
      <c r="L9" s="186"/>
      <c r="M9" s="186"/>
      <c r="N9" s="186"/>
      <c r="O9" s="186"/>
      <c r="P9" s="186"/>
      <c r="Q9" s="143">
        <f>Q8</f>
        <v>1.25</v>
      </c>
      <c r="R9" s="143"/>
      <c r="S9" s="118"/>
    </row>
    <row r="10" spans="1:246">
      <c r="A10" s="136">
        <v>2</v>
      </c>
      <c r="B10" s="137" t="s">
        <v>310</v>
      </c>
      <c r="C10" s="138" t="s">
        <v>311</v>
      </c>
      <c r="D10" s="142" t="s">
        <v>312</v>
      </c>
      <c r="E10" s="151" t="s">
        <v>65</v>
      </c>
      <c r="F10" s="151" t="s">
        <v>66</v>
      </c>
      <c r="G10" s="147"/>
      <c r="H10" s="185"/>
      <c r="I10" s="185" t="s">
        <v>409</v>
      </c>
      <c r="J10" s="185" t="s">
        <v>409</v>
      </c>
      <c r="K10" s="185" t="s">
        <v>409</v>
      </c>
      <c r="L10" s="185" t="s">
        <v>409</v>
      </c>
      <c r="M10" s="185" t="s">
        <v>411</v>
      </c>
      <c r="N10" s="185" t="s">
        <v>411</v>
      </c>
      <c r="O10" s="185" t="s">
        <v>410</v>
      </c>
      <c r="P10" s="185"/>
      <c r="Q10" s="146">
        <v>1.1000000000000001</v>
      </c>
      <c r="R10" s="146" t="str">
        <f>IF(ISBLANK(Q10),"",IF(Q10&lt;1.25,"",IF(Q10&gt;=1.9,"I A",IF(Q10&gt;=1.75,"II A",IF(Q10&gt;=1.6,"III A",IF(Q10&gt;=1.47,"I JA",IF(Q10&gt;=1.35,"II JA",IF(Q10&gt;=1.25,"III JA"))))))))</f>
        <v/>
      </c>
      <c r="S10" s="118"/>
    </row>
    <row r="11" spans="1:246">
      <c r="A11" s="139"/>
      <c r="B11" s="140"/>
      <c r="C11" s="141" t="s">
        <v>86</v>
      </c>
      <c r="D11" s="144"/>
      <c r="E11" s="148"/>
      <c r="F11" s="149"/>
      <c r="G11" s="150"/>
      <c r="H11" s="186"/>
      <c r="I11" s="186"/>
      <c r="J11" s="186"/>
      <c r="K11" s="186"/>
      <c r="L11" s="186"/>
      <c r="M11" s="186"/>
      <c r="N11" s="186"/>
      <c r="O11" s="186"/>
      <c r="P11" s="186"/>
      <c r="Q11" s="143">
        <f>Q10</f>
        <v>1.1000000000000001</v>
      </c>
      <c r="R11" s="143"/>
      <c r="S11" s="118"/>
    </row>
    <row r="12" spans="1:246">
      <c r="A12" s="136">
        <v>3</v>
      </c>
      <c r="B12" s="137" t="s">
        <v>307</v>
      </c>
      <c r="C12" s="138" t="s">
        <v>308</v>
      </c>
      <c r="D12" s="142" t="s">
        <v>309</v>
      </c>
      <c r="E12" s="151" t="s">
        <v>65</v>
      </c>
      <c r="F12" s="151" t="s">
        <v>66</v>
      </c>
      <c r="G12" s="147"/>
      <c r="H12" s="185"/>
      <c r="I12" s="185"/>
      <c r="J12" s="185"/>
      <c r="K12" s="185"/>
      <c r="L12" s="185" t="s">
        <v>409</v>
      </c>
      <c r="M12" s="185" t="s">
        <v>410</v>
      </c>
      <c r="N12" s="185"/>
      <c r="O12" s="185"/>
      <c r="P12" s="185"/>
      <c r="Q12" s="146">
        <v>1</v>
      </c>
      <c r="R12" s="146" t="str">
        <f>IF(ISBLANK(Q12),"",IF(Q12&lt;1.25,"",IF(Q12&gt;=1.9,"I A",IF(Q12&gt;=1.75,"II A",IF(Q12&gt;=1.6,"III A",IF(Q12&gt;=1.47,"I JA",IF(Q12&gt;=1.35,"II JA",IF(Q12&gt;=1.25,"III JA"))))))))</f>
        <v/>
      </c>
      <c r="S12" s="118"/>
    </row>
    <row r="13" spans="1:246">
      <c r="A13" s="139"/>
      <c r="B13" s="140"/>
      <c r="C13" s="141" t="s">
        <v>86</v>
      </c>
      <c r="D13" s="144"/>
      <c r="E13" s="148"/>
      <c r="F13" s="149"/>
      <c r="G13" s="150"/>
      <c r="H13" s="186"/>
      <c r="I13" s="186"/>
      <c r="J13" s="186"/>
      <c r="K13" s="186"/>
      <c r="L13" s="186"/>
      <c r="M13" s="186"/>
      <c r="N13" s="186"/>
      <c r="O13" s="186"/>
      <c r="P13" s="186"/>
      <c r="Q13" s="143">
        <f>Q12</f>
        <v>1</v>
      </c>
      <c r="R13" s="143"/>
      <c r="S13" s="118"/>
    </row>
    <row r="14" spans="1:246" ht="15" customHeight="1">
      <c r="A14" s="56"/>
      <c r="B14" s="56"/>
      <c r="C14" s="57"/>
      <c r="D14" s="58"/>
      <c r="E14" s="59"/>
      <c r="F14" s="59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3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</row>
    <row r="15" spans="1:246" ht="15" customHeight="1" thickBot="1">
      <c r="A15" s="59"/>
      <c r="B15" s="10" t="s">
        <v>49</v>
      </c>
      <c r="C15" s="65"/>
      <c r="D15" s="66"/>
      <c r="E15" s="67"/>
      <c r="F15" s="67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55"/>
      <c r="R15" s="5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</row>
    <row r="16" spans="1:246" ht="15" customHeight="1" thickBot="1">
      <c r="A16" s="250" t="s">
        <v>14</v>
      </c>
      <c r="B16" s="118"/>
      <c r="C16" s="118"/>
      <c r="D16" s="118"/>
      <c r="E16" s="118"/>
      <c r="F16" s="118"/>
      <c r="G16" s="118"/>
      <c r="H16" s="270" t="s">
        <v>6</v>
      </c>
      <c r="I16" s="271"/>
      <c r="J16" s="271"/>
      <c r="K16" s="271"/>
      <c r="L16" s="271"/>
      <c r="M16" s="271"/>
      <c r="N16" s="271"/>
      <c r="O16" s="271"/>
      <c r="P16" s="272"/>
      <c r="Q16" s="118"/>
      <c r="R16" s="118"/>
      <c r="S16" s="118"/>
    </row>
    <row r="17" spans="1:19">
      <c r="A17" s="223" t="s">
        <v>9</v>
      </c>
      <c r="B17" s="119" t="s">
        <v>0</v>
      </c>
      <c r="C17" s="120" t="s">
        <v>1</v>
      </c>
      <c r="D17" s="121" t="s">
        <v>7</v>
      </c>
      <c r="E17" s="122" t="s">
        <v>2</v>
      </c>
      <c r="F17" s="123" t="s">
        <v>3</v>
      </c>
      <c r="G17" s="124" t="s">
        <v>20</v>
      </c>
      <c r="H17" s="125">
        <v>0.85</v>
      </c>
      <c r="I17" s="125">
        <v>0.9</v>
      </c>
      <c r="J17" s="125">
        <v>0.95</v>
      </c>
      <c r="K17" s="125">
        <v>1</v>
      </c>
      <c r="L17" s="125">
        <v>1.05</v>
      </c>
      <c r="M17" s="125">
        <v>1.1000000000000001</v>
      </c>
      <c r="N17" s="125">
        <v>1.1499999999999999</v>
      </c>
      <c r="O17" s="125">
        <v>1.2</v>
      </c>
      <c r="P17" s="125">
        <v>1.25</v>
      </c>
      <c r="Q17" s="126" t="s">
        <v>4</v>
      </c>
      <c r="R17" s="126" t="s">
        <v>21</v>
      </c>
      <c r="S17" s="127"/>
    </row>
    <row r="18" spans="1:19" ht="13.8" thickBot="1">
      <c r="A18" s="128"/>
      <c r="B18" s="129"/>
      <c r="C18" s="253" t="s">
        <v>5</v>
      </c>
      <c r="D18" s="130"/>
      <c r="E18" s="131"/>
      <c r="F18" s="132"/>
      <c r="G18" s="133"/>
      <c r="H18" s="134">
        <v>1.3</v>
      </c>
      <c r="I18" s="134"/>
      <c r="J18" s="134"/>
      <c r="K18" s="134"/>
      <c r="L18" s="134"/>
      <c r="M18" s="134"/>
      <c r="N18" s="134"/>
      <c r="O18" s="134"/>
      <c r="P18" s="134"/>
      <c r="Q18" s="135"/>
      <c r="R18" s="135"/>
      <c r="S18" s="127"/>
    </row>
    <row r="19" spans="1:19">
      <c r="A19" s="136">
        <v>1</v>
      </c>
      <c r="B19" s="137" t="s">
        <v>302</v>
      </c>
      <c r="C19" s="138" t="s">
        <v>303</v>
      </c>
      <c r="D19" s="142" t="s">
        <v>304</v>
      </c>
      <c r="E19" s="151" t="s">
        <v>65</v>
      </c>
      <c r="F19" s="151" t="s">
        <v>66</v>
      </c>
      <c r="G19" s="147"/>
      <c r="H19" s="185"/>
      <c r="I19" s="185"/>
      <c r="J19" s="185"/>
      <c r="K19" s="185" t="s">
        <v>409</v>
      </c>
      <c r="L19" s="185" t="s">
        <v>409</v>
      </c>
      <c r="M19" s="185" t="s">
        <v>409</v>
      </c>
      <c r="N19" s="185" t="s">
        <v>411</v>
      </c>
      <c r="O19" s="185" t="s">
        <v>409</v>
      </c>
      <c r="P19" s="185" t="s">
        <v>411</v>
      </c>
      <c r="Q19" s="146">
        <v>1.25</v>
      </c>
      <c r="R19" s="146" t="str">
        <f>IF(ISBLANK(Q19),"",IF(Q19&lt;1.25,"",IF(Q19&gt;=1.9,"I A",IF(Q19&gt;=1.75,"II A",IF(Q19&gt;=1.6,"III A",IF(Q19&gt;=1.47,"I JA",IF(Q19&gt;=1.35,"II JA",IF(Q19&gt;=1.25,"III JA"))))))))</f>
        <v>III JA</v>
      </c>
      <c r="S19" s="118"/>
    </row>
    <row r="20" spans="1:19">
      <c r="A20" s="139"/>
      <c r="B20" s="140"/>
      <c r="C20" s="141" t="s">
        <v>121</v>
      </c>
      <c r="D20" s="144"/>
      <c r="E20" s="148"/>
      <c r="F20" s="149"/>
      <c r="G20" s="150"/>
      <c r="H20" s="186" t="s">
        <v>412</v>
      </c>
      <c r="I20" s="186"/>
      <c r="J20" s="186"/>
      <c r="K20" s="186"/>
      <c r="L20" s="186"/>
      <c r="M20" s="186"/>
      <c r="N20" s="186"/>
      <c r="O20" s="186"/>
      <c r="P20" s="186"/>
      <c r="Q20" s="143">
        <f>Q19</f>
        <v>1.25</v>
      </c>
      <c r="R20" s="143"/>
      <c r="S20" s="118"/>
    </row>
    <row r="21" spans="1:19">
      <c r="A21" s="136">
        <v>2</v>
      </c>
      <c r="B21" s="137" t="s">
        <v>105</v>
      </c>
      <c r="C21" s="138" t="s">
        <v>305</v>
      </c>
      <c r="D21" s="142" t="s">
        <v>306</v>
      </c>
      <c r="E21" s="151" t="s">
        <v>65</v>
      </c>
      <c r="F21" s="151" t="s">
        <v>66</v>
      </c>
      <c r="G21" s="147"/>
      <c r="H21" s="185"/>
      <c r="I21" s="185"/>
      <c r="J21" s="185"/>
      <c r="K21" s="185" t="s">
        <v>409</v>
      </c>
      <c r="L21" s="185" t="s">
        <v>409</v>
      </c>
      <c r="M21" s="185" t="s">
        <v>409</v>
      </c>
      <c r="N21" s="185" t="s">
        <v>409</v>
      </c>
      <c r="O21" s="185" t="s">
        <v>411</v>
      </c>
      <c r="P21" s="185" t="s">
        <v>410</v>
      </c>
      <c r="Q21" s="146">
        <v>1.2</v>
      </c>
      <c r="R21" s="146" t="str">
        <f>IF(ISBLANK(Q21),"",IF(Q21&lt;1.25,"",IF(Q21&gt;=1.9,"I A",IF(Q21&gt;=1.75,"II A",IF(Q21&gt;=1.6,"III A",IF(Q21&gt;=1.47,"I JA",IF(Q21&gt;=1.35,"II JA",IF(Q21&gt;=1.25,"III JA"))))))))</f>
        <v/>
      </c>
      <c r="S21" s="118"/>
    </row>
    <row r="22" spans="1:19">
      <c r="A22" s="139"/>
      <c r="B22" s="140"/>
      <c r="C22" s="141" t="s">
        <v>86</v>
      </c>
      <c r="D22" s="144"/>
      <c r="E22" s="148"/>
      <c r="F22" s="149"/>
      <c r="G22" s="150"/>
      <c r="H22" s="186"/>
      <c r="I22" s="186"/>
      <c r="J22" s="186"/>
      <c r="K22" s="186"/>
      <c r="L22" s="186"/>
      <c r="M22" s="186"/>
      <c r="N22" s="186"/>
      <c r="O22" s="186"/>
      <c r="P22" s="186"/>
      <c r="Q22" s="143">
        <f>Q21</f>
        <v>1.2</v>
      </c>
      <c r="R22" s="143"/>
      <c r="S22" s="118"/>
    </row>
    <row r="23" spans="1:19">
      <c r="A23" s="136">
        <v>3</v>
      </c>
      <c r="B23" s="137" t="s">
        <v>235</v>
      </c>
      <c r="C23" s="138" t="s">
        <v>236</v>
      </c>
      <c r="D23" s="142" t="s">
        <v>237</v>
      </c>
      <c r="E23" s="151" t="s">
        <v>65</v>
      </c>
      <c r="F23" s="151" t="s">
        <v>66</v>
      </c>
      <c r="G23" s="147"/>
      <c r="H23" s="185" t="s">
        <v>409</v>
      </c>
      <c r="I23" s="185" t="s">
        <v>409</v>
      </c>
      <c r="J23" s="185" t="s">
        <v>409</v>
      </c>
      <c r="K23" s="185" t="s">
        <v>409</v>
      </c>
      <c r="L23" s="185" t="s">
        <v>411</v>
      </c>
      <c r="M23" s="185" t="s">
        <v>411</v>
      </c>
      <c r="N23" s="185" t="s">
        <v>410</v>
      </c>
      <c r="O23" s="185"/>
      <c r="P23" s="185"/>
      <c r="Q23" s="146">
        <v>1.1000000000000001</v>
      </c>
      <c r="R23" s="146" t="str">
        <f>IF(ISBLANK(Q23),"",IF(Q23&lt;1.25,"",IF(Q23&gt;=1.9,"I A",IF(Q23&gt;=1.75,"II A",IF(Q23&gt;=1.6,"III A",IF(Q23&gt;=1.47,"I JA",IF(Q23&gt;=1.35,"II JA",IF(Q23&gt;=1.25,"III JA"))))))))</f>
        <v/>
      </c>
      <c r="S23" s="118"/>
    </row>
    <row r="24" spans="1:19">
      <c r="A24" s="139"/>
      <c r="B24" s="140"/>
      <c r="C24" s="141" t="s">
        <v>90</v>
      </c>
      <c r="D24" s="144"/>
      <c r="E24" s="148"/>
      <c r="F24" s="149"/>
      <c r="G24" s="150"/>
      <c r="H24" s="186"/>
      <c r="I24" s="186"/>
      <c r="J24" s="186"/>
      <c r="K24" s="186"/>
      <c r="L24" s="186"/>
      <c r="M24" s="186"/>
      <c r="N24" s="186"/>
      <c r="O24" s="186"/>
      <c r="P24" s="186"/>
      <c r="Q24" s="143">
        <f>Q23</f>
        <v>1.1000000000000001</v>
      </c>
      <c r="R24" s="143"/>
      <c r="S24" s="118"/>
    </row>
    <row r="25" spans="1:19">
      <c r="A25" s="118"/>
      <c r="B25" s="118"/>
      <c r="C25" s="118"/>
      <c r="D25" s="118"/>
      <c r="E25" s="118"/>
      <c r="F25" s="118"/>
      <c r="G25" s="118"/>
      <c r="H25" s="145"/>
      <c r="I25" s="145"/>
      <c r="J25" s="145"/>
      <c r="K25" s="145"/>
      <c r="L25" s="145"/>
      <c r="M25" s="145"/>
      <c r="N25" s="145"/>
      <c r="O25" s="145"/>
      <c r="P25" s="145"/>
      <c r="Q25" s="118"/>
      <c r="R25" s="118"/>
      <c r="S25" s="118"/>
    </row>
    <row r="26" spans="1:19">
      <c r="A26" s="118"/>
      <c r="B26" s="118"/>
      <c r="C26" s="118"/>
      <c r="D26" s="118"/>
      <c r="E26" s="118"/>
      <c r="F26" s="118"/>
      <c r="G26" s="118"/>
      <c r="H26" s="145"/>
      <c r="I26" s="145"/>
      <c r="J26" s="145"/>
      <c r="K26" s="145"/>
      <c r="L26" s="145"/>
      <c r="M26" s="145"/>
      <c r="N26" s="145"/>
      <c r="O26" s="145"/>
      <c r="P26" s="145"/>
      <c r="Q26" s="118"/>
      <c r="R26" s="118"/>
      <c r="S26" s="118"/>
    </row>
    <row r="27" spans="1:19">
      <c r="A27" s="118"/>
      <c r="B27" s="118"/>
      <c r="C27" s="118"/>
      <c r="D27" s="118"/>
      <c r="E27" s="118"/>
      <c r="F27" s="118"/>
      <c r="G27" s="118"/>
      <c r="H27" s="145"/>
      <c r="I27" s="145"/>
      <c r="J27" s="145"/>
      <c r="K27" s="145"/>
      <c r="L27" s="145"/>
      <c r="M27" s="145"/>
      <c r="N27" s="145"/>
      <c r="O27" s="145"/>
      <c r="P27" s="145"/>
      <c r="Q27" s="118"/>
      <c r="R27" s="118"/>
      <c r="S27" s="118"/>
    </row>
    <row r="28" spans="1:19">
      <c r="A28" s="118"/>
      <c r="B28" s="118"/>
      <c r="C28" s="118"/>
      <c r="D28" s="118"/>
      <c r="E28" s="118"/>
      <c r="F28" s="118"/>
      <c r="G28" s="118"/>
      <c r="H28" s="145"/>
      <c r="I28" s="145"/>
      <c r="J28" s="145"/>
      <c r="K28" s="145"/>
      <c r="L28" s="145"/>
      <c r="M28" s="145"/>
      <c r="N28" s="145"/>
      <c r="O28" s="145"/>
      <c r="P28" s="145"/>
      <c r="Q28" s="118"/>
      <c r="R28" s="118"/>
      <c r="S28" s="118"/>
    </row>
    <row r="29" spans="1:19">
      <c r="A29" s="118"/>
      <c r="B29" s="118"/>
      <c r="C29" s="118"/>
      <c r="D29" s="118"/>
      <c r="E29" s="118"/>
      <c r="F29" s="118"/>
      <c r="G29" s="118"/>
      <c r="H29" s="145"/>
      <c r="I29" s="145"/>
      <c r="J29" s="145"/>
      <c r="K29" s="145"/>
      <c r="L29" s="145"/>
      <c r="M29" s="145"/>
      <c r="N29" s="145"/>
      <c r="O29" s="145"/>
      <c r="P29" s="145"/>
      <c r="Q29" s="118"/>
      <c r="R29" s="118"/>
      <c r="S29" s="118"/>
    </row>
    <row r="30" spans="1:19">
      <c r="A30" s="118"/>
      <c r="B30" s="118"/>
      <c r="C30" s="118"/>
      <c r="D30" s="118"/>
      <c r="E30" s="118"/>
      <c r="F30" s="118"/>
      <c r="G30" s="118"/>
      <c r="H30" s="145"/>
      <c r="I30" s="145"/>
      <c r="J30" s="145"/>
      <c r="K30" s="145"/>
      <c r="L30" s="145"/>
      <c r="M30" s="145"/>
      <c r="N30" s="145"/>
      <c r="O30" s="145"/>
      <c r="P30" s="145"/>
      <c r="Q30" s="118"/>
      <c r="R30" s="118"/>
      <c r="S30" s="118"/>
    </row>
    <row r="31" spans="1:19">
      <c r="A31" s="118"/>
      <c r="B31" s="118"/>
      <c r="C31" s="118"/>
      <c r="D31" s="118"/>
      <c r="E31" s="118"/>
      <c r="F31" s="118"/>
      <c r="G31" s="118"/>
      <c r="H31" s="145"/>
      <c r="I31" s="145"/>
      <c r="J31" s="145"/>
      <c r="K31" s="145"/>
      <c r="L31" s="145"/>
      <c r="M31" s="145"/>
      <c r="N31" s="145"/>
      <c r="O31" s="145"/>
      <c r="P31" s="145"/>
      <c r="Q31" s="118"/>
      <c r="R31" s="118"/>
      <c r="S31" s="118"/>
    </row>
    <row r="32" spans="1:19">
      <c r="A32" s="118"/>
      <c r="B32" s="118"/>
      <c r="C32" s="118"/>
      <c r="D32" s="118"/>
      <c r="E32" s="118"/>
      <c r="F32" s="118"/>
      <c r="G32" s="118"/>
      <c r="H32" s="145"/>
      <c r="I32" s="145"/>
      <c r="J32" s="145"/>
      <c r="K32" s="145"/>
      <c r="L32" s="145"/>
      <c r="M32" s="145"/>
      <c r="N32" s="145"/>
      <c r="O32" s="145"/>
      <c r="P32" s="145"/>
      <c r="Q32" s="118"/>
      <c r="R32" s="118"/>
      <c r="S32" s="118"/>
    </row>
    <row r="33" spans="1:19">
      <c r="A33" s="118"/>
      <c r="B33" s="118"/>
      <c r="C33" s="118"/>
      <c r="D33" s="118"/>
      <c r="E33" s="118"/>
      <c r="F33" s="118"/>
      <c r="G33" s="118"/>
      <c r="H33" s="145"/>
      <c r="I33" s="145"/>
      <c r="J33" s="145"/>
      <c r="K33" s="145"/>
      <c r="L33" s="145"/>
      <c r="M33" s="145"/>
      <c r="N33" s="145"/>
      <c r="O33" s="145"/>
      <c r="P33" s="145"/>
      <c r="Q33" s="118"/>
      <c r="R33" s="118"/>
      <c r="S33" s="118"/>
    </row>
    <row r="34" spans="1:19">
      <c r="A34" s="118"/>
      <c r="B34" s="118"/>
      <c r="C34" s="118"/>
      <c r="D34" s="118"/>
      <c r="E34" s="118"/>
      <c r="F34" s="118"/>
      <c r="G34" s="118"/>
      <c r="H34" s="145"/>
      <c r="I34" s="145"/>
      <c r="J34" s="145"/>
      <c r="K34" s="145"/>
      <c r="L34" s="145"/>
      <c r="M34" s="145"/>
      <c r="N34" s="145"/>
      <c r="O34" s="145"/>
      <c r="P34" s="145"/>
      <c r="Q34" s="118"/>
      <c r="R34" s="118"/>
      <c r="S34" s="118"/>
    </row>
    <row r="35" spans="1:19">
      <c r="A35" s="118"/>
      <c r="B35" s="118"/>
      <c r="C35" s="118"/>
      <c r="D35" s="118"/>
      <c r="E35" s="118"/>
      <c r="F35" s="118"/>
      <c r="G35" s="118"/>
      <c r="H35" s="145"/>
      <c r="I35" s="145"/>
      <c r="J35" s="145"/>
      <c r="K35" s="145"/>
      <c r="L35" s="145"/>
      <c r="M35" s="145"/>
      <c r="N35" s="145"/>
      <c r="O35" s="145"/>
      <c r="P35" s="145"/>
      <c r="Q35" s="118"/>
      <c r="R35" s="118"/>
      <c r="S35" s="118"/>
    </row>
    <row r="36" spans="1:19">
      <c r="A36" s="118"/>
      <c r="B36" s="118"/>
      <c r="C36" s="118"/>
      <c r="D36" s="118"/>
      <c r="E36" s="118"/>
      <c r="F36" s="118"/>
      <c r="G36" s="118"/>
      <c r="H36" s="145"/>
      <c r="I36" s="145"/>
      <c r="J36" s="145"/>
      <c r="K36" s="145"/>
      <c r="L36" s="145"/>
      <c r="M36" s="145"/>
      <c r="N36" s="145"/>
      <c r="O36" s="145"/>
      <c r="P36" s="145"/>
      <c r="Q36" s="118"/>
      <c r="R36" s="118"/>
      <c r="S36" s="118"/>
    </row>
    <row r="37" spans="1:19">
      <c r="A37" s="118"/>
      <c r="B37" s="118"/>
      <c r="C37" s="118"/>
      <c r="D37" s="118"/>
      <c r="E37" s="118"/>
      <c r="F37" s="118"/>
      <c r="G37" s="118"/>
      <c r="H37" s="145"/>
      <c r="I37" s="145"/>
      <c r="J37" s="145"/>
      <c r="K37" s="145"/>
      <c r="L37" s="145"/>
      <c r="M37" s="145"/>
      <c r="N37" s="145"/>
      <c r="O37" s="145"/>
      <c r="P37" s="145"/>
      <c r="Q37" s="118"/>
      <c r="R37" s="118"/>
      <c r="S37" s="118"/>
    </row>
    <row r="38" spans="1:19">
      <c r="A38" s="118"/>
      <c r="B38" s="118"/>
      <c r="C38" s="118"/>
      <c r="D38" s="118"/>
      <c r="E38" s="118"/>
      <c r="F38" s="118"/>
      <c r="G38" s="118"/>
      <c r="H38" s="145"/>
      <c r="I38" s="145"/>
      <c r="J38" s="145"/>
      <c r="K38" s="145"/>
      <c r="L38" s="145"/>
      <c r="M38" s="145"/>
      <c r="N38" s="145"/>
      <c r="O38" s="145"/>
      <c r="P38" s="145"/>
      <c r="Q38" s="118"/>
      <c r="R38" s="118"/>
      <c r="S38" s="118"/>
    </row>
    <row r="39" spans="1:19">
      <c r="A39" s="118"/>
      <c r="B39" s="118"/>
      <c r="C39" s="118"/>
      <c r="D39" s="118"/>
      <c r="E39" s="118"/>
      <c r="F39" s="118"/>
      <c r="G39" s="118"/>
      <c r="H39" s="145"/>
      <c r="I39" s="145"/>
      <c r="J39" s="145"/>
      <c r="K39" s="145"/>
      <c r="L39" s="145"/>
      <c r="M39" s="145"/>
      <c r="N39" s="145"/>
      <c r="O39" s="145"/>
      <c r="P39" s="145"/>
      <c r="Q39" s="118"/>
      <c r="R39" s="118"/>
      <c r="S39" s="118"/>
    </row>
    <row r="40" spans="1:19">
      <c r="A40" s="118"/>
      <c r="B40" s="118"/>
      <c r="C40" s="118"/>
      <c r="D40" s="118"/>
      <c r="E40" s="118"/>
      <c r="F40" s="118"/>
      <c r="G40" s="118"/>
      <c r="H40" s="145"/>
      <c r="I40" s="145"/>
      <c r="J40" s="145"/>
      <c r="K40" s="145"/>
      <c r="L40" s="145"/>
      <c r="M40" s="145"/>
      <c r="N40" s="145"/>
      <c r="O40" s="145"/>
      <c r="P40" s="145"/>
      <c r="Q40" s="118"/>
      <c r="R40" s="118"/>
      <c r="S40" s="118"/>
    </row>
    <row r="41" spans="1:19">
      <c r="A41" s="118"/>
      <c r="B41" s="118"/>
      <c r="C41" s="118"/>
      <c r="D41" s="118"/>
      <c r="E41" s="118"/>
      <c r="F41" s="118"/>
      <c r="G41" s="118"/>
      <c r="H41" s="145"/>
      <c r="I41" s="145"/>
      <c r="J41" s="145"/>
      <c r="K41" s="145"/>
      <c r="L41" s="145"/>
      <c r="M41" s="145"/>
      <c r="N41" s="145"/>
      <c r="O41" s="145"/>
      <c r="P41" s="145"/>
      <c r="Q41" s="118"/>
      <c r="R41" s="118"/>
      <c r="S41" s="118"/>
    </row>
    <row r="42" spans="1:19">
      <c r="A42" s="118"/>
      <c r="B42" s="118"/>
      <c r="C42" s="118"/>
      <c r="D42" s="118"/>
      <c r="E42" s="118"/>
      <c r="F42" s="118"/>
      <c r="G42" s="118"/>
      <c r="H42" s="145"/>
      <c r="I42" s="145"/>
      <c r="J42" s="145"/>
      <c r="K42" s="145"/>
      <c r="L42" s="145"/>
      <c r="M42" s="145"/>
      <c r="N42" s="145"/>
      <c r="O42" s="145"/>
      <c r="P42" s="145"/>
      <c r="Q42" s="118"/>
      <c r="R42" s="118"/>
      <c r="S42" s="118"/>
    </row>
    <row r="43" spans="1:19">
      <c r="A43" s="118"/>
      <c r="B43" s="118"/>
      <c r="C43" s="118"/>
      <c r="D43" s="118"/>
      <c r="E43" s="118"/>
      <c r="F43" s="118"/>
      <c r="G43" s="118"/>
      <c r="H43" s="145"/>
      <c r="I43" s="145"/>
      <c r="J43" s="145"/>
      <c r="K43" s="145"/>
      <c r="L43" s="145"/>
      <c r="M43" s="145"/>
      <c r="N43" s="145"/>
      <c r="O43" s="145"/>
      <c r="P43" s="145"/>
      <c r="Q43" s="118"/>
      <c r="R43" s="118"/>
      <c r="S43" s="118"/>
    </row>
    <row r="44" spans="1:19">
      <c r="A44" s="118"/>
      <c r="B44" s="118"/>
      <c r="C44" s="118"/>
      <c r="D44" s="118"/>
      <c r="E44" s="118"/>
      <c r="F44" s="118"/>
      <c r="G44" s="118"/>
      <c r="H44" s="145"/>
      <c r="I44" s="145"/>
      <c r="J44" s="145"/>
      <c r="K44" s="145"/>
      <c r="L44" s="145"/>
      <c r="M44" s="145"/>
      <c r="N44" s="145"/>
      <c r="O44" s="145"/>
      <c r="P44" s="145"/>
      <c r="Q44" s="118"/>
      <c r="R44" s="118"/>
      <c r="S44" s="118"/>
    </row>
    <row r="45" spans="1:19">
      <c r="A45" s="118"/>
      <c r="B45" s="118"/>
      <c r="C45" s="118"/>
      <c r="D45" s="118"/>
      <c r="E45" s="118"/>
      <c r="F45" s="118"/>
      <c r="G45" s="118"/>
      <c r="H45" s="145"/>
      <c r="I45" s="145"/>
      <c r="J45" s="145"/>
      <c r="K45" s="145"/>
      <c r="L45" s="145"/>
      <c r="M45" s="145"/>
      <c r="N45" s="145"/>
      <c r="O45" s="145"/>
      <c r="P45" s="145"/>
      <c r="Q45" s="118"/>
      <c r="R45" s="118"/>
      <c r="S45" s="118"/>
    </row>
    <row r="46" spans="1:19">
      <c r="A46" s="118"/>
      <c r="B46" s="118"/>
      <c r="C46" s="118"/>
      <c r="D46" s="118"/>
      <c r="E46" s="118"/>
      <c r="F46" s="118"/>
      <c r="G46" s="118"/>
      <c r="H46" s="145"/>
      <c r="I46" s="145"/>
      <c r="J46" s="145"/>
      <c r="K46" s="145"/>
      <c r="L46" s="145"/>
      <c r="M46" s="145"/>
      <c r="N46" s="145"/>
      <c r="O46" s="145"/>
      <c r="P46" s="145"/>
      <c r="Q46" s="118"/>
      <c r="R46" s="118"/>
      <c r="S46" s="118"/>
    </row>
    <row r="47" spans="1:19">
      <c r="A47" s="118"/>
      <c r="B47" s="118"/>
      <c r="C47" s="118"/>
      <c r="D47" s="118"/>
      <c r="E47" s="118"/>
      <c r="F47" s="118"/>
      <c r="G47" s="118"/>
      <c r="H47" s="145"/>
      <c r="I47" s="145"/>
      <c r="J47" s="145"/>
      <c r="K47" s="145"/>
      <c r="L47" s="145"/>
      <c r="M47" s="145"/>
      <c r="N47" s="145"/>
      <c r="O47" s="145"/>
      <c r="P47" s="145"/>
      <c r="Q47" s="118"/>
      <c r="R47" s="118"/>
      <c r="S47" s="118"/>
    </row>
    <row r="48" spans="1:19">
      <c r="A48" s="118"/>
      <c r="B48" s="118"/>
      <c r="C48" s="118"/>
      <c r="D48" s="118"/>
      <c r="E48" s="118"/>
      <c r="F48" s="118"/>
      <c r="G48" s="118"/>
      <c r="H48" s="145"/>
      <c r="I48" s="145"/>
      <c r="J48" s="145"/>
      <c r="K48" s="145"/>
      <c r="L48" s="145"/>
      <c r="M48" s="145"/>
      <c r="N48" s="145"/>
      <c r="O48" s="145"/>
      <c r="P48" s="145"/>
      <c r="Q48" s="118"/>
      <c r="R48" s="118"/>
      <c r="S48" s="118"/>
    </row>
    <row r="49" spans="1:19">
      <c r="A49" s="118"/>
      <c r="B49" s="118"/>
      <c r="C49" s="118"/>
      <c r="D49" s="118"/>
      <c r="E49" s="118"/>
      <c r="F49" s="118"/>
      <c r="G49" s="118"/>
      <c r="H49" s="145"/>
      <c r="I49" s="145"/>
      <c r="J49" s="145"/>
      <c r="K49" s="145"/>
      <c r="L49" s="145"/>
      <c r="M49" s="145"/>
      <c r="N49" s="145"/>
      <c r="O49" s="145"/>
      <c r="P49" s="145"/>
      <c r="Q49" s="118"/>
      <c r="R49" s="118"/>
      <c r="S49" s="118"/>
    </row>
    <row r="50" spans="1:19">
      <c r="A50" s="118"/>
      <c r="B50" s="118"/>
      <c r="C50" s="118"/>
      <c r="D50" s="118"/>
      <c r="E50" s="118"/>
      <c r="F50" s="118"/>
      <c r="G50" s="118"/>
      <c r="H50" s="145"/>
      <c r="I50" s="145"/>
      <c r="J50" s="145"/>
      <c r="K50" s="145"/>
      <c r="L50" s="145"/>
      <c r="M50" s="145"/>
      <c r="N50" s="145"/>
      <c r="O50" s="145"/>
      <c r="P50" s="145"/>
      <c r="Q50" s="118"/>
      <c r="R50" s="118"/>
      <c r="S50" s="118"/>
    </row>
    <row r="51" spans="1:19">
      <c r="A51" s="118"/>
      <c r="B51" s="118"/>
      <c r="C51" s="118"/>
      <c r="D51" s="118"/>
      <c r="E51" s="118"/>
      <c r="F51" s="118"/>
      <c r="G51" s="118"/>
      <c r="H51" s="145"/>
      <c r="I51" s="145"/>
      <c r="J51" s="145"/>
      <c r="K51" s="145"/>
      <c r="L51" s="145"/>
      <c r="M51" s="145"/>
      <c r="N51" s="145"/>
      <c r="O51" s="145"/>
      <c r="P51" s="145"/>
      <c r="Q51" s="118"/>
      <c r="R51" s="118"/>
      <c r="S51" s="118"/>
    </row>
    <row r="52" spans="1:19">
      <c r="A52" s="118"/>
      <c r="B52" s="118"/>
      <c r="C52" s="118"/>
      <c r="D52" s="118"/>
      <c r="E52" s="118"/>
      <c r="F52" s="118"/>
      <c r="G52" s="118"/>
      <c r="H52" s="145"/>
      <c r="I52" s="145"/>
      <c r="J52" s="145"/>
      <c r="K52" s="145"/>
      <c r="L52" s="145"/>
      <c r="M52" s="145"/>
      <c r="N52" s="145"/>
      <c r="O52" s="145"/>
      <c r="P52" s="145"/>
      <c r="Q52" s="118"/>
      <c r="R52" s="118"/>
      <c r="S52" s="118"/>
    </row>
    <row r="53" spans="1:19">
      <c r="A53" s="118"/>
      <c r="B53" s="118"/>
      <c r="C53" s="118"/>
      <c r="D53" s="118"/>
      <c r="E53" s="118"/>
      <c r="F53" s="118"/>
      <c r="G53" s="118"/>
      <c r="H53" s="145"/>
      <c r="I53" s="145"/>
      <c r="J53" s="145"/>
      <c r="K53" s="145"/>
      <c r="L53" s="145"/>
      <c r="M53" s="145"/>
      <c r="N53" s="145"/>
      <c r="O53" s="145"/>
      <c r="P53" s="145"/>
      <c r="Q53" s="118"/>
      <c r="R53" s="118"/>
      <c r="S53" s="118"/>
    </row>
    <row r="54" spans="1:19">
      <c r="A54" s="118"/>
      <c r="B54" s="118"/>
      <c r="C54" s="118"/>
      <c r="D54" s="118"/>
      <c r="E54" s="118"/>
      <c r="F54" s="118"/>
      <c r="G54" s="118"/>
      <c r="H54" s="145"/>
      <c r="I54" s="145"/>
      <c r="J54" s="145"/>
      <c r="K54" s="145"/>
      <c r="L54" s="145"/>
      <c r="M54" s="145"/>
      <c r="N54" s="145"/>
      <c r="O54" s="145"/>
      <c r="P54" s="145"/>
      <c r="Q54" s="118"/>
      <c r="R54" s="118"/>
      <c r="S54" s="118"/>
    </row>
    <row r="55" spans="1:19">
      <c r="A55" s="118"/>
      <c r="B55" s="118"/>
      <c r="C55" s="118"/>
      <c r="D55" s="118"/>
      <c r="E55" s="118"/>
      <c r="F55" s="118"/>
      <c r="G55" s="118"/>
      <c r="H55" s="145"/>
      <c r="I55" s="145"/>
      <c r="J55" s="145"/>
      <c r="K55" s="145"/>
      <c r="L55" s="145"/>
      <c r="M55" s="145"/>
      <c r="N55" s="145"/>
      <c r="O55" s="145"/>
      <c r="P55" s="145"/>
      <c r="Q55" s="118"/>
      <c r="R55" s="118"/>
      <c r="S55" s="118"/>
    </row>
    <row r="56" spans="1:19">
      <c r="A56" s="118"/>
      <c r="B56" s="118"/>
      <c r="C56" s="118"/>
      <c r="D56" s="118"/>
      <c r="E56" s="118"/>
      <c r="F56" s="118"/>
      <c r="G56" s="118"/>
      <c r="H56" s="145"/>
      <c r="I56" s="145"/>
      <c r="J56" s="145"/>
      <c r="K56" s="145"/>
      <c r="L56" s="145"/>
      <c r="M56" s="145"/>
      <c r="N56" s="145"/>
      <c r="O56" s="145"/>
      <c r="P56" s="145"/>
      <c r="Q56" s="118"/>
      <c r="R56" s="118"/>
      <c r="S56" s="118"/>
    </row>
    <row r="57" spans="1:19">
      <c r="A57" s="118"/>
      <c r="B57" s="118"/>
      <c r="C57" s="118"/>
      <c r="D57" s="118"/>
      <c r="E57" s="118"/>
      <c r="F57" s="118"/>
      <c r="G57" s="118"/>
      <c r="H57" s="145"/>
      <c r="I57" s="145"/>
      <c r="J57" s="145"/>
      <c r="K57" s="145"/>
      <c r="L57" s="145"/>
      <c r="M57" s="145"/>
      <c r="N57" s="145"/>
      <c r="O57" s="145"/>
      <c r="P57" s="145"/>
      <c r="Q57" s="118"/>
      <c r="R57" s="118"/>
      <c r="S57" s="118"/>
    </row>
    <row r="58" spans="1:19">
      <c r="A58" s="118"/>
      <c r="B58" s="118"/>
      <c r="C58" s="118"/>
      <c r="D58" s="118"/>
      <c r="E58" s="118"/>
      <c r="F58" s="118"/>
      <c r="G58" s="118"/>
      <c r="H58" s="145"/>
      <c r="I58" s="145"/>
      <c r="J58" s="145"/>
      <c r="K58" s="145"/>
      <c r="L58" s="145"/>
      <c r="M58" s="145"/>
      <c r="N58" s="145"/>
      <c r="O58" s="145"/>
      <c r="P58" s="145"/>
      <c r="Q58" s="118"/>
      <c r="R58" s="118"/>
      <c r="S58" s="118"/>
    </row>
    <row r="59" spans="1:19">
      <c r="A59" s="118"/>
      <c r="B59" s="118"/>
      <c r="C59" s="118"/>
      <c r="D59" s="118"/>
      <c r="E59" s="118"/>
      <c r="F59" s="118"/>
      <c r="G59" s="118"/>
      <c r="H59" s="145"/>
      <c r="I59" s="145"/>
      <c r="J59" s="145"/>
      <c r="K59" s="145"/>
      <c r="L59" s="145"/>
      <c r="M59" s="145"/>
      <c r="N59" s="145"/>
      <c r="O59" s="145"/>
      <c r="P59" s="145"/>
      <c r="Q59" s="118"/>
      <c r="R59" s="118"/>
      <c r="S59" s="118"/>
    </row>
    <row r="60" spans="1:19">
      <c r="A60" s="118"/>
      <c r="B60" s="118"/>
      <c r="C60" s="118"/>
      <c r="D60" s="118"/>
      <c r="E60" s="118"/>
      <c r="F60" s="118"/>
      <c r="G60" s="118"/>
      <c r="H60" s="145"/>
      <c r="I60" s="145"/>
      <c r="J60" s="145"/>
      <c r="K60" s="145"/>
      <c r="L60" s="145"/>
      <c r="M60" s="145"/>
      <c r="N60" s="145"/>
      <c r="O60" s="145"/>
      <c r="P60" s="145"/>
      <c r="Q60" s="118"/>
      <c r="R60" s="118"/>
      <c r="S60" s="118"/>
    </row>
    <row r="61" spans="1:19">
      <c r="A61" s="118"/>
      <c r="B61" s="118"/>
      <c r="C61" s="118"/>
      <c r="D61" s="118"/>
      <c r="E61" s="118"/>
      <c r="F61" s="118"/>
      <c r="G61" s="118"/>
      <c r="H61" s="145"/>
      <c r="I61" s="145"/>
      <c r="J61" s="145"/>
      <c r="K61" s="145"/>
      <c r="L61" s="145"/>
      <c r="M61" s="145"/>
      <c r="N61" s="145"/>
      <c r="O61" s="145"/>
      <c r="P61" s="145"/>
      <c r="Q61" s="118"/>
      <c r="R61" s="118"/>
      <c r="S61" s="118"/>
    </row>
    <row r="62" spans="1:19">
      <c r="A62" s="118"/>
      <c r="B62" s="118"/>
      <c r="C62" s="118"/>
      <c r="D62" s="118"/>
      <c r="E62" s="118"/>
      <c r="F62" s="118"/>
      <c r="G62" s="118"/>
      <c r="H62" s="145"/>
      <c r="I62" s="145"/>
      <c r="J62" s="145"/>
      <c r="K62" s="145"/>
      <c r="L62" s="145"/>
      <c r="M62" s="145"/>
      <c r="N62" s="145"/>
      <c r="O62" s="145"/>
      <c r="P62" s="145"/>
      <c r="Q62" s="118"/>
      <c r="R62" s="118"/>
      <c r="S62" s="118"/>
    </row>
    <row r="63" spans="1:19">
      <c r="A63" s="118"/>
      <c r="B63" s="118"/>
      <c r="C63" s="118"/>
      <c r="D63" s="118"/>
      <c r="E63" s="118"/>
      <c r="F63" s="118"/>
      <c r="G63" s="118"/>
      <c r="H63" s="145"/>
      <c r="I63" s="145"/>
      <c r="J63" s="145"/>
      <c r="K63" s="145"/>
      <c r="L63" s="145"/>
      <c r="M63" s="145"/>
      <c r="N63" s="145"/>
      <c r="O63" s="145"/>
      <c r="P63" s="145"/>
      <c r="Q63" s="118"/>
      <c r="R63" s="118"/>
      <c r="S63" s="118"/>
    </row>
    <row r="64" spans="1:19">
      <c r="A64" s="118"/>
      <c r="B64" s="118"/>
      <c r="C64" s="118"/>
      <c r="D64" s="118"/>
      <c r="E64" s="118"/>
      <c r="F64" s="118"/>
      <c r="G64" s="118"/>
      <c r="H64" s="145"/>
      <c r="I64" s="145"/>
      <c r="J64" s="145"/>
      <c r="K64" s="145"/>
      <c r="L64" s="145"/>
      <c r="M64" s="145"/>
      <c r="N64" s="145"/>
      <c r="O64" s="145"/>
      <c r="P64" s="145"/>
      <c r="Q64" s="118"/>
      <c r="R64" s="118"/>
      <c r="S64" s="118"/>
    </row>
    <row r="65" spans="1:19">
      <c r="A65" s="118"/>
      <c r="B65" s="118"/>
      <c r="C65" s="118"/>
      <c r="D65" s="118"/>
      <c r="E65" s="118"/>
      <c r="F65" s="118"/>
      <c r="G65" s="118"/>
      <c r="H65" s="145"/>
      <c r="I65" s="145"/>
      <c r="J65" s="145"/>
      <c r="K65" s="145"/>
      <c r="L65" s="145"/>
      <c r="M65" s="145"/>
      <c r="N65" s="145"/>
      <c r="O65" s="145"/>
      <c r="P65" s="145"/>
      <c r="Q65" s="118"/>
      <c r="R65" s="118"/>
      <c r="S65" s="118"/>
    </row>
    <row r="66" spans="1:19">
      <c r="A66" s="118"/>
      <c r="B66" s="118"/>
      <c r="C66" s="118"/>
      <c r="D66" s="118"/>
      <c r="E66" s="118"/>
      <c r="F66" s="118"/>
      <c r="G66" s="118"/>
      <c r="H66" s="145"/>
      <c r="I66" s="145"/>
      <c r="J66" s="145"/>
      <c r="K66" s="145"/>
      <c r="L66" s="145"/>
      <c r="M66" s="145"/>
      <c r="N66" s="145"/>
      <c r="O66" s="145"/>
      <c r="P66" s="145"/>
      <c r="Q66" s="118"/>
      <c r="R66" s="118"/>
      <c r="S66" s="118"/>
    </row>
    <row r="67" spans="1:19">
      <c r="A67" s="118"/>
      <c r="B67" s="118"/>
      <c r="C67" s="118"/>
      <c r="D67" s="118"/>
      <c r="E67" s="118"/>
      <c r="F67" s="118"/>
      <c r="G67" s="118"/>
      <c r="H67" s="145"/>
      <c r="I67" s="145"/>
      <c r="J67" s="145"/>
      <c r="K67" s="145"/>
      <c r="L67" s="145"/>
      <c r="M67" s="145"/>
      <c r="N67" s="145"/>
      <c r="O67" s="145"/>
      <c r="P67" s="145"/>
      <c r="Q67" s="118"/>
      <c r="R67" s="118"/>
      <c r="S67" s="118"/>
    </row>
    <row r="68" spans="1:19">
      <c r="A68" s="118"/>
      <c r="B68" s="118"/>
      <c r="C68" s="118"/>
      <c r="D68" s="118"/>
      <c r="E68" s="118"/>
      <c r="F68" s="118"/>
      <c r="G68" s="118"/>
      <c r="H68" s="145"/>
      <c r="I68" s="145"/>
      <c r="J68" s="145"/>
      <c r="K68" s="145"/>
      <c r="L68" s="145"/>
      <c r="M68" s="145"/>
      <c r="N68" s="145"/>
      <c r="O68" s="145"/>
      <c r="P68" s="145"/>
      <c r="Q68" s="118"/>
      <c r="R68" s="118"/>
      <c r="S68" s="118"/>
    </row>
    <row r="69" spans="1:19">
      <c r="A69" s="118"/>
      <c r="B69" s="118"/>
      <c r="C69" s="118"/>
      <c r="D69" s="118"/>
      <c r="E69" s="118"/>
      <c r="F69" s="118"/>
      <c r="G69" s="118"/>
      <c r="H69" s="145"/>
      <c r="I69" s="145"/>
      <c r="J69" s="145"/>
      <c r="K69" s="145"/>
      <c r="L69" s="145"/>
      <c r="M69" s="145"/>
      <c r="N69" s="145"/>
      <c r="O69" s="145"/>
      <c r="P69" s="145"/>
      <c r="Q69" s="118"/>
      <c r="R69" s="118"/>
      <c r="S69" s="118"/>
    </row>
    <row r="70" spans="1:19">
      <c r="A70" s="118"/>
      <c r="B70" s="118"/>
      <c r="C70" s="118"/>
      <c r="D70" s="118"/>
      <c r="E70" s="118"/>
      <c r="F70" s="118"/>
      <c r="G70" s="118"/>
      <c r="H70" s="145"/>
      <c r="I70" s="145"/>
      <c r="J70" s="145"/>
      <c r="K70" s="145"/>
      <c r="L70" s="145"/>
      <c r="M70" s="145"/>
      <c r="N70" s="145"/>
      <c r="O70" s="145"/>
      <c r="P70" s="145"/>
      <c r="Q70" s="118"/>
      <c r="R70" s="118"/>
      <c r="S70" s="118"/>
    </row>
    <row r="71" spans="1:19">
      <c r="A71" s="118"/>
      <c r="B71" s="118"/>
      <c r="C71" s="118"/>
      <c r="D71" s="118"/>
      <c r="E71" s="118"/>
      <c r="F71" s="118"/>
      <c r="G71" s="118"/>
      <c r="H71" s="145"/>
      <c r="I71" s="145"/>
      <c r="J71" s="145"/>
      <c r="K71" s="145"/>
      <c r="L71" s="145"/>
      <c r="M71" s="145"/>
      <c r="N71" s="145"/>
      <c r="O71" s="145"/>
      <c r="P71" s="145"/>
      <c r="Q71" s="118"/>
      <c r="R71" s="118"/>
      <c r="S71" s="118"/>
    </row>
    <row r="72" spans="1:19">
      <c r="A72" s="118"/>
      <c r="B72" s="118"/>
      <c r="C72" s="118"/>
      <c r="D72" s="118"/>
      <c r="E72" s="118"/>
      <c r="F72" s="118"/>
      <c r="G72" s="118"/>
      <c r="H72" s="145"/>
      <c r="I72" s="145"/>
      <c r="J72" s="145"/>
      <c r="K72" s="145"/>
      <c r="L72" s="145"/>
      <c r="M72" s="145"/>
      <c r="N72" s="145"/>
      <c r="O72" s="145"/>
      <c r="P72" s="145"/>
      <c r="Q72" s="118"/>
      <c r="R72" s="118"/>
      <c r="S72" s="118"/>
    </row>
    <row r="73" spans="1:19">
      <c r="A73" s="118"/>
      <c r="B73" s="118"/>
      <c r="C73" s="118"/>
      <c r="D73" s="118"/>
      <c r="E73" s="118"/>
      <c r="F73" s="118"/>
      <c r="G73" s="118"/>
      <c r="H73" s="145"/>
      <c r="I73" s="145"/>
      <c r="J73" s="145"/>
      <c r="K73" s="145"/>
      <c r="L73" s="145"/>
      <c r="M73" s="145"/>
      <c r="N73" s="145"/>
      <c r="O73" s="145"/>
      <c r="P73" s="145"/>
      <c r="Q73" s="118"/>
      <c r="R73" s="118"/>
      <c r="S73" s="118"/>
    </row>
    <row r="74" spans="1:19">
      <c r="A74" s="118"/>
      <c r="B74" s="118"/>
      <c r="C74" s="118"/>
      <c r="D74" s="118"/>
      <c r="E74" s="118"/>
      <c r="F74" s="118"/>
      <c r="G74" s="118"/>
      <c r="H74" s="145"/>
      <c r="I74" s="145"/>
      <c r="J74" s="145"/>
      <c r="K74" s="145"/>
      <c r="L74" s="145"/>
      <c r="M74" s="145"/>
      <c r="N74" s="145"/>
      <c r="O74" s="145"/>
      <c r="P74" s="145"/>
      <c r="Q74" s="118"/>
      <c r="R74" s="118"/>
      <c r="S74" s="118"/>
    </row>
    <row r="75" spans="1:19">
      <c r="A75" s="118"/>
      <c r="B75" s="118"/>
      <c r="C75" s="118"/>
      <c r="D75" s="118"/>
      <c r="E75" s="118"/>
      <c r="F75" s="118"/>
      <c r="G75" s="118"/>
      <c r="H75" s="145"/>
      <c r="I75" s="145"/>
      <c r="J75" s="145"/>
      <c r="K75" s="145"/>
      <c r="L75" s="145"/>
      <c r="M75" s="145"/>
      <c r="N75" s="145"/>
      <c r="O75" s="145"/>
      <c r="P75" s="145"/>
      <c r="Q75" s="118"/>
      <c r="R75" s="118"/>
      <c r="S75" s="118"/>
    </row>
    <row r="76" spans="1:19">
      <c r="A76" s="118"/>
      <c r="B76" s="118"/>
      <c r="C76" s="118"/>
      <c r="D76" s="118"/>
      <c r="E76" s="118"/>
      <c r="F76" s="118"/>
      <c r="G76" s="118"/>
      <c r="H76" s="145"/>
      <c r="I76" s="145"/>
      <c r="J76" s="145"/>
      <c r="K76" s="145"/>
      <c r="L76" s="145"/>
      <c r="M76" s="145"/>
      <c r="N76" s="145"/>
      <c r="O76" s="145"/>
      <c r="P76" s="145"/>
      <c r="Q76" s="118"/>
      <c r="R76" s="118"/>
      <c r="S76" s="118"/>
    </row>
    <row r="77" spans="1:19">
      <c r="A77" s="118"/>
      <c r="B77" s="118"/>
      <c r="C77" s="118"/>
      <c r="D77" s="118"/>
      <c r="E77" s="118"/>
      <c r="F77" s="118"/>
      <c r="G77" s="118"/>
      <c r="H77" s="145"/>
      <c r="I77" s="145"/>
      <c r="J77" s="145"/>
      <c r="K77" s="145"/>
      <c r="L77" s="145"/>
      <c r="M77" s="145"/>
      <c r="N77" s="145"/>
      <c r="O77" s="145"/>
      <c r="P77" s="145"/>
      <c r="Q77" s="118"/>
      <c r="R77" s="118"/>
      <c r="S77" s="118"/>
    </row>
    <row r="78" spans="1:19">
      <c r="A78" s="118"/>
      <c r="B78" s="118"/>
      <c r="C78" s="118"/>
      <c r="D78" s="118"/>
      <c r="E78" s="118"/>
      <c r="F78" s="118"/>
      <c r="G78" s="118"/>
      <c r="H78" s="145"/>
      <c r="I78" s="145"/>
      <c r="J78" s="145"/>
      <c r="K78" s="145"/>
      <c r="L78" s="145"/>
      <c r="M78" s="145"/>
      <c r="N78" s="145"/>
      <c r="O78" s="145"/>
      <c r="P78" s="145"/>
      <c r="Q78" s="118"/>
      <c r="R78" s="118"/>
      <c r="S78" s="118"/>
    </row>
    <row r="79" spans="1:19">
      <c r="A79" s="118"/>
      <c r="B79" s="118"/>
      <c r="C79" s="118"/>
      <c r="D79" s="118"/>
      <c r="E79" s="118"/>
      <c r="F79" s="118"/>
      <c r="G79" s="118"/>
      <c r="H79" s="145"/>
      <c r="I79" s="145"/>
      <c r="J79" s="145"/>
      <c r="K79" s="145"/>
      <c r="L79" s="145"/>
      <c r="M79" s="145"/>
      <c r="N79" s="145"/>
      <c r="O79" s="145"/>
      <c r="P79" s="145"/>
      <c r="Q79" s="118"/>
      <c r="R79" s="118"/>
      <c r="S79" s="118"/>
    </row>
    <row r="80" spans="1:19">
      <c r="A80" s="118"/>
      <c r="B80" s="118"/>
      <c r="C80" s="118"/>
      <c r="D80" s="118"/>
      <c r="E80" s="118"/>
      <c r="F80" s="118"/>
      <c r="G80" s="118"/>
      <c r="H80" s="145"/>
      <c r="I80" s="145"/>
      <c r="J80" s="145"/>
      <c r="K80" s="145"/>
      <c r="L80" s="145"/>
      <c r="M80" s="145"/>
      <c r="N80" s="145"/>
      <c r="O80" s="145"/>
      <c r="P80" s="145"/>
      <c r="Q80" s="118"/>
      <c r="R80" s="118"/>
      <c r="S80" s="118"/>
    </row>
    <row r="81" spans="1:19">
      <c r="A81" s="118"/>
      <c r="B81" s="118"/>
      <c r="C81" s="118"/>
      <c r="D81" s="118"/>
      <c r="E81" s="118"/>
      <c r="F81" s="118"/>
      <c r="G81" s="118"/>
      <c r="H81" s="145"/>
      <c r="I81" s="145"/>
      <c r="J81" s="145"/>
      <c r="K81" s="145"/>
      <c r="L81" s="145"/>
      <c r="M81" s="145"/>
      <c r="N81" s="145"/>
      <c r="O81" s="145"/>
      <c r="P81" s="145"/>
      <c r="Q81" s="118"/>
      <c r="R81" s="118"/>
      <c r="S81" s="118"/>
    </row>
    <row r="82" spans="1:19">
      <c r="A82" s="118"/>
      <c r="B82" s="118"/>
      <c r="C82" s="118"/>
      <c r="D82" s="118"/>
      <c r="E82" s="118"/>
      <c r="F82" s="118"/>
      <c r="G82" s="118"/>
      <c r="H82" s="145"/>
      <c r="I82" s="145"/>
      <c r="J82" s="145"/>
      <c r="K82" s="145"/>
      <c r="L82" s="145"/>
      <c r="M82" s="145"/>
      <c r="N82" s="145"/>
      <c r="O82" s="145"/>
      <c r="P82" s="145"/>
      <c r="Q82" s="118"/>
      <c r="R82" s="118"/>
      <c r="S82" s="118"/>
    </row>
    <row r="83" spans="1:19">
      <c r="A83" s="118"/>
      <c r="B83" s="118"/>
      <c r="C83" s="118"/>
      <c r="D83" s="118"/>
      <c r="E83" s="118"/>
      <c r="F83" s="118"/>
      <c r="G83" s="118"/>
      <c r="H83" s="145"/>
      <c r="I83" s="145"/>
      <c r="J83" s="145"/>
      <c r="K83" s="145"/>
      <c r="L83" s="145"/>
      <c r="M83" s="145"/>
      <c r="N83" s="145"/>
      <c r="O83" s="145"/>
      <c r="P83" s="145"/>
      <c r="Q83" s="118"/>
      <c r="R83" s="118"/>
      <c r="S83" s="118"/>
    </row>
    <row r="84" spans="1:19">
      <c r="A84" s="118"/>
      <c r="B84" s="118"/>
      <c r="C84" s="118"/>
      <c r="D84" s="118"/>
      <c r="E84" s="118"/>
      <c r="F84" s="118"/>
      <c r="G84" s="118"/>
      <c r="H84" s="145"/>
      <c r="I84" s="145"/>
      <c r="J84" s="145"/>
      <c r="K84" s="145"/>
      <c r="L84" s="145"/>
      <c r="M84" s="145"/>
      <c r="N84" s="145"/>
      <c r="O84" s="145"/>
      <c r="P84" s="145"/>
      <c r="Q84" s="118"/>
      <c r="R84" s="118"/>
      <c r="S84" s="118"/>
    </row>
    <row r="85" spans="1:19">
      <c r="A85" s="118"/>
      <c r="B85" s="118"/>
      <c r="C85" s="118"/>
      <c r="D85" s="118"/>
      <c r="E85" s="118"/>
      <c r="F85" s="118"/>
      <c r="G85" s="118"/>
      <c r="H85" s="145"/>
      <c r="I85" s="145"/>
      <c r="J85" s="145"/>
      <c r="K85" s="145"/>
      <c r="L85" s="145"/>
      <c r="M85" s="145"/>
      <c r="N85" s="145"/>
      <c r="O85" s="145"/>
      <c r="P85" s="145"/>
      <c r="Q85" s="118"/>
      <c r="R85" s="118"/>
      <c r="S85" s="118"/>
    </row>
    <row r="86" spans="1:19">
      <c r="A86" s="118"/>
      <c r="B86" s="118"/>
      <c r="C86" s="118"/>
      <c r="D86" s="118"/>
      <c r="E86" s="118"/>
      <c r="F86" s="118"/>
      <c r="G86" s="118"/>
      <c r="H86" s="145"/>
      <c r="I86" s="145"/>
      <c r="J86" s="145"/>
      <c r="K86" s="145"/>
      <c r="L86" s="145"/>
      <c r="M86" s="145"/>
      <c r="N86" s="145"/>
      <c r="O86" s="145"/>
      <c r="P86" s="145"/>
      <c r="Q86" s="118"/>
      <c r="R86" s="118"/>
      <c r="S86" s="118"/>
    </row>
    <row r="87" spans="1:19">
      <c r="A87" s="118"/>
      <c r="B87" s="118"/>
      <c r="C87" s="118"/>
      <c r="D87" s="118"/>
      <c r="E87" s="118"/>
      <c r="F87" s="118"/>
      <c r="G87" s="118"/>
      <c r="H87" s="145"/>
      <c r="I87" s="145"/>
      <c r="J87" s="145"/>
      <c r="K87" s="145"/>
      <c r="L87" s="145"/>
      <c r="M87" s="145"/>
      <c r="N87" s="145"/>
      <c r="O87" s="145"/>
      <c r="P87" s="145"/>
      <c r="Q87" s="118"/>
      <c r="R87" s="118"/>
      <c r="S87" s="118"/>
    </row>
    <row r="88" spans="1:19">
      <c r="A88" s="118"/>
      <c r="B88" s="118"/>
      <c r="C88" s="118"/>
      <c r="D88" s="118"/>
      <c r="E88" s="118"/>
      <c r="F88" s="118"/>
      <c r="G88" s="118"/>
      <c r="H88" s="145"/>
      <c r="I88" s="145"/>
      <c r="J88" s="145"/>
      <c r="K88" s="145"/>
      <c r="L88" s="145"/>
      <c r="M88" s="145"/>
      <c r="N88" s="145"/>
      <c r="O88" s="145"/>
      <c r="P88" s="145"/>
      <c r="Q88" s="118"/>
      <c r="R88" s="118"/>
      <c r="S88" s="118"/>
    </row>
    <row r="89" spans="1:19">
      <c r="A89" s="118"/>
      <c r="B89" s="118"/>
      <c r="C89" s="118"/>
      <c r="D89" s="118"/>
      <c r="E89" s="118"/>
      <c r="F89" s="118"/>
      <c r="G89" s="118"/>
      <c r="H89" s="145"/>
      <c r="I89" s="145"/>
      <c r="J89" s="145"/>
      <c r="K89" s="145"/>
      <c r="L89" s="145"/>
      <c r="M89" s="145"/>
      <c r="N89" s="145"/>
      <c r="O89" s="145"/>
      <c r="P89" s="145"/>
      <c r="Q89" s="118"/>
      <c r="R89" s="118"/>
      <c r="S89" s="118"/>
    </row>
    <row r="90" spans="1:19">
      <c r="A90" s="118"/>
      <c r="B90" s="118"/>
      <c r="C90" s="118"/>
      <c r="D90" s="118"/>
      <c r="E90" s="118"/>
      <c r="F90" s="118"/>
      <c r="G90" s="118"/>
      <c r="H90" s="145"/>
      <c r="I90" s="145"/>
      <c r="J90" s="145"/>
      <c r="K90" s="145"/>
      <c r="L90" s="145"/>
      <c r="M90" s="145"/>
      <c r="N90" s="145"/>
      <c r="O90" s="145"/>
      <c r="P90" s="145"/>
      <c r="Q90" s="118"/>
      <c r="R90" s="118"/>
      <c r="S90" s="118"/>
    </row>
    <row r="91" spans="1:19">
      <c r="A91" s="118"/>
      <c r="B91" s="118"/>
      <c r="C91" s="118"/>
      <c r="D91" s="118"/>
      <c r="E91" s="118"/>
      <c r="F91" s="118"/>
      <c r="G91" s="118"/>
      <c r="H91" s="145"/>
      <c r="I91" s="145"/>
      <c r="J91" s="145"/>
      <c r="K91" s="145"/>
      <c r="L91" s="145"/>
      <c r="M91" s="145"/>
      <c r="N91" s="145"/>
      <c r="O91" s="145"/>
      <c r="P91" s="145"/>
      <c r="Q91" s="118"/>
      <c r="R91" s="118"/>
      <c r="S91" s="118"/>
    </row>
    <row r="92" spans="1:19">
      <c r="A92" s="118"/>
      <c r="B92" s="118"/>
      <c r="C92" s="118"/>
      <c r="D92" s="118"/>
      <c r="E92" s="118"/>
      <c r="F92" s="118"/>
      <c r="G92" s="118"/>
      <c r="H92" s="145"/>
      <c r="I92" s="145"/>
      <c r="J92" s="145"/>
      <c r="K92" s="145"/>
      <c r="L92" s="145"/>
      <c r="M92" s="145"/>
      <c r="N92" s="145"/>
      <c r="O92" s="145"/>
      <c r="P92" s="145"/>
      <c r="Q92" s="118"/>
      <c r="R92" s="118"/>
      <c r="S92" s="118"/>
    </row>
    <row r="93" spans="1:19">
      <c r="A93" s="118"/>
      <c r="B93" s="118"/>
      <c r="C93" s="118"/>
      <c r="D93" s="118"/>
      <c r="E93" s="118"/>
      <c r="F93" s="118"/>
      <c r="G93" s="118"/>
      <c r="H93" s="145"/>
      <c r="I93" s="145"/>
      <c r="J93" s="145"/>
      <c r="K93" s="145"/>
      <c r="L93" s="145"/>
      <c r="M93" s="145"/>
      <c r="N93" s="145"/>
      <c r="O93" s="145"/>
      <c r="P93" s="145"/>
      <c r="Q93" s="118"/>
      <c r="R93" s="118"/>
      <c r="S93" s="118"/>
    </row>
    <row r="94" spans="1:19">
      <c r="A94" s="118"/>
      <c r="B94" s="118"/>
      <c r="C94" s="118"/>
      <c r="D94" s="118"/>
      <c r="E94" s="118"/>
      <c r="F94" s="118"/>
      <c r="G94" s="118"/>
      <c r="H94" s="145"/>
      <c r="I94" s="145"/>
      <c r="J94" s="145"/>
      <c r="K94" s="145"/>
      <c r="L94" s="145"/>
      <c r="M94" s="145"/>
      <c r="N94" s="145"/>
      <c r="O94" s="145"/>
      <c r="P94" s="145"/>
      <c r="Q94" s="118"/>
      <c r="R94" s="118"/>
      <c r="S94" s="118"/>
    </row>
    <row r="95" spans="1:19">
      <c r="A95" s="118"/>
      <c r="B95" s="118"/>
      <c r="C95" s="118"/>
      <c r="D95" s="118"/>
      <c r="E95" s="118"/>
      <c r="F95" s="118"/>
      <c r="G95" s="118"/>
      <c r="H95" s="145"/>
      <c r="I95" s="145"/>
      <c r="J95" s="145"/>
      <c r="K95" s="145"/>
      <c r="L95" s="145"/>
      <c r="M95" s="145"/>
      <c r="N95" s="145"/>
      <c r="O95" s="145"/>
      <c r="P95" s="145"/>
      <c r="Q95" s="118"/>
      <c r="R95" s="118"/>
      <c r="S95" s="118"/>
    </row>
    <row r="96" spans="1:19">
      <c r="A96" s="118"/>
      <c r="B96" s="118"/>
      <c r="C96" s="118"/>
      <c r="D96" s="118"/>
      <c r="E96" s="118"/>
      <c r="F96" s="118"/>
      <c r="G96" s="118"/>
      <c r="H96" s="145"/>
      <c r="I96" s="145"/>
      <c r="J96" s="145"/>
      <c r="K96" s="145"/>
      <c r="L96" s="145"/>
      <c r="M96" s="145"/>
      <c r="N96" s="145"/>
      <c r="O96" s="145"/>
      <c r="P96" s="145"/>
      <c r="Q96" s="118"/>
      <c r="R96" s="118"/>
      <c r="S96" s="118"/>
    </row>
    <row r="97" spans="1:19">
      <c r="A97" s="118"/>
      <c r="B97" s="118"/>
      <c r="C97" s="118"/>
      <c r="D97" s="118"/>
      <c r="E97" s="118"/>
      <c r="F97" s="118"/>
      <c r="G97" s="118"/>
      <c r="H97" s="145"/>
      <c r="I97" s="145"/>
      <c r="J97" s="145"/>
      <c r="K97" s="145"/>
      <c r="L97" s="145"/>
      <c r="M97" s="145"/>
      <c r="N97" s="145"/>
      <c r="O97" s="145"/>
      <c r="P97" s="145"/>
      <c r="Q97" s="118"/>
      <c r="R97" s="118"/>
      <c r="S97" s="118"/>
    </row>
    <row r="98" spans="1:19">
      <c r="A98" s="118"/>
      <c r="B98" s="118"/>
      <c r="C98" s="118"/>
      <c r="D98" s="118"/>
      <c r="E98" s="118"/>
      <c r="F98" s="118"/>
      <c r="G98" s="118"/>
      <c r="H98" s="145"/>
      <c r="I98" s="145"/>
      <c r="J98" s="145"/>
      <c r="K98" s="145"/>
      <c r="L98" s="145"/>
      <c r="M98" s="145"/>
      <c r="N98" s="145"/>
      <c r="O98" s="145"/>
      <c r="P98" s="145"/>
      <c r="Q98" s="118"/>
      <c r="R98" s="118"/>
      <c r="S98" s="118"/>
    </row>
    <row r="99" spans="1:19">
      <c r="A99" s="118"/>
      <c r="B99" s="118"/>
      <c r="C99" s="118"/>
      <c r="D99" s="118"/>
      <c r="E99" s="118"/>
      <c r="F99" s="118"/>
      <c r="G99" s="118"/>
      <c r="H99" s="145"/>
      <c r="I99" s="145"/>
      <c r="J99" s="145"/>
      <c r="K99" s="145"/>
      <c r="L99" s="145"/>
      <c r="M99" s="145"/>
      <c r="N99" s="145"/>
      <c r="O99" s="145"/>
      <c r="P99" s="145"/>
      <c r="Q99" s="118"/>
      <c r="R99" s="118"/>
      <c r="S99" s="118"/>
    </row>
    <row r="100" spans="1:19">
      <c r="A100" s="118"/>
      <c r="B100" s="118"/>
      <c r="C100" s="118"/>
      <c r="D100" s="118"/>
      <c r="E100" s="118"/>
      <c r="F100" s="118"/>
      <c r="G100" s="118"/>
      <c r="H100" s="145"/>
      <c r="I100" s="145"/>
      <c r="J100" s="145"/>
      <c r="K100" s="145"/>
      <c r="L100" s="145"/>
      <c r="M100" s="145"/>
      <c r="N100" s="145"/>
      <c r="O100" s="145"/>
      <c r="P100" s="145"/>
      <c r="Q100" s="118"/>
      <c r="R100" s="118"/>
      <c r="S100" s="118"/>
    </row>
    <row r="101" spans="1:19">
      <c r="A101" s="118"/>
      <c r="B101" s="118"/>
      <c r="C101" s="118"/>
      <c r="D101" s="118"/>
      <c r="E101" s="118"/>
      <c r="F101" s="118"/>
      <c r="G101" s="118"/>
      <c r="H101" s="145"/>
      <c r="I101" s="145"/>
      <c r="J101" s="145"/>
      <c r="K101" s="145"/>
      <c r="L101" s="145"/>
      <c r="M101" s="145"/>
      <c r="N101" s="145"/>
      <c r="O101" s="145"/>
      <c r="P101" s="145"/>
      <c r="Q101" s="118"/>
      <c r="R101" s="118"/>
      <c r="S101" s="118"/>
    </row>
    <row r="102" spans="1:19">
      <c r="A102" s="118"/>
      <c r="B102" s="118"/>
      <c r="C102" s="118"/>
      <c r="D102" s="118"/>
      <c r="E102" s="118"/>
      <c r="F102" s="118"/>
      <c r="G102" s="118"/>
      <c r="H102" s="145"/>
      <c r="I102" s="145"/>
      <c r="J102" s="145"/>
      <c r="K102" s="145"/>
      <c r="L102" s="145"/>
      <c r="M102" s="145"/>
      <c r="N102" s="145"/>
      <c r="O102" s="145"/>
      <c r="P102" s="145"/>
      <c r="Q102" s="118"/>
      <c r="R102" s="118"/>
      <c r="S102" s="118"/>
    </row>
    <row r="103" spans="1:19">
      <c r="A103" s="118"/>
      <c r="B103" s="118"/>
      <c r="C103" s="118"/>
      <c r="D103" s="118"/>
      <c r="E103" s="118"/>
      <c r="F103" s="118"/>
      <c r="G103" s="118"/>
      <c r="H103" s="145"/>
      <c r="I103" s="145"/>
      <c r="J103" s="145"/>
      <c r="K103" s="145"/>
      <c r="L103" s="145"/>
      <c r="M103" s="145"/>
      <c r="N103" s="145"/>
      <c r="O103" s="145"/>
      <c r="P103" s="145"/>
      <c r="Q103" s="118"/>
      <c r="R103" s="118"/>
      <c r="S103" s="118"/>
    </row>
    <row r="104" spans="1:19">
      <c r="A104" s="118"/>
      <c r="B104" s="118"/>
      <c r="C104" s="118"/>
      <c r="D104" s="118"/>
      <c r="E104" s="118"/>
      <c r="F104" s="118"/>
      <c r="G104" s="118"/>
      <c r="H104" s="145"/>
      <c r="I104" s="145"/>
      <c r="J104" s="145"/>
      <c r="K104" s="145"/>
      <c r="L104" s="145"/>
      <c r="M104" s="145"/>
      <c r="N104" s="145"/>
      <c r="O104" s="145"/>
      <c r="P104" s="145"/>
      <c r="Q104" s="118"/>
      <c r="R104" s="118"/>
      <c r="S104" s="118"/>
    </row>
    <row r="105" spans="1:19">
      <c r="A105" s="118"/>
      <c r="B105" s="118"/>
      <c r="C105" s="118"/>
      <c r="D105" s="118"/>
      <c r="E105" s="118"/>
      <c r="F105" s="118"/>
      <c r="G105" s="118"/>
      <c r="H105" s="145"/>
      <c r="I105" s="145"/>
      <c r="J105" s="145"/>
      <c r="K105" s="145"/>
      <c r="L105" s="145"/>
      <c r="M105" s="145"/>
      <c r="N105" s="145"/>
      <c r="O105" s="145"/>
      <c r="P105" s="145"/>
      <c r="Q105" s="118"/>
      <c r="R105" s="118"/>
      <c r="S105" s="118"/>
    </row>
    <row r="106" spans="1:19">
      <c r="A106" s="118"/>
      <c r="B106" s="118"/>
      <c r="C106" s="118"/>
      <c r="D106" s="118"/>
      <c r="E106" s="118"/>
      <c r="F106" s="118"/>
      <c r="G106" s="118"/>
      <c r="H106" s="145"/>
      <c r="I106" s="145"/>
      <c r="J106" s="145"/>
      <c r="K106" s="145"/>
      <c r="L106" s="145"/>
      <c r="M106" s="145"/>
      <c r="N106" s="145"/>
      <c r="O106" s="145"/>
      <c r="P106" s="145"/>
      <c r="Q106" s="118"/>
      <c r="R106" s="118"/>
      <c r="S106" s="118"/>
    </row>
    <row r="107" spans="1:19">
      <c r="A107" s="118"/>
      <c r="B107" s="118"/>
      <c r="C107" s="118"/>
      <c r="D107" s="118"/>
      <c r="E107" s="118"/>
      <c r="F107" s="118"/>
      <c r="G107" s="118"/>
      <c r="H107" s="145"/>
      <c r="I107" s="145"/>
      <c r="J107" s="145"/>
      <c r="K107" s="145"/>
      <c r="L107" s="145"/>
      <c r="M107" s="145"/>
      <c r="N107" s="145"/>
      <c r="O107" s="145"/>
      <c r="P107" s="145"/>
      <c r="Q107" s="118"/>
      <c r="R107" s="118"/>
      <c r="S107" s="118"/>
    </row>
    <row r="108" spans="1:19">
      <c r="A108" s="118"/>
      <c r="B108" s="118"/>
      <c r="C108" s="118"/>
      <c r="D108" s="118"/>
      <c r="E108" s="118"/>
      <c r="F108" s="118"/>
      <c r="G108" s="118"/>
      <c r="H108" s="145"/>
      <c r="I108" s="145"/>
      <c r="J108" s="145"/>
      <c r="K108" s="145"/>
      <c r="L108" s="145"/>
      <c r="M108" s="145"/>
      <c r="N108" s="145"/>
      <c r="O108" s="145"/>
      <c r="P108" s="145"/>
      <c r="Q108" s="118"/>
      <c r="R108" s="118"/>
      <c r="S108" s="118"/>
    </row>
    <row r="109" spans="1:19">
      <c r="A109" s="118"/>
      <c r="B109" s="118"/>
      <c r="C109" s="118"/>
      <c r="D109" s="118"/>
      <c r="E109" s="118"/>
      <c r="F109" s="118"/>
      <c r="G109" s="118"/>
      <c r="H109" s="145"/>
      <c r="I109" s="145"/>
      <c r="J109" s="145"/>
      <c r="K109" s="145"/>
      <c r="L109" s="145"/>
      <c r="M109" s="145"/>
      <c r="N109" s="145"/>
      <c r="O109" s="145"/>
      <c r="P109" s="145"/>
      <c r="Q109" s="118"/>
      <c r="R109" s="118"/>
      <c r="S109" s="118"/>
    </row>
    <row r="110" spans="1:19">
      <c r="A110" s="118"/>
      <c r="B110" s="118"/>
      <c r="C110" s="118"/>
      <c r="D110" s="118"/>
      <c r="E110" s="118"/>
      <c r="F110" s="118"/>
      <c r="G110" s="118"/>
      <c r="H110" s="145"/>
      <c r="I110" s="145"/>
      <c r="J110" s="145"/>
      <c r="K110" s="145"/>
      <c r="L110" s="145"/>
      <c r="M110" s="145"/>
      <c r="N110" s="145"/>
      <c r="O110" s="145"/>
      <c r="P110" s="145"/>
      <c r="Q110" s="118"/>
      <c r="R110" s="118"/>
      <c r="S110" s="118"/>
    </row>
    <row r="111" spans="1:19">
      <c r="A111" s="118"/>
      <c r="B111" s="118"/>
      <c r="C111" s="118"/>
      <c r="D111" s="118"/>
      <c r="E111" s="118"/>
      <c r="F111" s="118"/>
      <c r="G111" s="118"/>
      <c r="H111" s="145"/>
      <c r="I111" s="145"/>
      <c r="J111" s="145"/>
      <c r="K111" s="145"/>
      <c r="L111" s="145"/>
      <c r="M111" s="145"/>
      <c r="N111" s="145"/>
      <c r="O111" s="145"/>
      <c r="P111" s="145"/>
      <c r="Q111" s="118"/>
      <c r="R111" s="118"/>
      <c r="S111" s="118"/>
    </row>
    <row r="112" spans="1:19">
      <c r="A112" s="118"/>
      <c r="B112" s="118"/>
      <c r="C112" s="118"/>
      <c r="D112" s="118"/>
      <c r="E112" s="118"/>
      <c r="F112" s="118"/>
      <c r="G112" s="118"/>
      <c r="H112" s="145"/>
      <c r="I112" s="145"/>
      <c r="J112" s="145"/>
      <c r="K112" s="145"/>
      <c r="L112" s="145"/>
      <c r="M112" s="145"/>
      <c r="N112" s="145"/>
      <c r="O112" s="145"/>
      <c r="P112" s="145"/>
      <c r="Q112" s="118"/>
      <c r="R112" s="118"/>
      <c r="S112" s="118"/>
    </row>
    <row r="113" spans="1:19">
      <c r="A113" s="118"/>
      <c r="B113" s="118"/>
      <c r="C113" s="118"/>
      <c r="D113" s="118"/>
      <c r="E113" s="118"/>
      <c r="F113" s="118"/>
      <c r="G113" s="118"/>
      <c r="H113" s="145"/>
      <c r="I113" s="145"/>
      <c r="J113" s="145"/>
      <c r="K113" s="145"/>
      <c r="L113" s="145"/>
      <c r="M113" s="145"/>
      <c r="N113" s="145"/>
      <c r="O113" s="145"/>
      <c r="P113" s="145"/>
      <c r="Q113" s="118"/>
      <c r="R113" s="118"/>
      <c r="S113" s="118"/>
    </row>
    <row r="114" spans="1:19">
      <c r="A114" s="118"/>
      <c r="B114" s="118"/>
      <c r="C114" s="118"/>
      <c r="D114" s="118"/>
      <c r="E114" s="118"/>
      <c r="F114" s="118"/>
      <c r="G114" s="118"/>
      <c r="H114" s="145"/>
      <c r="I114" s="145"/>
      <c r="J114" s="145"/>
      <c r="K114" s="145"/>
      <c r="L114" s="145"/>
      <c r="M114" s="145"/>
      <c r="N114" s="145"/>
      <c r="O114" s="145"/>
      <c r="P114" s="145"/>
      <c r="Q114" s="118"/>
      <c r="R114" s="118"/>
      <c r="S114" s="118"/>
    </row>
    <row r="115" spans="1:19">
      <c r="A115" s="118"/>
      <c r="B115" s="118"/>
      <c r="C115" s="118"/>
      <c r="D115" s="118"/>
      <c r="E115" s="118"/>
      <c r="F115" s="118"/>
      <c r="G115" s="118"/>
      <c r="H115" s="145"/>
      <c r="I115" s="145"/>
      <c r="J115" s="145"/>
      <c r="K115" s="145"/>
      <c r="L115" s="145"/>
      <c r="M115" s="145"/>
      <c r="N115" s="145"/>
      <c r="O115" s="145"/>
      <c r="P115" s="145"/>
      <c r="Q115" s="118"/>
      <c r="R115" s="118"/>
      <c r="S115" s="118"/>
    </row>
    <row r="116" spans="1:19">
      <c r="A116" s="118"/>
      <c r="B116" s="118"/>
      <c r="C116" s="118"/>
      <c r="D116" s="118"/>
      <c r="E116" s="118"/>
      <c r="F116" s="118"/>
      <c r="G116" s="118"/>
      <c r="H116" s="145"/>
      <c r="I116" s="145"/>
      <c r="J116" s="145"/>
      <c r="K116" s="145"/>
      <c r="L116" s="145"/>
      <c r="M116" s="145"/>
      <c r="N116" s="145"/>
      <c r="O116" s="145"/>
      <c r="P116" s="145"/>
      <c r="Q116" s="118"/>
      <c r="R116" s="118"/>
      <c r="S116" s="118"/>
    </row>
    <row r="117" spans="1:19">
      <c r="A117" s="118"/>
      <c r="B117" s="118"/>
      <c r="C117" s="118"/>
      <c r="D117" s="118"/>
      <c r="E117" s="118"/>
      <c r="F117" s="118"/>
      <c r="G117" s="118"/>
      <c r="H117" s="145"/>
      <c r="I117" s="145"/>
      <c r="J117" s="145"/>
      <c r="K117" s="145"/>
      <c r="L117" s="145"/>
      <c r="M117" s="145"/>
      <c r="N117" s="145"/>
      <c r="O117" s="145"/>
      <c r="P117" s="145"/>
      <c r="Q117" s="118"/>
      <c r="R117" s="118"/>
      <c r="S117" s="118"/>
    </row>
    <row r="118" spans="1:19">
      <c r="A118" s="118"/>
      <c r="B118" s="118"/>
      <c r="C118" s="118"/>
      <c r="D118" s="118"/>
      <c r="E118" s="118"/>
      <c r="F118" s="118"/>
      <c r="G118" s="118"/>
      <c r="H118" s="145"/>
      <c r="I118" s="145"/>
      <c r="J118" s="145"/>
      <c r="K118" s="145"/>
      <c r="L118" s="145"/>
      <c r="M118" s="145"/>
      <c r="N118" s="145"/>
      <c r="O118" s="145"/>
      <c r="P118" s="145"/>
      <c r="Q118" s="118"/>
      <c r="R118" s="118"/>
      <c r="S118" s="118"/>
    </row>
    <row r="119" spans="1:19">
      <c r="A119" s="118"/>
      <c r="B119" s="118"/>
      <c r="C119" s="118"/>
      <c r="D119" s="118"/>
      <c r="E119" s="118"/>
      <c r="F119" s="118"/>
      <c r="G119" s="118"/>
      <c r="H119" s="145"/>
      <c r="I119" s="145"/>
      <c r="J119" s="145"/>
      <c r="K119" s="145"/>
      <c r="L119" s="145"/>
      <c r="M119" s="145"/>
      <c r="N119" s="145"/>
      <c r="O119" s="145"/>
      <c r="P119" s="145"/>
      <c r="Q119" s="118"/>
      <c r="R119" s="118"/>
      <c r="S119" s="118"/>
    </row>
    <row r="120" spans="1:19">
      <c r="A120" s="118"/>
      <c r="B120" s="118"/>
      <c r="C120" s="118"/>
      <c r="D120" s="118"/>
      <c r="E120" s="118"/>
      <c r="F120" s="118"/>
      <c r="G120" s="118"/>
      <c r="H120" s="145"/>
      <c r="I120" s="145"/>
      <c r="J120" s="145"/>
      <c r="K120" s="145"/>
      <c r="L120" s="145"/>
      <c r="M120" s="145"/>
      <c r="N120" s="145"/>
      <c r="O120" s="145"/>
      <c r="P120" s="145"/>
      <c r="Q120" s="118"/>
      <c r="R120" s="118"/>
      <c r="S120" s="118"/>
    </row>
    <row r="121" spans="1:19">
      <c r="A121" s="118"/>
      <c r="B121" s="118"/>
      <c r="C121" s="118"/>
      <c r="D121" s="118"/>
      <c r="E121" s="118"/>
      <c r="F121" s="118"/>
      <c r="G121" s="118"/>
      <c r="H121" s="145"/>
      <c r="I121" s="145"/>
      <c r="J121" s="145"/>
      <c r="K121" s="145"/>
      <c r="L121" s="145"/>
      <c r="M121" s="145"/>
      <c r="N121" s="145"/>
      <c r="O121" s="145"/>
      <c r="P121" s="145"/>
      <c r="Q121" s="118"/>
      <c r="R121" s="118"/>
      <c r="S121" s="118"/>
    </row>
    <row r="122" spans="1:19">
      <c r="A122" s="118"/>
      <c r="B122" s="118"/>
      <c r="C122" s="118"/>
      <c r="D122" s="118"/>
      <c r="E122" s="118"/>
      <c r="F122" s="118"/>
      <c r="G122" s="118"/>
      <c r="H122" s="145"/>
      <c r="I122" s="145"/>
      <c r="J122" s="145"/>
      <c r="K122" s="145"/>
      <c r="L122" s="145"/>
      <c r="M122" s="145"/>
      <c r="N122" s="145"/>
      <c r="O122" s="145"/>
      <c r="P122" s="145"/>
      <c r="Q122" s="118"/>
      <c r="R122" s="118"/>
      <c r="S122" s="118"/>
    </row>
    <row r="123" spans="1:19">
      <c r="A123" s="118"/>
      <c r="B123" s="118"/>
      <c r="C123" s="118"/>
      <c r="D123" s="118"/>
      <c r="E123" s="118"/>
      <c r="F123" s="118"/>
      <c r="G123" s="118"/>
      <c r="H123" s="145"/>
      <c r="I123" s="145"/>
      <c r="J123" s="145"/>
      <c r="K123" s="145"/>
      <c r="L123" s="145"/>
      <c r="M123" s="145"/>
      <c r="N123" s="145"/>
      <c r="O123" s="145"/>
      <c r="P123" s="145"/>
      <c r="Q123" s="118"/>
      <c r="R123" s="118"/>
      <c r="S123" s="118"/>
    </row>
    <row r="124" spans="1:19">
      <c r="A124" s="118"/>
      <c r="B124" s="118"/>
      <c r="C124" s="118"/>
      <c r="D124" s="118"/>
      <c r="E124" s="118"/>
      <c r="F124" s="118"/>
      <c r="G124" s="118"/>
      <c r="H124" s="145"/>
      <c r="I124" s="145"/>
      <c r="J124" s="145"/>
      <c r="K124" s="145"/>
      <c r="L124" s="145"/>
      <c r="M124" s="145"/>
      <c r="N124" s="145"/>
      <c r="O124" s="145"/>
      <c r="P124" s="145"/>
      <c r="Q124" s="118"/>
      <c r="R124" s="118"/>
      <c r="S124" s="118"/>
    </row>
    <row r="125" spans="1:19">
      <c r="A125" s="118"/>
      <c r="B125" s="118"/>
      <c r="C125" s="118"/>
      <c r="D125" s="118"/>
      <c r="E125" s="118"/>
      <c r="F125" s="118"/>
      <c r="G125" s="118"/>
      <c r="H125" s="145"/>
      <c r="I125" s="145"/>
      <c r="J125" s="145"/>
      <c r="K125" s="145"/>
      <c r="L125" s="145"/>
      <c r="M125" s="145"/>
      <c r="N125" s="145"/>
      <c r="O125" s="145"/>
      <c r="P125" s="145"/>
      <c r="Q125" s="118"/>
      <c r="R125" s="118"/>
      <c r="S125" s="118"/>
    </row>
    <row r="126" spans="1:19">
      <c r="A126" s="118"/>
      <c r="B126" s="118"/>
      <c r="C126" s="118"/>
      <c r="D126" s="118"/>
      <c r="E126" s="118"/>
      <c r="F126" s="118"/>
      <c r="G126" s="118"/>
      <c r="H126" s="145"/>
      <c r="I126" s="145"/>
      <c r="J126" s="145"/>
      <c r="K126" s="145"/>
      <c r="L126" s="145"/>
      <c r="M126" s="145"/>
      <c r="N126" s="145"/>
      <c r="O126" s="145"/>
      <c r="P126" s="145"/>
      <c r="Q126" s="118"/>
      <c r="R126" s="118"/>
      <c r="S126" s="118"/>
    </row>
    <row r="127" spans="1:19">
      <c r="A127" s="118"/>
      <c r="B127" s="118"/>
      <c r="C127" s="118"/>
      <c r="D127" s="118"/>
      <c r="E127" s="118"/>
      <c r="F127" s="118"/>
      <c r="G127" s="118"/>
      <c r="H127" s="145"/>
      <c r="I127" s="145"/>
      <c r="J127" s="145"/>
      <c r="K127" s="145"/>
      <c r="L127" s="145"/>
      <c r="M127" s="145"/>
      <c r="N127" s="145"/>
      <c r="O127" s="145"/>
      <c r="P127" s="145"/>
      <c r="Q127" s="118"/>
      <c r="R127" s="118"/>
      <c r="S127" s="118"/>
    </row>
    <row r="128" spans="1:19">
      <c r="A128" s="118"/>
      <c r="B128" s="118"/>
      <c r="C128" s="118"/>
      <c r="D128" s="118"/>
      <c r="E128" s="118"/>
      <c r="F128" s="118"/>
      <c r="G128" s="118"/>
      <c r="H128" s="145"/>
      <c r="I128" s="145"/>
      <c r="J128" s="145"/>
      <c r="K128" s="145"/>
      <c r="L128" s="145"/>
      <c r="M128" s="145"/>
      <c r="N128" s="145"/>
      <c r="O128" s="145"/>
      <c r="P128" s="145"/>
      <c r="Q128" s="118"/>
      <c r="R128" s="118"/>
      <c r="S128" s="118"/>
    </row>
    <row r="129" spans="1:19">
      <c r="A129" s="118"/>
      <c r="B129" s="118"/>
      <c r="C129" s="118"/>
      <c r="D129" s="118"/>
      <c r="E129" s="118"/>
      <c r="F129" s="118"/>
      <c r="G129" s="118"/>
      <c r="H129" s="145"/>
      <c r="I129" s="145"/>
      <c r="J129" s="145"/>
      <c r="K129" s="145"/>
      <c r="L129" s="145"/>
      <c r="M129" s="145"/>
      <c r="N129" s="145"/>
      <c r="O129" s="145"/>
      <c r="P129" s="145"/>
      <c r="Q129" s="118"/>
      <c r="R129" s="118"/>
      <c r="S129" s="118"/>
    </row>
    <row r="130" spans="1:19">
      <c r="A130" s="118"/>
      <c r="B130" s="118"/>
      <c r="C130" s="118"/>
      <c r="D130" s="118"/>
      <c r="E130" s="118"/>
      <c r="F130" s="118"/>
      <c r="G130" s="118"/>
      <c r="H130" s="145"/>
      <c r="I130" s="145"/>
      <c r="J130" s="145"/>
      <c r="K130" s="145"/>
      <c r="L130" s="145"/>
      <c r="M130" s="145"/>
      <c r="N130" s="145"/>
      <c r="O130" s="145"/>
      <c r="P130" s="145"/>
      <c r="Q130" s="118"/>
      <c r="R130" s="118"/>
      <c r="S130" s="118"/>
    </row>
    <row r="131" spans="1:19">
      <c r="A131" s="118"/>
      <c r="B131" s="118"/>
      <c r="C131" s="118"/>
      <c r="D131" s="118"/>
      <c r="E131" s="118"/>
      <c r="F131" s="118"/>
      <c r="G131" s="118"/>
      <c r="H131" s="145"/>
      <c r="I131" s="145"/>
      <c r="J131" s="145"/>
      <c r="K131" s="145"/>
      <c r="L131" s="145"/>
      <c r="M131" s="145"/>
      <c r="N131" s="145"/>
      <c r="O131" s="145"/>
      <c r="P131" s="145"/>
      <c r="Q131" s="118"/>
      <c r="R131" s="118"/>
      <c r="S131" s="118"/>
    </row>
    <row r="132" spans="1:19">
      <c r="A132" s="118"/>
      <c r="B132" s="118"/>
      <c r="C132" s="118"/>
      <c r="D132" s="118"/>
      <c r="E132" s="118"/>
      <c r="F132" s="118"/>
      <c r="G132" s="118"/>
      <c r="H132" s="145"/>
      <c r="I132" s="145"/>
      <c r="J132" s="145"/>
      <c r="K132" s="145"/>
      <c r="L132" s="145"/>
      <c r="M132" s="145"/>
      <c r="N132" s="145"/>
      <c r="O132" s="145"/>
      <c r="P132" s="145"/>
      <c r="Q132" s="118"/>
      <c r="R132" s="118"/>
      <c r="S132" s="118"/>
    </row>
    <row r="133" spans="1:19">
      <c r="A133" s="118"/>
      <c r="B133" s="118"/>
      <c r="C133" s="118"/>
      <c r="D133" s="118"/>
      <c r="E133" s="118"/>
      <c r="F133" s="118"/>
      <c r="G133" s="118"/>
      <c r="H133" s="145"/>
      <c r="I133" s="145"/>
      <c r="J133" s="145"/>
      <c r="K133" s="145"/>
      <c r="L133" s="145"/>
      <c r="M133" s="145"/>
      <c r="N133" s="145"/>
      <c r="O133" s="145"/>
      <c r="P133" s="145"/>
      <c r="Q133" s="118"/>
      <c r="R133" s="118"/>
      <c r="S133" s="118"/>
    </row>
    <row r="134" spans="1:19">
      <c r="A134" s="118"/>
      <c r="B134" s="118"/>
      <c r="C134" s="118"/>
      <c r="D134" s="118"/>
      <c r="E134" s="118"/>
      <c r="F134" s="118"/>
      <c r="G134" s="118"/>
      <c r="H134" s="145"/>
      <c r="I134" s="145"/>
      <c r="J134" s="145"/>
      <c r="K134" s="145"/>
      <c r="L134" s="145"/>
      <c r="M134" s="145"/>
      <c r="N134" s="145"/>
      <c r="O134" s="145"/>
      <c r="P134" s="145"/>
      <c r="Q134" s="118"/>
      <c r="R134" s="118"/>
      <c r="S134" s="118"/>
    </row>
    <row r="135" spans="1:19">
      <c r="A135" s="118"/>
      <c r="B135" s="118"/>
      <c r="C135" s="118"/>
      <c r="D135" s="118"/>
      <c r="E135" s="118"/>
      <c r="F135" s="118"/>
      <c r="G135" s="118"/>
      <c r="H135" s="145"/>
      <c r="I135" s="145"/>
      <c r="J135" s="145"/>
      <c r="K135" s="145"/>
      <c r="L135" s="145"/>
      <c r="M135" s="145"/>
      <c r="N135" s="145"/>
      <c r="O135" s="145"/>
      <c r="P135" s="145"/>
      <c r="Q135" s="118"/>
      <c r="R135" s="118"/>
      <c r="S135" s="118"/>
    </row>
    <row r="136" spans="1:19">
      <c r="A136" s="118"/>
      <c r="B136" s="118"/>
      <c r="C136" s="118"/>
      <c r="D136" s="118"/>
      <c r="E136" s="118"/>
      <c r="F136" s="118"/>
      <c r="G136" s="118"/>
      <c r="H136" s="145"/>
      <c r="I136" s="145"/>
      <c r="J136" s="145"/>
      <c r="K136" s="145"/>
      <c r="L136" s="145"/>
      <c r="M136" s="145"/>
      <c r="N136" s="145"/>
      <c r="O136" s="145"/>
      <c r="P136" s="145"/>
      <c r="Q136" s="118"/>
      <c r="R136" s="118"/>
      <c r="S136" s="118"/>
    </row>
    <row r="137" spans="1:19">
      <c r="A137" s="118"/>
      <c r="B137" s="118"/>
      <c r="C137" s="118"/>
      <c r="D137" s="118"/>
      <c r="E137" s="118"/>
      <c r="F137" s="118"/>
      <c r="G137" s="118"/>
      <c r="H137" s="145"/>
      <c r="I137" s="145"/>
      <c r="J137" s="145"/>
      <c r="K137" s="145"/>
      <c r="L137" s="145"/>
      <c r="M137" s="145"/>
      <c r="N137" s="145"/>
      <c r="O137" s="145"/>
      <c r="P137" s="145"/>
      <c r="Q137" s="118"/>
      <c r="R137" s="118"/>
      <c r="S137" s="118"/>
    </row>
    <row r="138" spans="1:19">
      <c r="A138" s="118"/>
      <c r="B138" s="118"/>
      <c r="C138" s="118"/>
      <c r="D138" s="118"/>
      <c r="E138" s="118"/>
      <c r="F138" s="118"/>
      <c r="G138" s="118"/>
      <c r="H138" s="145"/>
      <c r="I138" s="145"/>
      <c r="J138" s="145"/>
      <c r="K138" s="145"/>
      <c r="L138" s="145"/>
      <c r="M138" s="145"/>
      <c r="N138" s="145"/>
      <c r="O138" s="145"/>
      <c r="P138" s="145"/>
      <c r="Q138" s="118"/>
      <c r="R138" s="118"/>
      <c r="S138" s="118"/>
    </row>
    <row r="139" spans="1:19">
      <c r="A139" s="118"/>
      <c r="B139" s="118"/>
      <c r="C139" s="118"/>
      <c r="D139" s="118"/>
      <c r="E139" s="118"/>
      <c r="F139" s="118"/>
      <c r="G139" s="118"/>
      <c r="H139" s="145"/>
      <c r="I139" s="145"/>
      <c r="J139" s="145"/>
      <c r="K139" s="145"/>
      <c r="L139" s="145"/>
      <c r="M139" s="145"/>
      <c r="N139" s="145"/>
      <c r="O139" s="145"/>
      <c r="P139" s="145"/>
      <c r="Q139" s="118"/>
      <c r="R139" s="118"/>
      <c r="S139" s="118"/>
    </row>
    <row r="140" spans="1:19">
      <c r="A140" s="118"/>
      <c r="B140" s="118"/>
      <c r="C140" s="118"/>
      <c r="D140" s="118"/>
      <c r="E140" s="118"/>
      <c r="F140" s="118"/>
      <c r="G140" s="118"/>
      <c r="H140" s="145"/>
      <c r="I140" s="145"/>
      <c r="J140" s="145"/>
      <c r="K140" s="145"/>
      <c r="L140" s="145"/>
      <c r="M140" s="145"/>
      <c r="N140" s="145"/>
      <c r="O140" s="145"/>
      <c r="P140" s="145"/>
      <c r="Q140" s="118"/>
      <c r="R140" s="118"/>
      <c r="S140" s="118"/>
    </row>
    <row r="141" spans="1:19">
      <c r="A141" s="118"/>
      <c r="B141" s="118"/>
      <c r="C141" s="118"/>
      <c r="D141" s="118"/>
      <c r="E141" s="118"/>
      <c r="F141" s="118"/>
      <c r="G141" s="118"/>
      <c r="H141" s="145"/>
      <c r="I141" s="145"/>
      <c r="J141" s="145"/>
      <c r="K141" s="145"/>
      <c r="L141" s="145"/>
      <c r="M141" s="145"/>
      <c r="N141" s="145"/>
      <c r="O141" s="145"/>
      <c r="P141" s="145"/>
      <c r="Q141" s="118"/>
      <c r="R141" s="118"/>
      <c r="S141" s="118"/>
    </row>
    <row r="142" spans="1:19">
      <c r="A142" s="118"/>
      <c r="B142" s="118"/>
      <c r="C142" s="118"/>
      <c r="D142" s="118"/>
      <c r="E142" s="118"/>
      <c r="F142" s="118"/>
      <c r="G142" s="118"/>
      <c r="H142" s="145"/>
      <c r="I142" s="145"/>
      <c r="J142" s="145"/>
      <c r="K142" s="145"/>
      <c r="L142" s="145"/>
      <c r="M142" s="145"/>
      <c r="N142" s="145"/>
      <c r="O142" s="145"/>
      <c r="P142" s="145"/>
      <c r="Q142" s="118"/>
      <c r="R142" s="118"/>
      <c r="S142" s="118"/>
    </row>
    <row r="143" spans="1:19">
      <c r="A143" s="118"/>
      <c r="B143" s="118"/>
      <c r="C143" s="118"/>
      <c r="D143" s="118"/>
      <c r="E143" s="118"/>
      <c r="F143" s="118"/>
      <c r="G143" s="118"/>
      <c r="H143" s="145"/>
      <c r="I143" s="145"/>
      <c r="J143" s="145"/>
      <c r="K143" s="145"/>
      <c r="L143" s="145"/>
      <c r="M143" s="145"/>
      <c r="N143" s="145"/>
      <c r="O143" s="145"/>
      <c r="P143" s="145"/>
      <c r="Q143" s="118"/>
      <c r="R143" s="118"/>
      <c r="S143" s="118"/>
    </row>
    <row r="144" spans="1:19">
      <c r="A144" s="118"/>
      <c r="B144" s="118"/>
      <c r="C144" s="118"/>
      <c r="D144" s="118"/>
      <c r="E144" s="118"/>
      <c r="F144" s="118"/>
      <c r="G144" s="118"/>
      <c r="H144" s="145"/>
      <c r="I144" s="145"/>
      <c r="J144" s="145"/>
      <c r="K144" s="145"/>
      <c r="L144" s="145"/>
      <c r="M144" s="145"/>
      <c r="N144" s="145"/>
      <c r="O144" s="145"/>
      <c r="P144" s="145"/>
      <c r="Q144" s="118"/>
      <c r="R144" s="118"/>
      <c r="S144" s="118"/>
    </row>
    <row r="145" spans="1:19">
      <c r="A145" s="118"/>
      <c r="B145" s="118"/>
      <c r="C145" s="118"/>
      <c r="D145" s="118"/>
      <c r="E145" s="118"/>
      <c r="F145" s="118"/>
      <c r="G145" s="118"/>
      <c r="H145" s="145"/>
      <c r="I145" s="145"/>
      <c r="J145" s="145"/>
      <c r="K145" s="145"/>
      <c r="L145" s="145"/>
      <c r="M145" s="145"/>
      <c r="N145" s="145"/>
      <c r="O145" s="145"/>
      <c r="P145" s="145"/>
      <c r="Q145" s="118"/>
      <c r="R145" s="118"/>
      <c r="S145" s="118"/>
    </row>
    <row r="146" spans="1:19">
      <c r="A146" s="118"/>
      <c r="B146" s="118"/>
      <c r="C146" s="118"/>
      <c r="D146" s="118"/>
      <c r="E146" s="118"/>
      <c r="F146" s="118"/>
      <c r="G146" s="118"/>
      <c r="H146" s="145"/>
      <c r="I146" s="145"/>
      <c r="J146" s="145"/>
      <c r="K146" s="145"/>
      <c r="L146" s="145"/>
      <c r="M146" s="145"/>
      <c r="N146" s="145"/>
      <c r="O146" s="145"/>
      <c r="P146" s="145"/>
      <c r="Q146" s="118"/>
      <c r="R146" s="118"/>
      <c r="S146" s="118"/>
    </row>
    <row r="147" spans="1:19">
      <c r="A147" s="118"/>
      <c r="B147" s="118"/>
      <c r="C147" s="118"/>
      <c r="D147" s="118"/>
      <c r="E147" s="118"/>
      <c r="F147" s="118"/>
      <c r="G147" s="118"/>
      <c r="H147" s="145"/>
      <c r="I147" s="145"/>
      <c r="J147" s="145"/>
      <c r="K147" s="145"/>
      <c r="L147" s="145"/>
      <c r="M147" s="145"/>
      <c r="N147" s="145"/>
      <c r="O147" s="145"/>
      <c r="P147" s="145"/>
      <c r="Q147" s="118"/>
      <c r="R147" s="118"/>
      <c r="S147" s="118"/>
    </row>
    <row r="148" spans="1:19">
      <c r="A148" s="118"/>
      <c r="B148" s="118"/>
      <c r="C148" s="118"/>
      <c r="D148" s="118"/>
      <c r="E148" s="118"/>
      <c r="F148" s="118"/>
      <c r="G148" s="118"/>
      <c r="H148" s="145"/>
      <c r="I148" s="145"/>
      <c r="J148" s="145"/>
      <c r="K148" s="145"/>
      <c r="L148" s="145"/>
      <c r="M148" s="145"/>
      <c r="N148" s="145"/>
      <c r="O148" s="145"/>
      <c r="P148" s="145"/>
      <c r="Q148" s="118"/>
      <c r="R148" s="118"/>
      <c r="S148" s="118"/>
    </row>
    <row r="149" spans="1:19">
      <c r="A149" s="118"/>
      <c r="B149" s="118"/>
      <c r="C149" s="118"/>
      <c r="D149" s="118"/>
      <c r="E149" s="118"/>
      <c r="F149" s="118"/>
      <c r="G149" s="118"/>
      <c r="H149" s="145"/>
      <c r="I149" s="145"/>
      <c r="J149" s="145"/>
      <c r="K149" s="145"/>
      <c r="L149" s="145"/>
      <c r="M149" s="145"/>
      <c r="N149" s="145"/>
      <c r="O149" s="145"/>
      <c r="P149" s="145"/>
      <c r="Q149" s="118"/>
      <c r="R149" s="118"/>
      <c r="S149" s="118"/>
    </row>
    <row r="150" spans="1:19">
      <c r="A150" s="118"/>
      <c r="B150" s="118"/>
      <c r="C150" s="118"/>
      <c r="D150" s="118"/>
      <c r="E150" s="118"/>
      <c r="F150" s="118"/>
      <c r="G150" s="118"/>
      <c r="H150" s="145"/>
      <c r="I150" s="145"/>
      <c r="J150" s="145"/>
      <c r="K150" s="145"/>
      <c r="L150" s="145"/>
      <c r="M150" s="145"/>
      <c r="N150" s="145"/>
      <c r="O150" s="145"/>
      <c r="P150" s="145"/>
      <c r="Q150" s="118"/>
      <c r="R150" s="118"/>
      <c r="S150" s="118"/>
    </row>
    <row r="151" spans="1:19">
      <c r="A151" s="118"/>
      <c r="B151" s="118"/>
      <c r="C151" s="118"/>
      <c r="D151" s="118"/>
      <c r="E151" s="118"/>
      <c r="F151" s="118"/>
      <c r="G151" s="118"/>
      <c r="H151" s="145"/>
      <c r="I151" s="145"/>
      <c r="J151" s="145"/>
      <c r="K151" s="145"/>
      <c r="L151" s="145"/>
      <c r="M151" s="145"/>
      <c r="N151" s="145"/>
      <c r="O151" s="145"/>
      <c r="P151" s="145"/>
      <c r="Q151" s="118"/>
      <c r="R151" s="118"/>
      <c r="S151" s="118"/>
    </row>
    <row r="152" spans="1:19">
      <c r="A152" s="118"/>
      <c r="B152" s="118"/>
      <c r="C152" s="118"/>
      <c r="D152" s="118"/>
      <c r="E152" s="118"/>
      <c r="F152" s="118"/>
      <c r="G152" s="118"/>
      <c r="H152" s="145"/>
      <c r="I152" s="145"/>
      <c r="J152" s="145"/>
      <c r="K152" s="145"/>
      <c r="L152" s="145"/>
      <c r="M152" s="145"/>
      <c r="N152" s="145"/>
      <c r="O152" s="145"/>
      <c r="P152" s="145"/>
      <c r="Q152" s="118"/>
      <c r="R152" s="118"/>
      <c r="S152" s="118"/>
    </row>
    <row r="153" spans="1:19">
      <c r="A153" s="118"/>
      <c r="B153" s="118"/>
      <c r="C153" s="118"/>
      <c r="D153" s="118"/>
      <c r="E153" s="118"/>
      <c r="F153" s="118"/>
      <c r="G153" s="118"/>
      <c r="H153" s="145"/>
      <c r="I153" s="145"/>
      <c r="J153" s="145"/>
      <c r="K153" s="145"/>
      <c r="L153" s="145"/>
      <c r="M153" s="145"/>
      <c r="N153" s="145"/>
      <c r="O153" s="145"/>
      <c r="P153" s="145"/>
      <c r="Q153" s="118"/>
      <c r="R153" s="118"/>
      <c r="S153" s="118"/>
    </row>
    <row r="154" spans="1:19">
      <c r="A154" s="118"/>
      <c r="B154" s="118"/>
      <c r="C154" s="118"/>
      <c r="D154" s="118"/>
      <c r="E154" s="118"/>
      <c r="F154" s="118"/>
      <c r="G154" s="118"/>
      <c r="H154" s="145"/>
      <c r="I154" s="145"/>
      <c r="J154" s="145"/>
      <c r="K154" s="145"/>
      <c r="L154" s="145"/>
      <c r="M154" s="145"/>
      <c r="N154" s="145"/>
      <c r="O154" s="145"/>
      <c r="P154" s="145"/>
      <c r="Q154" s="118"/>
      <c r="R154" s="118"/>
      <c r="S154" s="118"/>
    </row>
    <row r="155" spans="1:19">
      <c r="A155" s="118"/>
      <c r="B155" s="118"/>
      <c r="C155" s="118"/>
      <c r="D155" s="118"/>
      <c r="E155" s="118"/>
      <c r="F155" s="118"/>
      <c r="G155" s="118"/>
      <c r="H155" s="145"/>
      <c r="I155" s="145"/>
      <c r="J155" s="145"/>
      <c r="K155" s="145"/>
      <c r="L155" s="145"/>
      <c r="M155" s="145"/>
      <c r="N155" s="145"/>
      <c r="O155" s="145"/>
      <c r="P155" s="145"/>
      <c r="Q155" s="118"/>
      <c r="R155" s="118"/>
      <c r="S155" s="118"/>
    </row>
    <row r="156" spans="1:19">
      <c r="A156" s="118"/>
      <c r="B156" s="118"/>
      <c r="C156" s="118"/>
      <c r="D156" s="118"/>
      <c r="E156" s="118"/>
      <c r="F156" s="118"/>
      <c r="G156" s="118"/>
      <c r="H156" s="145"/>
      <c r="I156" s="145"/>
      <c r="J156" s="145"/>
      <c r="K156" s="145"/>
      <c r="L156" s="145"/>
      <c r="M156" s="145"/>
      <c r="N156" s="145"/>
      <c r="O156" s="145"/>
      <c r="P156" s="145"/>
      <c r="Q156" s="118"/>
      <c r="R156" s="118"/>
      <c r="S156" s="118"/>
    </row>
    <row r="157" spans="1:19">
      <c r="A157" s="118"/>
      <c r="B157" s="118"/>
      <c r="C157" s="118"/>
      <c r="D157" s="118"/>
      <c r="E157" s="118"/>
      <c r="F157" s="118"/>
      <c r="G157" s="118"/>
      <c r="H157" s="145"/>
      <c r="I157" s="145"/>
      <c r="J157" s="145"/>
      <c r="K157" s="145"/>
      <c r="L157" s="145"/>
      <c r="M157" s="145"/>
      <c r="N157" s="145"/>
      <c r="O157" s="145"/>
      <c r="P157" s="145"/>
      <c r="Q157" s="118"/>
      <c r="R157" s="118"/>
      <c r="S157" s="118"/>
    </row>
    <row r="158" spans="1:19">
      <c r="A158" s="118"/>
      <c r="B158" s="118"/>
      <c r="C158" s="118"/>
      <c r="D158" s="118"/>
      <c r="E158" s="118"/>
      <c r="F158" s="118"/>
      <c r="G158" s="118"/>
      <c r="H158" s="145"/>
      <c r="I158" s="145"/>
      <c r="J158" s="145"/>
      <c r="K158" s="145"/>
      <c r="L158" s="145"/>
      <c r="M158" s="145"/>
      <c r="N158" s="145"/>
      <c r="O158" s="145"/>
      <c r="P158" s="145"/>
      <c r="Q158" s="118"/>
      <c r="R158" s="118"/>
      <c r="S158" s="118"/>
    </row>
    <row r="159" spans="1:19">
      <c r="A159" s="118"/>
      <c r="B159" s="118"/>
      <c r="C159" s="118"/>
      <c r="D159" s="118"/>
      <c r="E159" s="118"/>
      <c r="F159" s="118"/>
      <c r="G159" s="118"/>
      <c r="H159" s="145"/>
      <c r="I159" s="145"/>
      <c r="J159" s="145"/>
      <c r="K159" s="145"/>
      <c r="L159" s="145"/>
      <c r="M159" s="145"/>
      <c r="N159" s="145"/>
      <c r="O159" s="145"/>
      <c r="P159" s="145"/>
      <c r="Q159" s="118"/>
      <c r="R159" s="118"/>
      <c r="S159" s="118"/>
    </row>
    <row r="160" spans="1:19">
      <c r="A160" s="118"/>
      <c r="B160" s="118"/>
      <c r="C160" s="118"/>
      <c r="D160" s="118"/>
      <c r="E160" s="118"/>
      <c r="F160" s="118"/>
      <c r="G160" s="118"/>
      <c r="H160" s="145"/>
      <c r="I160" s="145"/>
      <c r="J160" s="145"/>
      <c r="K160" s="145"/>
      <c r="L160" s="145"/>
      <c r="M160" s="145"/>
      <c r="N160" s="145"/>
      <c r="O160" s="145"/>
      <c r="P160" s="145"/>
      <c r="Q160" s="118"/>
      <c r="R160" s="118"/>
      <c r="S160" s="118"/>
    </row>
    <row r="161" spans="1:19">
      <c r="A161" s="118"/>
      <c r="B161" s="118"/>
      <c r="C161" s="118"/>
      <c r="D161" s="118"/>
      <c r="E161" s="118"/>
      <c r="F161" s="118"/>
      <c r="G161" s="118"/>
      <c r="H161" s="145"/>
      <c r="I161" s="145"/>
      <c r="J161" s="145"/>
      <c r="K161" s="145"/>
      <c r="L161" s="145"/>
      <c r="M161" s="145"/>
      <c r="N161" s="145"/>
      <c r="O161" s="145"/>
      <c r="P161" s="145"/>
      <c r="Q161" s="118"/>
      <c r="R161" s="118"/>
      <c r="S161" s="118"/>
    </row>
    <row r="162" spans="1:19">
      <c r="A162" s="118"/>
      <c r="B162" s="118"/>
      <c r="C162" s="118"/>
      <c r="D162" s="118"/>
      <c r="E162" s="118"/>
      <c r="F162" s="118"/>
      <c r="G162" s="118"/>
      <c r="H162" s="145"/>
      <c r="I162" s="145"/>
      <c r="J162" s="145"/>
      <c r="K162" s="145"/>
      <c r="L162" s="145"/>
      <c r="M162" s="145"/>
      <c r="N162" s="145"/>
      <c r="O162" s="145"/>
      <c r="P162" s="145"/>
      <c r="Q162" s="118"/>
      <c r="R162" s="118"/>
      <c r="S162" s="118"/>
    </row>
    <row r="163" spans="1:19">
      <c r="A163" s="118"/>
      <c r="B163" s="118"/>
      <c r="C163" s="118"/>
      <c r="D163" s="118"/>
      <c r="E163" s="118"/>
      <c r="F163" s="118"/>
      <c r="G163" s="118"/>
      <c r="H163" s="145"/>
      <c r="I163" s="145"/>
      <c r="J163" s="145"/>
      <c r="K163" s="145"/>
      <c r="L163" s="145"/>
      <c r="M163" s="145"/>
      <c r="N163" s="145"/>
      <c r="O163" s="145"/>
      <c r="P163" s="145"/>
      <c r="Q163" s="118"/>
      <c r="R163" s="118"/>
      <c r="S163" s="118"/>
    </row>
    <row r="164" spans="1:19">
      <c r="A164" s="118"/>
      <c r="B164" s="118"/>
      <c r="C164" s="118"/>
      <c r="D164" s="118"/>
      <c r="E164" s="118"/>
      <c r="F164" s="118"/>
      <c r="G164" s="118"/>
      <c r="H164" s="145"/>
      <c r="I164" s="145"/>
      <c r="J164" s="145"/>
      <c r="K164" s="145"/>
      <c r="L164" s="145"/>
      <c r="M164" s="145"/>
      <c r="N164" s="145"/>
      <c r="O164" s="145"/>
      <c r="P164" s="145"/>
      <c r="Q164" s="118"/>
      <c r="R164" s="118"/>
      <c r="S164" s="118"/>
    </row>
    <row r="165" spans="1:19">
      <c r="A165" s="118"/>
      <c r="B165" s="118"/>
      <c r="C165" s="118"/>
      <c r="D165" s="118"/>
      <c r="E165" s="118"/>
      <c r="F165" s="118"/>
      <c r="G165" s="118"/>
      <c r="H165" s="145"/>
      <c r="I165" s="145"/>
      <c r="J165" s="145"/>
      <c r="K165" s="145"/>
      <c r="L165" s="145"/>
      <c r="M165" s="145"/>
      <c r="N165" s="145"/>
      <c r="O165" s="145"/>
      <c r="P165" s="145"/>
      <c r="Q165" s="118"/>
      <c r="R165" s="118"/>
      <c r="S165" s="118"/>
    </row>
    <row r="166" spans="1:19">
      <c r="A166" s="118"/>
      <c r="B166" s="118"/>
      <c r="C166" s="118"/>
      <c r="D166" s="118"/>
      <c r="E166" s="118"/>
      <c r="F166" s="118"/>
      <c r="G166" s="118"/>
      <c r="H166" s="145"/>
      <c r="I166" s="145"/>
      <c r="J166" s="145"/>
      <c r="K166" s="145"/>
      <c r="L166" s="145"/>
      <c r="M166" s="145"/>
      <c r="N166" s="145"/>
      <c r="O166" s="145"/>
      <c r="P166" s="145"/>
      <c r="Q166" s="118"/>
      <c r="R166" s="118"/>
      <c r="S166" s="118"/>
    </row>
    <row r="167" spans="1:19">
      <c r="A167" s="118"/>
      <c r="B167" s="118"/>
      <c r="C167" s="118"/>
      <c r="D167" s="118"/>
      <c r="E167" s="118"/>
      <c r="F167" s="118"/>
      <c r="G167" s="118"/>
      <c r="H167" s="145"/>
      <c r="I167" s="145"/>
      <c r="J167" s="145"/>
      <c r="K167" s="145"/>
      <c r="L167" s="145"/>
      <c r="M167" s="145"/>
      <c r="N167" s="145"/>
      <c r="O167" s="145"/>
      <c r="P167" s="145"/>
      <c r="Q167" s="118"/>
      <c r="R167" s="118"/>
      <c r="S167" s="118"/>
    </row>
    <row r="168" spans="1:19">
      <c r="A168" s="118"/>
      <c r="B168" s="118"/>
      <c r="C168" s="118"/>
      <c r="D168" s="118"/>
      <c r="E168" s="118"/>
      <c r="F168" s="118"/>
      <c r="G168" s="118"/>
      <c r="H168" s="145"/>
      <c r="I168" s="145"/>
      <c r="J168" s="145"/>
      <c r="K168" s="145"/>
      <c r="L168" s="145"/>
      <c r="M168" s="145"/>
      <c r="N168" s="145"/>
      <c r="O168" s="145"/>
      <c r="P168" s="145"/>
      <c r="Q168" s="118"/>
      <c r="R168" s="118"/>
      <c r="S168" s="118"/>
    </row>
    <row r="169" spans="1:19">
      <c r="A169" s="118"/>
      <c r="B169" s="118"/>
      <c r="C169" s="118"/>
      <c r="D169" s="118"/>
      <c r="E169" s="118"/>
      <c r="F169" s="118"/>
      <c r="G169" s="118"/>
      <c r="H169" s="145"/>
      <c r="I169" s="145"/>
      <c r="J169" s="145"/>
      <c r="K169" s="145"/>
      <c r="L169" s="145"/>
      <c r="M169" s="145"/>
      <c r="N169" s="145"/>
      <c r="O169" s="145"/>
      <c r="P169" s="145"/>
      <c r="Q169" s="118"/>
      <c r="R169" s="118"/>
      <c r="S169" s="118"/>
    </row>
    <row r="170" spans="1:19">
      <c r="A170" s="118"/>
      <c r="B170" s="118"/>
      <c r="C170" s="118"/>
      <c r="D170" s="118"/>
      <c r="E170" s="118"/>
      <c r="F170" s="118"/>
      <c r="G170" s="118"/>
      <c r="H170" s="145"/>
      <c r="I170" s="145"/>
      <c r="J170" s="145"/>
      <c r="K170" s="145"/>
      <c r="L170" s="145"/>
      <c r="M170" s="145"/>
      <c r="N170" s="145"/>
      <c r="O170" s="145"/>
      <c r="P170" s="145"/>
      <c r="Q170" s="118"/>
      <c r="R170" s="118"/>
      <c r="S170" s="118"/>
    </row>
    <row r="171" spans="1:19">
      <c r="A171" s="118"/>
      <c r="B171" s="118"/>
      <c r="C171" s="118"/>
      <c r="D171" s="118"/>
      <c r="E171" s="118"/>
      <c r="F171" s="118"/>
      <c r="G171" s="118"/>
      <c r="H171" s="145"/>
      <c r="I171" s="145"/>
      <c r="J171" s="145"/>
      <c r="K171" s="145"/>
      <c r="L171" s="145"/>
      <c r="M171" s="145"/>
      <c r="N171" s="145"/>
      <c r="O171" s="145"/>
      <c r="P171" s="145"/>
      <c r="Q171" s="118"/>
      <c r="R171" s="118"/>
      <c r="S171" s="118"/>
    </row>
    <row r="172" spans="1:19">
      <c r="A172" s="118"/>
      <c r="B172" s="118"/>
      <c r="C172" s="118"/>
      <c r="D172" s="118"/>
      <c r="E172" s="118"/>
      <c r="F172" s="118"/>
      <c r="G172" s="118"/>
      <c r="H172" s="145"/>
      <c r="I172" s="145"/>
      <c r="J172" s="145"/>
      <c r="K172" s="145"/>
      <c r="L172" s="145"/>
      <c r="M172" s="145"/>
      <c r="N172" s="145"/>
      <c r="O172" s="145"/>
      <c r="P172" s="145"/>
      <c r="Q172" s="118"/>
      <c r="R172" s="118"/>
      <c r="S172" s="118"/>
    </row>
    <row r="173" spans="1:19">
      <c r="A173" s="118"/>
      <c r="B173" s="118"/>
      <c r="C173" s="118"/>
      <c r="D173" s="118"/>
      <c r="E173" s="118"/>
      <c r="F173" s="118"/>
      <c r="G173" s="118"/>
      <c r="H173" s="145"/>
      <c r="I173" s="145"/>
      <c r="J173" s="145"/>
      <c r="K173" s="145"/>
      <c r="L173" s="145"/>
      <c r="M173" s="145"/>
      <c r="N173" s="145"/>
      <c r="O173" s="145"/>
      <c r="P173" s="145"/>
      <c r="Q173" s="118"/>
      <c r="R173" s="118"/>
      <c r="S173" s="118"/>
    </row>
    <row r="174" spans="1:19">
      <c r="A174" s="118"/>
      <c r="B174" s="118"/>
      <c r="C174" s="118"/>
      <c r="D174" s="118"/>
      <c r="E174" s="118"/>
      <c r="F174" s="118"/>
      <c r="G174" s="118"/>
      <c r="H174" s="145"/>
      <c r="I174" s="145"/>
      <c r="J174" s="145"/>
      <c r="K174" s="145"/>
      <c r="L174" s="145"/>
      <c r="M174" s="145"/>
      <c r="N174" s="145"/>
      <c r="O174" s="145"/>
      <c r="P174" s="145"/>
      <c r="Q174" s="118"/>
      <c r="R174" s="118"/>
      <c r="S174" s="118"/>
    </row>
    <row r="175" spans="1:19">
      <c r="A175" s="118"/>
      <c r="B175" s="118"/>
      <c r="C175" s="118"/>
      <c r="D175" s="118"/>
      <c r="E175" s="118"/>
      <c r="F175" s="118"/>
      <c r="G175" s="118"/>
      <c r="H175" s="145"/>
      <c r="I175" s="145"/>
      <c r="J175" s="145"/>
      <c r="K175" s="145"/>
      <c r="L175" s="145"/>
      <c r="M175" s="145"/>
      <c r="N175" s="145"/>
      <c r="O175" s="145"/>
      <c r="P175" s="145"/>
      <c r="Q175" s="118"/>
      <c r="R175" s="118"/>
      <c r="S175" s="118"/>
    </row>
    <row r="176" spans="1:19">
      <c r="A176" s="118"/>
      <c r="B176" s="118"/>
      <c r="C176" s="118"/>
      <c r="D176" s="118"/>
      <c r="E176" s="118"/>
      <c r="F176" s="118"/>
      <c r="G176" s="118"/>
      <c r="H176" s="145"/>
      <c r="I176" s="145"/>
      <c r="J176" s="145"/>
      <c r="K176" s="145"/>
      <c r="L176" s="145"/>
      <c r="M176" s="145"/>
      <c r="N176" s="145"/>
      <c r="O176" s="145"/>
      <c r="P176" s="145"/>
      <c r="Q176" s="118"/>
      <c r="R176" s="118"/>
      <c r="S176" s="118"/>
    </row>
    <row r="177" spans="1:19">
      <c r="A177" s="118"/>
      <c r="B177" s="118"/>
      <c r="C177" s="118"/>
      <c r="D177" s="118"/>
      <c r="E177" s="118"/>
      <c r="F177" s="118"/>
      <c r="G177" s="118"/>
      <c r="H177" s="145"/>
      <c r="I177" s="145"/>
      <c r="J177" s="145"/>
      <c r="K177" s="145"/>
      <c r="L177" s="145"/>
      <c r="M177" s="145"/>
      <c r="N177" s="145"/>
      <c r="O177" s="145"/>
      <c r="P177" s="145"/>
      <c r="Q177" s="118"/>
      <c r="R177" s="118"/>
      <c r="S177" s="118"/>
    </row>
    <row r="178" spans="1:19">
      <c r="A178" s="118"/>
      <c r="B178" s="118"/>
      <c r="C178" s="118"/>
      <c r="D178" s="118"/>
      <c r="E178" s="118"/>
      <c r="F178" s="118"/>
      <c r="G178" s="118"/>
      <c r="H178" s="145"/>
      <c r="I178" s="145"/>
      <c r="J178" s="145"/>
      <c r="K178" s="145"/>
      <c r="L178" s="145"/>
      <c r="M178" s="145"/>
      <c r="N178" s="145"/>
      <c r="O178" s="145"/>
      <c r="P178" s="145"/>
      <c r="Q178" s="118"/>
      <c r="R178" s="118"/>
      <c r="S178" s="118"/>
    </row>
    <row r="179" spans="1:19">
      <c r="A179" s="118"/>
      <c r="B179" s="118"/>
      <c r="C179" s="118"/>
      <c r="D179" s="118"/>
      <c r="E179" s="118"/>
      <c r="F179" s="118"/>
      <c r="G179" s="118"/>
      <c r="H179" s="145"/>
      <c r="I179" s="145"/>
      <c r="J179" s="145"/>
      <c r="K179" s="145"/>
      <c r="L179" s="145"/>
      <c r="M179" s="145"/>
      <c r="N179" s="145"/>
      <c r="O179" s="145"/>
      <c r="P179" s="145"/>
      <c r="Q179" s="118"/>
      <c r="R179" s="118"/>
      <c r="S179" s="118"/>
    </row>
    <row r="180" spans="1:19">
      <c r="A180" s="118"/>
      <c r="B180" s="118"/>
      <c r="C180" s="118"/>
      <c r="D180" s="118"/>
      <c r="E180" s="118"/>
      <c r="F180" s="118"/>
      <c r="G180" s="118"/>
      <c r="H180" s="145"/>
      <c r="I180" s="145"/>
      <c r="J180" s="145"/>
      <c r="K180" s="145"/>
      <c r="L180" s="145"/>
      <c r="M180" s="145"/>
      <c r="N180" s="145"/>
      <c r="O180" s="145"/>
      <c r="P180" s="145"/>
      <c r="Q180" s="118"/>
      <c r="R180" s="118"/>
      <c r="S180" s="118"/>
    </row>
    <row r="181" spans="1:19">
      <c r="A181" s="118"/>
      <c r="B181" s="118"/>
      <c r="C181" s="118"/>
      <c r="D181" s="118"/>
      <c r="E181" s="118"/>
      <c r="F181" s="118"/>
      <c r="G181" s="118"/>
      <c r="H181" s="145"/>
      <c r="I181" s="145"/>
      <c r="J181" s="145"/>
      <c r="K181" s="145"/>
      <c r="L181" s="145"/>
      <c r="M181" s="145"/>
      <c r="N181" s="145"/>
      <c r="O181" s="145"/>
      <c r="P181" s="145"/>
      <c r="Q181" s="118"/>
      <c r="R181" s="118"/>
      <c r="S181" s="118"/>
    </row>
    <row r="182" spans="1:19">
      <c r="A182" s="118"/>
      <c r="B182" s="118"/>
      <c r="C182" s="118"/>
      <c r="D182" s="118"/>
      <c r="E182" s="118"/>
      <c r="F182" s="118"/>
      <c r="G182" s="118"/>
      <c r="H182" s="145"/>
      <c r="I182" s="145"/>
      <c r="J182" s="145"/>
      <c r="K182" s="145"/>
      <c r="L182" s="145"/>
      <c r="M182" s="145"/>
      <c r="N182" s="145"/>
      <c r="O182" s="145"/>
      <c r="P182" s="145"/>
      <c r="Q182" s="118"/>
      <c r="R182" s="118"/>
      <c r="S182" s="118"/>
    </row>
    <row r="183" spans="1:19">
      <c r="A183" s="118"/>
      <c r="B183" s="118"/>
      <c r="C183" s="118"/>
      <c r="D183" s="118"/>
      <c r="E183" s="118"/>
      <c r="F183" s="118"/>
      <c r="G183" s="118"/>
      <c r="H183" s="145"/>
      <c r="I183" s="145"/>
      <c r="J183" s="145"/>
      <c r="K183" s="145"/>
      <c r="L183" s="145"/>
      <c r="M183" s="145"/>
      <c r="N183" s="145"/>
      <c r="O183" s="145"/>
      <c r="P183" s="145"/>
      <c r="Q183" s="118"/>
      <c r="R183" s="118"/>
      <c r="S183" s="118"/>
    </row>
    <row r="184" spans="1:19">
      <c r="A184" s="118"/>
      <c r="B184" s="118"/>
      <c r="C184" s="118"/>
      <c r="D184" s="118"/>
      <c r="E184" s="118"/>
      <c r="F184" s="118"/>
      <c r="G184" s="118"/>
      <c r="H184" s="145"/>
      <c r="I184" s="145"/>
      <c r="J184" s="145"/>
      <c r="K184" s="145"/>
      <c r="L184" s="145"/>
      <c r="M184" s="145"/>
      <c r="N184" s="145"/>
      <c r="O184" s="145"/>
      <c r="P184" s="145"/>
      <c r="Q184" s="118"/>
      <c r="R184" s="118"/>
      <c r="S184" s="118"/>
    </row>
    <row r="185" spans="1:19">
      <c r="A185" s="118"/>
      <c r="B185" s="118"/>
      <c r="C185" s="118"/>
      <c r="D185" s="118"/>
      <c r="E185" s="118"/>
      <c r="F185" s="118"/>
      <c r="G185" s="118"/>
      <c r="H185" s="145"/>
      <c r="I185" s="145"/>
      <c r="J185" s="145"/>
      <c r="K185" s="145"/>
      <c r="L185" s="145"/>
      <c r="M185" s="145"/>
      <c r="N185" s="145"/>
      <c r="O185" s="145"/>
      <c r="P185" s="145"/>
      <c r="Q185" s="118"/>
      <c r="R185" s="118"/>
      <c r="S185" s="118"/>
    </row>
    <row r="186" spans="1:19">
      <c r="A186" s="118"/>
      <c r="B186" s="118"/>
      <c r="C186" s="118"/>
      <c r="D186" s="118"/>
      <c r="E186" s="118"/>
      <c r="F186" s="118"/>
      <c r="G186" s="118"/>
      <c r="H186" s="145"/>
      <c r="I186" s="145"/>
      <c r="J186" s="145"/>
      <c r="K186" s="145"/>
      <c r="L186" s="145"/>
      <c r="M186" s="145"/>
      <c r="N186" s="145"/>
      <c r="O186" s="145"/>
      <c r="P186" s="145"/>
      <c r="Q186" s="118"/>
      <c r="R186" s="118"/>
      <c r="S186" s="118"/>
    </row>
    <row r="187" spans="1:19">
      <c r="A187" s="118"/>
      <c r="B187" s="118"/>
      <c r="C187" s="118"/>
      <c r="D187" s="118"/>
      <c r="E187" s="118"/>
      <c r="F187" s="118"/>
      <c r="G187" s="118"/>
      <c r="H187" s="145"/>
      <c r="I187" s="145"/>
      <c r="J187" s="145"/>
      <c r="K187" s="145"/>
      <c r="L187" s="145"/>
      <c r="M187" s="145"/>
      <c r="N187" s="145"/>
      <c r="O187" s="145"/>
      <c r="P187" s="145"/>
      <c r="Q187" s="118"/>
      <c r="R187" s="118"/>
      <c r="S187" s="118"/>
    </row>
    <row r="188" spans="1:19">
      <c r="A188" s="118"/>
      <c r="B188" s="118"/>
      <c r="C188" s="118"/>
      <c r="D188" s="118"/>
      <c r="E188" s="118"/>
      <c r="F188" s="118"/>
      <c r="G188" s="118"/>
      <c r="H188" s="145"/>
      <c r="I188" s="145"/>
      <c r="J188" s="145"/>
      <c r="K188" s="145"/>
      <c r="L188" s="145"/>
      <c r="M188" s="145"/>
      <c r="N188" s="145"/>
      <c r="O188" s="145"/>
      <c r="P188" s="145"/>
      <c r="Q188" s="118"/>
      <c r="R188" s="118"/>
      <c r="S188" s="118"/>
    </row>
    <row r="189" spans="1:19">
      <c r="A189" s="118"/>
      <c r="B189" s="118"/>
      <c r="C189" s="118"/>
      <c r="D189" s="118"/>
      <c r="E189" s="118"/>
      <c r="F189" s="118"/>
      <c r="G189" s="118"/>
      <c r="H189" s="145"/>
      <c r="I189" s="145"/>
      <c r="J189" s="145"/>
      <c r="K189" s="145"/>
      <c r="L189" s="145"/>
      <c r="M189" s="145"/>
      <c r="N189" s="145"/>
      <c r="O189" s="145"/>
      <c r="P189" s="145"/>
      <c r="Q189" s="118"/>
      <c r="R189" s="118"/>
      <c r="S189" s="118"/>
    </row>
    <row r="190" spans="1:19">
      <c r="A190" s="118"/>
      <c r="B190" s="118"/>
      <c r="C190" s="118"/>
      <c r="D190" s="118"/>
      <c r="E190" s="118"/>
      <c r="F190" s="118"/>
      <c r="G190" s="118"/>
      <c r="H190" s="145"/>
      <c r="I190" s="145"/>
      <c r="J190" s="145"/>
      <c r="K190" s="145"/>
      <c r="L190" s="145"/>
      <c r="M190" s="145"/>
      <c r="N190" s="145"/>
      <c r="O190" s="145"/>
      <c r="P190" s="145"/>
      <c r="Q190" s="118"/>
      <c r="R190" s="118"/>
      <c r="S190" s="118"/>
    </row>
    <row r="191" spans="1:19">
      <c r="A191" s="118"/>
      <c r="B191" s="118"/>
      <c r="C191" s="118"/>
      <c r="D191" s="118"/>
      <c r="E191" s="118"/>
      <c r="F191" s="118"/>
      <c r="G191" s="118"/>
      <c r="H191" s="145"/>
      <c r="I191" s="145"/>
      <c r="J191" s="145"/>
      <c r="K191" s="145"/>
      <c r="L191" s="145"/>
      <c r="M191" s="145"/>
      <c r="N191" s="145"/>
      <c r="O191" s="145"/>
      <c r="P191" s="145"/>
      <c r="Q191" s="118"/>
      <c r="R191" s="118"/>
      <c r="S191" s="118"/>
    </row>
    <row r="192" spans="1:19">
      <c r="A192" s="118"/>
      <c r="B192" s="118"/>
      <c r="C192" s="118"/>
      <c r="D192" s="118"/>
      <c r="E192" s="118"/>
      <c r="F192" s="118"/>
      <c r="G192" s="118"/>
      <c r="H192" s="145"/>
      <c r="I192" s="145"/>
      <c r="J192" s="145"/>
      <c r="K192" s="145"/>
      <c r="L192" s="145"/>
      <c r="M192" s="145"/>
      <c r="N192" s="145"/>
      <c r="O192" s="145"/>
      <c r="P192" s="145"/>
      <c r="Q192" s="118"/>
      <c r="R192" s="118"/>
      <c r="S192" s="118"/>
    </row>
    <row r="193" spans="1:19">
      <c r="A193" s="118"/>
      <c r="B193" s="118"/>
      <c r="C193" s="118"/>
      <c r="D193" s="118"/>
      <c r="E193" s="118"/>
      <c r="F193" s="118"/>
      <c r="G193" s="118"/>
      <c r="H193" s="145"/>
      <c r="I193" s="145"/>
      <c r="J193" s="145"/>
      <c r="K193" s="145"/>
      <c r="L193" s="145"/>
      <c r="M193" s="145"/>
      <c r="N193" s="145"/>
      <c r="O193" s="145"/>
      <c r="P193" s="145"/>
      <c r="Q193" s="118"/>
      <c r="R193" s="118"/>
      <c r="S193" s="118"/>
    </row>
    <row r="194" spans="1:19">
      <c r="A194" s="118"/>
      <c r="B194" s="118"/>
      <c r="C194" s="118"/>
      <c r="D194" s="118"/>
      <c r="E194" s="118"/>
      <c r="F194" s="118"/>
      <c r="G194" s="118"/>
      <c r="H194" s="145"/>
      <c r="I194" s="145"/>
      <c r="J194" s="145"/>
      <c r="K194" s="145"/>
      <c r="L194" s="145"/>
      <c r="M194" s="145"/>
      <c r="N194" s="145"/>
      <c r="O194" s="145"/>
      <c r="P194" s="145"/>
      <c r="Q194" s="118"/>
      <c r="R194" s="118"/>
      <c r="S194" s="118"/>
    </row>
    <row r="195" spans="1:19">
      <c r="A195" s="118"/>
      <c r="B195" s="118"/>
      <c r="C195" s="118"/>
      <c r="D195" s="118"/>
      <c r="E195" s="118"/>
      <c r="F195" s="118"/>
      <c r="G195" s="118"/>
      <c r="H195" s="145"/>
      <c r="I195" s="145"/>
      <c r="J195" s="145"/>
      <c r="K195" s="145"/>
      <c r="L195" s="145"/>
      <c r="M195" s="145"/>
      <c r="N195" s="145"/>
      <c r="O195" s="145"/>
      <c r="P195" s="145"/>
      <c r="Q195" s="118"/>
      <c r="R195" s="118"/>
      <c r="S195" s="118"/>
    </row>
    <row r="196" spans="1:19">
      <c r="A196" s="118"/>
      <c r="B196" s="118"/>
      <c r="C196" s="118"/>
      <c r="D196" s="118"/>
      <c r="E196" s="118"/>
      <c r="F196" s="118"/>
      <c r="G196" s="118"/>
      <c r="H196" s="145"/>
      <c r="I196" s="145"/>
      <c r="J196" s="145"/>
      <c r="K196" s="145"/>
      <c r="L196" s="145"/>
      <c r="M196" s="145"/>
      <c r="N196" s="145"/>
      <c r="O196" s="145"/>
      <c r="P196" s="145"/>
      <c r="Q196" s="118"/>
      <c r="R196" s="118"/>
      <c r="S196" s="118"/>
    </row>
    <row r="197" spans="1:19">
      <c r="A197" s="118"/>
      <c r="B197" s="118"/>
      <c r="C197" s="118"/>
      <c r="D197" s="118"/>
      <c r="E197" s="118"/>
      <c r="F197" s="118"/>
      <c r="G197" s="118"/>
      <c r="H197" s="145"/>
      <c r="I197" s="145"/>
      <c r="J197" s="145"/>
      <c r="K197" s="145"/>
      <c r="L197" s="145"/>
      <c r="M197" s="145"/>
      <c r="N197" s="145"/>
      <c r="O197" s="145"/>
      <c r="P197" s="145"/>
      <c r="Q197" s="118"/>
      <c r="R197" s="118"/>
      <c r="S197" s="118"/>
    </row>
    <row r="198" spans="1:19">
      <c r="A198" s="118"/>
      <c r="B198" s="118"/>
      <c r="C198" s="118"/>
      <c r="D198" s="118"/>
      <c r="E198" s="118"/>
      <c r="F198" s="118"/>
      <c r="G198" s="118"/>
      <c r="H198" s="145"/>
      <c r="I198" s="145"/>
      <c r="J198" s="145"/>
      <c r="K198" s="145"/>
      <c r="L198" s="145"/>
      <c r="M198" s="145"/>
      <c r="N198" s="145"/>
      <c r="O198" s="145"/>
      <c r="P198" s="145"/>
      <c r="Q198" s="118"/>
      <c r="R198" s="118"/>
      <c r="S198" s="118"/>
    </row>
    <row r="199" spans="1:19">
      <c r="A199" s="118"/>
      <c r="B199" s="118"/>
      <c r="C199" s="118"/>
      <c r="D199" s="118"/>
      <c r="E199" s="118"/>
      <c r="F199" s="118"/>
      <c r="G199" s="118"/>
      <c r="H199" s="145"/>
      <c r="I199" s="145"/>
      <c r="J199" s="145"/>
      <c r="K199" s="145"/>
      <c r="L199" s="145"/>
      <c r="M199" s="145"/>
      <c r="N199" s="145"/>
      <c r="O199" s="145"/>
      <c r="P199" s="145"/>
      <c r="Q199" s="118"/>
      <c r="R199" s="118"/>
      <c r="S199" s="118"/>
    </row>
    <row r="200" spans="1:19">
      <c r="A200" s="118"/>
      <c r="B200" s="118"/>
      <c r="C200" s="118"/>
      <c r="D200" s="118"/>
      <c r="E200" s="118"/>
      <c r="F200" s="118"/>
      <c r="G200" s="118"/>
      <c r="H200" s="145"/>
      <c r="I200" s="145"/>
      <c r="J200" s="145"/>
      <c r="K200" s="145"/>
      <c r="L200" s="145"/>
      <c r="M200" s="145"/>
      <c r="N200" s="145"/>
      <c r="O200" s="145"/>
      <c r="P200" s="145"/>
      <c r="Q200" s="118"/>
      <c r="R200" s="118"/>
      <c r="S200" s="118"/>
    </row>
    <row r="201" spans="1:19">
      <c r="A201" s="118"/>
      <c r="B201" s="118"/>
      <c r="C201" s="118"/>
      <c r="D201" s="118"/>
      <c r="E201" s="118"/>
      <c r="F201" s="118"/>
      <c r="G201" s="118"/>
      <c r="H201" s="145"/>
      <c r="I201" s="145"/>
      <c r="J201" s="145"/>
      <c r="K201" s="145"/>
      <c r="L201" s="145"/>
      <c r="M201" s="145"/>
      <c r="N201" s="145"/>
      <c r="O201" s="145"/>
      <c r="P201" s="145"/>
      <c r="Q201" s="118"/>
      <c r="R201" s="118"/>
      <c r="S201" s="118"/>
    </row>
    <row r="202" spans="1:19">
      <c r="A202" s="118"/>
      <c r="B202" s="118"/>
      <c r="C202" s="118"/>
      <c r="D202" s="118"/>
      <c r="E202" s="118"/>
      <c r="F202" s="118"/>
      <c r="G202" s="118"/>
      <c r="H202" s="145"/>
      <c r="I202" s="145"/>
      <c r="J202" s="145"/>
      <c r="K202" s="145"/>
      <c r="L202" s="145"/>
      <c r="M202" s="145"/>
      <c r="N202" s="145"/>
      <c r="O202" s="145"/>
      <c r="P202" s="145"/>
      <c r="Q202" s="118"/>
      <c r="R202" s="118"/>
      <c r="S202" s="118"/>
    </row>
    <row r="203" spans="1:19">
      <c r="A203" s="118"/>
      <c r="B203" s="118"/>
      <c r="C203" s="118"/>
      <c r="D203" s="118"/>
      <c r="E203" s="118"/>
      <c r="F203" s="118"/>
      <c r="G203" s="118"/>
      <c r="H203" s="145"/>
      <c r="I203" s="145"/>
      <c r="J203" s="145"/>
      <c r="K203" s="145"/>
      <c r="L203" s="145"/>
      <c r="M203" s="145"/>
      <c r="N203" s="145"/>
      <c r="O203" s="145"/>
      <c r="P203" s="145"/>
      <c r="Q203" s="118"/>
      <c r="R203" s="118"/>
      <c r="S203" s="118"/>
    </row>
    <row r="204" spans="1:19">
      <c r="A204" s="118"/>
      <c r="B204" s="118"/>
      <c r="C204" s="118"/>
      <c r="D204" s="118"/>
      <c r="E204" s="118"/>
      <c r="F204" s="118"/>
      <c r="G204" s="118"/>
      <c r="H204" s="145"/>
      <c r="I204" s="145"/>
      <c r="J204" s="145"/>
      <c r="K204" s="145"/>
      <c r="L204" s="145"/>
      <c r="M204" s="145"/>
      <c r="N204" s="145"/>
      <c r="O204" s="145"/>
      <c r="P204" s="145"/>
      <c r="Q204" s="118"/>
      <c r="R204" s="118"/>
      <c r="S204" s="118"/>
    </row>
    <row r="205" spans="1:19">
      <c r="A205" s="118"/>
      <c r="B205" s="118"/>
      <c r="C205" s="118"/>
      <c r="D205" s="118"/>
      <c r="E205" s="118"/>
      <c r="F205" s="118"/>
      <c r="G205" s="118"/>
      <c r="H205" s="145"/>
      <c r="I205" s="145"/>
      <c r="J205" s="145"/>
      <c r="K205" s="145"/>
      <c r="L205" s="145"/>
      <c r="M205" s="145"/>
      <c r="N205" s="145"/>
      <c r="O205" s="145"/>
      <c r="P205" s="145"/>
      <c r="Q205" s="118"/>
      <c r="R205" s="118"/>
      <c r="S205" s="118"/>
    </row>
    <row r="206" spans="1:19">
      <c r="A206" s="118"/>
      <c r="B206" s="118"/>
      <c r="C206" s="118"/>
      <c r="D206" s="118"/>
      <c r="E206" s="118"/>
      <c r="F206" s="118"/>
      <c r="G206" s="118"/>
      <c r="H206" s="145"/>
      <c r="I206" s="145"/>
      <c r="J206" s="145"/>
      <c r="K206" s="145"/>
      <c r="L206" s="145"/>
      <c r="M206" s="145"/>
      <c r="N206" s="145"/>
      <c r="O206" s="145"/>
      <c r="P206" s="145"/>
      <c r="Q206" s="118"/>
      <c r="R206" s="118"/>
      <c r="S206" s="118"/>
    </row>
    <row r="207" spans="1:19">
      <c r="A207" s="118"/>
      <c r="B207" s="118"/>
      <c r="C207" s="118"/>
      <c r="D207" s="118"/>
      <c r="E207" s="118"/>
      <c r="F207" s="118"/>
      <c r="G207" s="118"/>
      <c r="H207" s="145"/>
      <c r="I207" s="145"/>
      <c r="J207" s="145"/>
      <c r="K207" s="145"/>
      <c r="L207" s="145"/>
      <c r="M207" s="145"/>
      <c r="N207" s="145"/>
      <c r="O207" s="145"/>
      <c r="P207" s="145"/>
      <c r="Q207" s="118"/>
      <c r="R207" s="118"/>
      <c r="S207" s="118"/>
    </row>
    <row r="208" spans="1:19">
      <c r="A208" s="118"/>
      <c r="B208" s="118"/>
      <c r="C208" s="118"/>
      <c r="D208" s="118"/>
      <c r="E208" s="118"/>
      <c r="F208" s="118"/>
      <c r="G208" s="118"/>
      <c r="H208" s="145"/>
      <c r="I208" s="145"/>
      <c r="J208" s="145"/>
      <c r="K208" s="145"/>
      <c r="L208" s="145"/>
      <c r="M208" s="145"/>
      <c r="N208" s="145"/>
      <c r="O208" s="145"/>
      <c r="P208" s="145"/>
      <c r="Q208" s="118"/>
      <c r="R208" s="118"/>
      <c r="S208" s="118"/>
    </row>
    <row r="209" spans="1:19">
      <c r="A209" s="118"/>
      <c r="B209" s="118"/>
      <c r="C209" s="118"/>
      <c r="D209" s="118"/>
      <c r="E209" s="118"/>
      <c r="F209" s="118"/>
      <c r="G209" s="118"/>
      <c r="H209" s="145"/>
      <c r="I209" s="145"/>
      <c r="J209" s="145"/>
      <c r="K209" s="145"/>
      <c r="L209" s="145"/>
      <c r="M209" s="145"/>
      <c r="N209" s="145"/>
      <c r="O209" s="145"/>
      <c r="P209" s="145"/>
      <c r="Q209" s="118"/>
      <c r="R209" s="118"/>
      <c r="S209" s="118"/>
    </row>
    <row r="210" spans="1:19">
      <c r="A210" s="118"/>
      <c r="B210" s="118"/>
      <c r="C210" s="118"/>
      <c r="D210" s="118"/>
      <c r="E210" s="118"/>
      <c r="F210" s="118"/>
      <c r="G210" s="118"/>
      <c r="H210" s="145"/>
      <c r="I210" s="145"/>
      <c r="J210" s="145"/>
      <c r="K210" s="145"/>
      <c r="L210" s="145"/>
      <c r="M210" s="145"/>
      <c r="N210" s="145"/>
      <c r="O210" s="145"/>
      <c r="P210" s="145"/>
      <c r="Q210" s="118"/>
      <c r="R210" s="118"/>
      <c r="S210" s="118"/>
    </row>
    <row r="211" spans="1:19">
      <c r="A211" s="118"/>
      <c r="B211" s="118"/>
      <c r="C211" s="118"/>
      <c r="D211" s="118"/>
      <c r="E211" s="118"/>
      <c r="F211" s="118"/>
      <c r="G211" s="118"/>
      <c r="H211" s="145"/>
      <c r="I211" s="145"/>
      <c r="J211" s="145"/>
      <c r="K211" s="145"/>
      <c r="L211" s="145"/>
      <c r="M211" s="145"/>
      <c r="N211" s="145"/>
      <c r="O211" s="145"/>
      <c r="P211" s="145"/>
      <c r="Q211" s="118"/>
      <c r="R211" s="118"/>
      <c r="S211" s="118"/>
    </row>
    <row r="212" spans="1:19">
      <c r="A212" s="118"/>
      <c r="B212" s="118"/>
      <c r="C212" s="118"/>
      <c r="D212" s="118"/>
      <c r="E212" s="118"/>
      <c r="F212" s="118"/>
      <c r="G212" s="118"/>
      <c r="H212" s="145"/>
      <c r="I212" s="145"/>
      <c r="J212" s="145"/>
      <c r="K212" s="145"/>
      <c r="L212" s="145"/>
      <c r="M212" s="145"/>
      <c r="N212" s="145"/>
      <c r="O212" s="145"/>
      <c r="P212" s="145"/>
      <c r="Q212" s="118"/>
      <c r="R212" s="118"/>
      <c r="S212" s="118"/>
    </row>
    <row r="213" spans="1:19">
      <c r="A213" s="118"/>
      <c r="B213" s="118"/>
      <c r="C213" s="118"/>
      <c r="D213" s="118"/>
      <c r="E213" s="118"/>
      <c r="F213" s="118"/>
      <c r="G213" s="118"/>
      <c r="H213" s="145"/>
      <c r="I213" s="145"/>
      <c r="J213" s="145"/>
      <c r="K213" s="145"/>
      <c r="L213" s="145"/>
      <c r="M213" s="145"/>
      <c r="N213" s="145"/>
      <c r="O213" s="145"/>
      <c r="P213" s="145"/>
      <c r="Q213" s="118"/>
      <c r="R213" s="118"/>
      <c r="S213" s="118"/>
    </row>
    <row r="214" spans="1:19">
      <c r="A214" s="118"/>
      <c r="B214" s="118"/>
      <c r="C214" s="118"/>
      <c r="D214" s="118"/>
      <c r="E214" s="118"/>
      <c r="F214" s="118"/>
      <c r="G214" s="118"/>
      <c r="H214" s="145"/>
      <c r="I214" s="145"/>
      <c r="J214" s="145"/>
      <c r="K214" s="145"/>
      <c r="L214" s="145"/>
      <c r="M214" s="145"/>
      <c r="N214" s="145"/>
      <c r="O214" s="145"/>
      <c r="P214" s="145"/>
      <c r="Q214" s="118"/>
      <c r="R214" s="118"/>
      <c r="S214" s="118"/>
    </row>
    <row r="215" spans="1:19">
      <c r="A215" s="118"/>
      <c r="B215" s="118"/>
      <c r="C215" s="118"/>
      <c r="D215" s="118"/>
      <c r="E215" s="118"/>
      <c r="F215" s="118"/>
      <c r="G215" s="118"/>
      <c r="H215" s="145"/>
      <c r="I215" s="145"/>
      <c r="J215" s="145"/>
      <c r="K215" s="145"/>
      <c r="L215" s="145"/>
      <c r="M215" s="145"/>
      <c r="N215" s="145"/>
      <c r="O215" s="145"/>
      <c r="P215" s="145"/>
      <c r="Q215" s="118"/>
      <c r="R215" s="118"/>
      <c r="S215" s="118"/>
    </row>
    <row r="216" spans="1:19">
      <c r="A216" s="118"/>
      <c r="B216" s="118"/>
      <c r="C216" s="118"/>
      <c r="D216" s="118"/>
      <c r="E216" s="118"/>
      <c r="F216" s="118"/>
      <c r="G216" s="118"/>
      <c r="H216" s="145"/>
      <c r="I216" s="145"/>
      <c r="J216" s="145"/>
      <c r="K216" s="145"/>
      <c r="L216" s="145"/>
      <c r="M216" s="145"/>
      <c r="N216" s="145"/>
      <c r="O216" s="145"/>
      <c r="P216" s="145"/>
      <c r="Q216" s="118"/>
      <c r="R216" s="118"/>
      <c r="S216" s="118"/>
    </row>
    <row r="217" spans="1:19">
      <c r="A217" s="118"/>
      <c r="B217" s="118"/>
      <c r="C217" s="118"/>
      <c r="D217" s="118"/>
      <c r="E217" s="118"/>
      <c r="F217" s="118"/>
      <c r="G217" s="118"/>
      <c r="H217" s="145"/>
      <c r="I217" s="145"/>
      <c r="J217" s="145"/>
      <c r="K217" s="145"/>
      <c r="L217" s="145"/>
      <c r="M217" s="145"/>
      <c r="N217" s="145"/>
      <c r="O217" s="145"/>
      <c r="P217" s="145"/>
      <c r="Q217" s="118"/>
      <c r="R217" s="118"/>
      <c r="S217" s="118"/>
    </row>
    <row r="218" spans="1:19">
      <c r="A218" s="118"/>
      <c r="B218" s="118"/>
      <c r="C218" s="118"/>
      <c r="D218" s="118"/>
      <c r="E218" s="118"/>
      <c r="F218" s="118"/>
      <c r="G218" s="118"/>
      <c r="H218" s="145"/>
      <c r="I218" s="145"/>
      <c r="J218" s="145"/>
      <c r="K218" s="145"/>
      <c r="L218" s="145"/>
      <c r="M218" s="145"/>
      <c r="N218" s="145"/>
      <c r="O218" s="145"/>
      <c r="P218" s="145"/>
      <c r="Q218" s="118"/>
      <c r="R218" s="118"/>
      <c r="S218" s="118"/>
    </row>
    <row r="219" spans="1:19">
      <c r="A219" s="118"/>
      <c r="B219" s="118"/>
      <c r="C219" s="118"/>
      <c r="D219" s="118"/>
      <c r="E219" s="118"/>
      <c r="F219" s="118"/>
      <c r="G219" s="118"/>
      <c r="H219" s="145"/>
      <c r="I219" s="145"/>
      <c r="J219" s="145"/>
      <c r="K219" s="145"/>
      <c r="L219" s="145"/>
      <c r="M219" s="145"/>
      <c r="N219" s="145"/>
      <c r="O219" s="145"/>
      <c r="P219" s="145"/>
      <c r="Q219" s="118"/>
      <c r="R219" s="118"/>
      <c r="S219" s="118"/>
    </row>
    <row r="220" spans="1:19">
      <c r="A220" s="118"/>
      <c r="B220" s="118"/>
      <c r="C220" s="118"/>
      <c r="D220" s="118"/>
      <c r="E220" s="118"/>
      <c r="F220" s="118"/>
      <c r="G220" s="118"/>
      <c r="H220" s="145"/>
      <c r="I220" s="145"/>
      <c r="J220" s="145"/>
      <c r="K220" s="145"/>
      <c r="L220" s="145"/>
      <c r="M220" s="145"/>
      <c r="N220" s="145"/>
      <c r="O220" s="145"/>
      <c r="P220" s="145"/>
      <c r="Q220" s="118"/>
      <c r="R220" s="118"/>
      <c r="S220" s="118"/>
    </row>
    <row r="221" spans="1:19">
      <c r="A221" s="118"/>
      <c r="B221" s="118"/>
      <c r="C221" s="118"/>
      <c r="D221" s="118"/>
      <c r="E221" s="118"/>
      <c r="F221" s="118"/>
      <c r="G221" s="118"/>
      <c r="H221" s="145"/>
      <c r="I221" s="145"/>
      <c r="J221" s="145"/>
      <c r="K221" s="145"/>
      <c r="L221" s="145"/>
      <c r="M221" s="145"/>
      <c r="N221" s="145"/>
      <c r="O221" s="145"/>
      <c r="P221" s="145"/>
      <c r="Q221" s="118"/>
      <c r="R221" s="118"/>
      <c r="S221" s="118"/>
    </row>
    <row r="222" spans="1:19">
      <c r="A222" s="118"/>
      <c r="B222" s="118"/>
      <c r="C222" s="118"/>
      <c r="D222" s="118"/>
      <c r="E222" s="118"/>
      <c r="F222" s="118"/>
      <c r="G222" s="118"/>
      <c r="H222" s="145"/>
      <c r="I222" s="145"/>
      <c r="J222" s="145"/>
      <c r="K222" s="145"/>
      <c r="L222" s="145"/>
      <c r="M222" s="145"/>
      <c r="N222" s="145"/>
      <c r="O222" s="145"/>
      <c r="P222" s="145"/>
      <c r="Q222" s="118"/>
      <c r="R222" s="118"/>
      <c r="S222" s="118"/>
    </row>
    <row r="223" spans="1:19">
      <c r="A223" s="118"/>
      <c r="B223" s="118"/>
      <c r="C223" s="118"/>
      <c r="D223" s="118"/>
      <c r="E223" s="118"/>
      <c r="F223" s="118"/>
      <c r="G223" s="118"/>
      <c r="H223" s="145"/>
      <c r="I223" s="145"/>
      <c r="J223" s="145"/>
      <c r="K223" s="145"/>
      <c r="L223" s="145"/>
      <c r="M223" s="145"/>
      <c r="N223" s="145"/>
      <c r="O223" s="145"/>
      <c r="P223" s="145"/>
      <c r="Q223" s="118"/>
      <c r="R223" s="118"/>
      <c r="S223" s="118"/>
    </row>
    <row r="224" spans="1:19">
      <c r="A224" s="118"/>
      <c r="B224" s="118"/>
      <c r="C224" s="118"/>
      <c r="D224" s="118"/>
      <c r="E224" s="118"/>
      <c r="F224" s="118"/>
      <c r="G224" s="118"/>
      <c r="H224" s="145"/>
      <c r="I224" s="145"/>
      <c r="J224" s="145"/>
      <c r="K224" s="145"/>
      <c r="L224" s="145"/>
      <c r="M224" s="145"/>
      <c r="N224" s="145"/>
      <c r="O224" s="145"/>
      <c r="P224" s="145"/>
      <c r="Q224" s="118"/>
      <c r="R224" s="118"/>
      <c r="S224" s="118"/>
    </row>
    <row r="225" spans="1:19">
      <c r="A225" s="118"/>
      <c r="B225" s="118"/>
      <c r="C225" s="118"/>
      <c r="D225" s="118"/>
      <c r="E225" s="118"/>
      <c r="F225" s="118"/>
      <c r="G225" s="118"/>
      <c r="H225" s="145"/>
      <c r="I225" s="145"/>
      <c r="J225" s="145"/>
      <c r="K225" s="145"/>
      <c r="L225" s="145"/>
      <c r="M225" s="145"/>
      <c r="N225" s="145"/>
      <c r="O225" s="145"/>
      <c r="P225" s="145"/>
      <c r="Q225" s="118"/>
      <c r="R225" s="118"/>
      <c r="S225" s="118"/>
    </row>
    <row r="226" spans="1:19">
      <c r="A226" s="118"/>
      <c r="B226" s="118"/>
      <c r="C226" s="118"/>
      <c r="D226" s="118"/>
      <c r="E226" s="118"/>
      <c r="F226" s="118"/>
      <c r="G226" s="118"/>
      <c r="H226" s="145"/>
      <c r="I226" s="145"/>
      <c r="J226" s="145"/>
      <c r="K226" s="145"/>
      <c r="L226" s="145"/>
      <c r="M226" s="145"/>
      <c r="N226" s="145"/>
      <c r="O226" s="145"/>
      <c r="P226" s="145"/>
      <c r="Q226" s="118"/>
      <c r="R226" s="118"/>
      <c r="S226" s="118"/>
    </row>
    <row r="227" spans="1:19">
      <c r="A227" s="118"/>
      <c r="B227" s="118"/>
      <c r="C227" s="118"/>
      <c r="D227" s="118"/>
      <c r="E227" s="118"/>
      <c r="F227" s="118"/>
      <c r="G227" s="118"/>
      <c r="H227" s="145"/>
      <c r="I227" s="145"/>
      <c r="J227" s="145"/>
      <c r="K227" s="145"/>
      <c r="L227" s="145"/>
      <c r="M227" s="145"/>
      <c r="N227" s="145"/>
      <c r="O227" s="145"/>
      <c r="P227" s="145"/>
      <c r="Q227" s="118"/>
      <c r="R227" s="118"/>
      <c r="S227" s="118"/>
    </row>
    <row r="228" spans="1:19">
      <c r="A228" s="118"/>
      <c r="B228" s="118"/>
      <c r="C228" s="118"/>
      <c r="D228" s="118"/>
      <c r="E228" s="118"/>
      <c r="F228" s="118"/>
      <c r="G228" s="118"/>
      <c r="H228" s="145"/>
      <c r="I228" s="145"/>
      <c r="J228" s="145"/>
      <c r="K228" s="145"/>
      <c r="L228" s="145"/>
      <c r="M228" s="145"/>
      <c r="N228" s="145"/>
      <c r="O228" s="145"/>
      <c r="P228" s="145"/>
      <c r="Q228" s="118"/>
      <c r="R228" s="118"/>
      <c r="S228" s="118"/>
    </row>
    <row r="229" spans="1:19">
      <c r="A229" s="118"/>
      <c r="B229" s="118"/>
      <c r="C229" s="118"/>
      <c r="D229" s="118"/>
      <c r="E229" s="118"/>
      <c r="F229" s="118"/>
      <c r="G229" s="118"/>
      <c r="H229" s="145"/>
      <c r="I229" s="145"/>
      <c r="J229" s="145"/>
      <c r="K229" s="145"/>
      <c r="L229" s="145"/>
      <c r="M229" s="145"/>
      <c r="N229" s="145"/>
      <c r="O229" s="145"/>
      <c r="P229" s="145"/>
      <c r="Q229" s="118"/>
      <c r="R229" s="118"/>
      <c r="S229" s="118"/>
    </row>
    <row r="230" spans="1:19">
      <c r="A230" s="118"/>
      <c r="B230" s="118"/>
      <c r="C230" s="118"/>
      <c r="D230" s="118"/>
      <c r="E230" s="118"/>
      <c r="F230" s="118"/>
      <c r="G230" s="118"/>
      <c r="H230" s="145"/>
      <c r="I230" s="145"/>
      <c r="J230" s="145"/>
      <c r="K230" s="145"/>
      <c r="L230" s="145"/>
      <c r="M230" s="145"/>
      <c r="N230" s="145"/>
      <c r="O230" s="145"/>
      <c r="P230" s="145"/>
      <c r="Q230" s="118"/>
      <c r="R230" s="118"/>
      <c r="S230" s="118"/>
    </row>
    <row r="231" spans="1:19">
      <c r="A231" s="118"/>
      <c r="B231" s="118"/>
      <c r="C231" s="118"/>
      <c r="D231" s="118"/>
      <c r="E231" s="118"/>
      <c r="F231" s="118"/>
      <c r="G231" s="118"/>
      <c r="H231" s="145"/>
      <c r="I231" s="145"/>
      <c r="J231" s="145"/>
      <c r="K231" s="145"/>
      <c r="L231" s="145"/>
      <c r="M231" s="145"/>
      <c r="N231" s="145"/>
      <c r="O231" s="145"/>
      <c r="P231" s="145"/>
      <c r="Q231" s="118"/>
      <c r="R231" s="118"/>
      <c r="S231" s="118"/>
    </row>
    <row r="232" spans="1:19">
      <c r="A232" s="118"/>
      <c r="B232" s="118"/>
      <c r="C232" s="118"/>
      <c r="D232" s="118"/>
      <c r="E232" s="118"/>
      <c r="F232" s="118"/>
      <c r="G232" s="118"/>
      <c r="H232" s="145"/>
      <c r="I232" s="145"/>
      <c r="J232" s="145"/>
      <c r="K232" s="145"/>
      <c r="L232" s="145"/>
      <c r="M232" s="145"/>
      <c r="N232" s="145"/>
      <c r="O232" s="145"/>
      <c r="P232" s="145"/>
      <c r="Q232" s="118"/>
      <c r="R232" s="118"/>
      <c r="S232" s="118"/>
    </row>
    <row r="233" spans="1:19">
      <c r="A233" s="118"/>
      <c r="B233" s="118"/>
      <c r="C233" s="118"/>
      <c r="D233" s="118"/>
      <c r="E233" s="118"/>
      <c r="F233" s="118"/>
      <c r="G233" s="118"/>
      <c r="H233" s="145"/>
      <c r="I233" s="145"/>
      <c r="J233" s="145"/>
      <c r="K233" s="145"/>
      <c r="L233" s="145"/>
      <c r="M233" s="145"/>
      <c r="N233" s="145"/>
      <c r="O233" s="145"/>
      <c r="P233" s="145"/>
      <c r="Q233" s="118"/>
      <c r="R233" s="118"/>
      <c r="S233" s="118"/>
    </row>
    <row r="234" spans="1:19">
      <c r="A234" s="118"/>
      <c r="B234" s="118"/>
      <c r="C234" s="118"/>
      <c r="D234" s="118"/>
      <c r="E234" s="118"/>
      <c r="F234" s="118"/>
      <c r="G234" s="118"/>
      <c r="H234" s="145"/>
      <c r="I234" s="145"/>
      <c r="J234" s="145"/>
      <c r="K234" s="145"/>
      <c r="L234" s="145"/>
      <c r="M234" s="145"/>
      <c r="N234" s="145"/>
      <c r="O234" s="145"/>
      <c r="P234" s="145"/>
      <c r="Q234" s="118"/>
      <c r="R234" s="118"/>
      <c r="S234" s="118"/>
    </row>
    <row r="235" spans="1:19">
      <c r="A235" s="118"/>
      <c r="B235" s="118"/>
      <c r="C235" s="118"/>
      <c r="D235" s="118"/>
      <c r="E235" s="118"/>
      <c r="F235" s="118"/>
      <c r="G235" s="118"/>
      <c r="H235" s="145"/>
      <c r="I235" s="145"/>
      <c r="J235" s="145"/>
      <c r="K235" s="145"/>
      <c r="L235" s="145"/>
      <c r="M235" s="145"/>
      <c r="N235" s="145"/>
      <c r="O235" s="145"/>
      <c r="P235" s="145"/>
      <c r="Q235" s="118"/>
      <c r="R235" s="118"/>
      <c r="S235" s="118"/>
    </row>
    <row r="236" spans="1:19">
      <c r="A236" s="118"/>
      <c r="B236" s="118"/>
      <c r="C236" s="118"/>
      <c r="D236" s="118"/>
      <c r="E236" s="118"/>
      <c r="F236" s="118"/>
      <c r="G236" s="118"/>
      <c r="H236" s="145"/>
      <c r="I236" s="145"/>
      <c r="J236" s="145"/>
      <c r="K236" s="145"/>
      <c r="L236" s="145"/>
      <c r="M236" s="145"/>
      <c r="N236" s="145"/>
      <c r="O236" s="145"/>
      <c r="P236" s="145"/>
      <c r="Q236" s="118"/>
      <c r="R236" s="118"/>
      <c r="S236" s="118"/>
    </row>
    <row r="237" spans="1:19">
      <c r="A237" s="118"/>
      <c r="B237" s="118"/>
      <c r="C237" s="118"/>
      <c r="D237" s="118"/>
      <c r="E237" s="118"/>
      <c r="F237" s="118"/>
      <c r="G237" s="118"/>
      <c r="H237" s="145"/>
      <c r="I237" s="145"/>
      <c r="J237" s="145"/>
      <c r="K237" s="145"/>
      <c r="L237" s="145"/>
      <c r="M237" s="145"/>
      <c r="N237" s="145"/>
      <c r="O237" s="145"/>
      <c r="P237" s="145"/>
      <c r="Q237" s="118"/>
      <c r="R237" s="118"/>
      <c r="S237" s="118"/>
    </row>
    <row r="238" spans="1:19">
      <c r="A238" s="118"/>
      <c r="B238" s="118"/>
      <c r="C238" s="118"/>
      <c r="D238" s="118"/>
      <c r="E238" s="118"/>
      <c r="F238" s="118"/>
      <c r="G238" s="118"/>
      <c r="H238" s="145"/>
      <c r="I238" s="145"/>
      <c r="J238" s="145"/>
      <c r="K238" s="145"/>
      <c r="L238" s="145"/>
      <c r="M238" s="145"/>
      <c r="N238" s="145"/>
      <c r="O238" s="145"/>
      <c r="P238" s="145"/>
      <c r="Q238" s="118"/>
      <c r="R238" s="118"/>
      <c r="S238" s="118"/>
    </row>
    <row r="239" spans="1:19">
      <c r="A239" s="118"/>
      <c r="B239" s="118"/>
      <c r="C239" s="118"/>
      <c r="D239" s="118"/>
      <c r="E239" s="118"/>
      <c r="F239" s="118"/>
      <c r="G239" s="118"/>
      <c r="H239" s="145"/>
      <c r="I239" s="145"/>
      <c r="J239" s="145"/>
      <c r="K239" s="145"/>
      <c r="L239" s="145"/>
      <c r="M239" s="145"/>
      <c r="N239" s="145"/>
      <c r="O239" s="145"/>
      <c r="P239" s="145"/>
      <c r="Q239" s="118"/>
      <c r="R239" s="118"/>
      <c r="S239" s="118"/>
    </row>
    <row r="240" spans="1:19">
      <c r="A240" s="118"/>
      <c r="B240" s="118"/>
      <c r="C240" s="118"/>
      <c r="D240" s="118"/>
      <c r="E240" s="118"/>
      <c r="F240" s="118"/>
      <c r="G240" s="118"/>
      <c r="H240" s="145"/>
      <c r="I240" s="145"/>
      <c r="J240" s="145"/>
      <c r="K240" s="145"/>
      <c r="L240" s="145"/>
      <c r="M240" s="145"/>
      <c r="N240" s="145"/>
      <c r="O240" s="145"/>
      <c r="P240" s="145"/>
      <c r="Q240" s="118"/>
      <c r="R240" s="118"/>
      <c r="S240" s="118"/>
    </row>
    <row r="241" spans="1:19">
      <c r="A241" s="118"/>
      <c r="B241" s="118"/>
      <c r="C241" s="118"/>
      <c r="D241" s="118"/>
      <c r="E241" s="118"/>
      <c r="F241" s="118"/>
      <c r="G241" s="118"/>
      <c r="H241" s="145"/>
      <c r="I241" s="145"/>
      <c r="J241" s="145"/>
      <c r="K241" s="145"/>
      <c r="L241" s="145"/>
      <c r="M241" s="145"/>
      <c r="N241" s="145"/>
      <c r="O241" s="145"/>
      <c r="P241" s="145"/>
      <c r="Q241" s="118"/>
      <c r="R241" s="118"/>
      <c r="S241" s="118"/>
    </row>
    <row r="242" spans="1:19">
      <c r="A242" s="118"/>
      <c r="B242" s="118"/>
      <c r="C242" s="118"/>
      <c r="D242" s="118"/>
      <c r="E242" s="118"/>
      <c r="F242" s="118"/>
      <c r="G242" s="118"/>
      <c r="H242" s="145"/>
      <c r="I242" s="145"/>
      <c r="J242" s="145"/>
      <c r="K242" s="145"/>
      <c r="L242" s="145"/>
      <c r="M242" s="145"/>
      <c r="N242" s="145"/>
      <c r="O242" s="145"/>
      <c r="P242" s="145"/>
      <c r="Q242" s="118"/>
      <c r="R242" s="118"/>
      <c r="S242" s="118"/>
    </row>
    <row r="243" spans="1:19">
      <c r="A243" s="118"/>
      <c r="B243" s="118"/>
      <c r="C243" s="118"/>
      <c r="D243" s="118"/>
      <c r="E243" s="118"/>
      <c r="F243" s="118"/>
      <c r="G243" s="118"/>
      <c r="H243" s="145"/>
      <c r="I243" s="145"/>
      <c r="J243" s="145"/>
      <c r="K243" s="145"/>
      <c r="L243" s="145"/>
      <c r="M243" s="145"/>
      <c r="N243" s="145"/>
      <c r="O243" s="145"/>
      <c r="P243" s="145"/>
      <c r="Q243" s="118"/>
      <c r="R243" s="118"/>
      <c r="S243" s="118"/>
    </row>
    <row r="244" spans="1:19">
      <c r="A244" s="118"/>
      <c r="B244" s="118"/>
      <c r="C244" s="118"/>
      <c r="D244" s="118"/>
      <c r="E244" s="118"/>
      <c r="F244" s="118"/>
      <c r="G244" s="118"/>
      <c r="H244" s="145"/>
      <c r="I244" s="145"/>
      <c r="J244" s="145"/>
      <c r="K244" s="145"/>
      <c r="L244" s="145"/>
      <c r="M244" s="145"/>
      <c r="N244" s="145"/>
      <c r="O244" s="145"/>
      <c r="P244" s="145"/>
      <c r="Q244" s="118"/>
      <c r="R244" s="118"/>
      <c r="S244" s="118"/>
    </row>
    <row r="245" spans="1:19">
      <c r="A245" s="118"/>
      <c r="B245" s="118"/>
      <c r="C245" s="118"/>
      <c r="D245" s="118"/>
      <c r="E245" s="118"/>
      <c r="F245" s="118"/>
      <c r="G245" s="118"/>
      <c r="H245" s="145"/>
      <c r="I245" s="145"/>
      <c r="J245" s="145"/>
      <c r="K245" s="145"/>
      <c r="L245" s="145"/>
      <c r="M245" s="145"/>
      <c r="N245" s="145"/>
      <c r="O245" s="145"/>
      <c r="P245" s="145"/>
      <c r="Q245" s="118"/>
      <c r="R245" s="118"/>
      <c r="S245" s="118"/>
    </row>
    <row r="246" spans="1:19">
      <c r="A246" s="118"/>
      <c r="B246" s="118"/>
      <c r="C246" s="118"/>
      <c r="D246" s="118"/>
      <c r="E246" s="118"/>
      <c r="F246" s="118"/>
      <c r="G246" s="118"/>
      <c r="H246" s="145"/>
      <c r="I246" s="145"/>
      <c r="J246" s="145"/>
      <c r="K246" s="145"/>
      <c r="L246" s="145"/>
      <c r="M246" s="145"/>
      <c r="N246" s="145"/>
      <c r="O246" s="145"/>
      <c r="P246" s="145"/>
      <c r="Q246" s="118"/>
      <c r="R246" s="118"/>
      <c r="S246" s="118"/>
    </row>
    <row r="247" spans="1:19">
      <c r="A247" s="118"/>
      <c r="B247" s="118"/>
      <c r="C247" s="118"/>
      <c r="D247" s="118"/>
      <c r="E247" s="118"/>
      <c r="F247" s="118"/>
      <c r="G247" s="118"/>
      <c r="H247" s="145"/>
      <c r="I247" s="145"/>
      <c r="J247" s="145"/>
      <c r="K247" s="145"/>
      <c r="L247" s="145"/>
      <c r="M247" s="145"/>
      <c r="N247" s="145"/>
      <c r="O247" s="145"/>
      <c r="P247" s="145"/>
      <c r="Q247" s="118"/>
      <c r="R247" s="118"/>
      <c r="S247" s="118"/>
    </row>
    <row r="248" spans="1:19">
      <c r="A248" s="118"/>
      <c r="B248" s="118"/>
      <c r="C248" s="118"/>
      <c r="D248" s="118"/>
      <c r="E248" s="118"/>
      <c r="F248" s="118"/>
      <c r="G248" s="118"/>
      <c r="H248" s="145"/>
      <c r="I248" s="145"/>
      <c r="J248" s="145"/>
      <c r="K248" s="145"/>
      <c r="L248" s="145"/>
      <c r="M248" s="145"/>
      <c r="N248" s="145"/>
      <c r="O248" s="145"/>
      <c r="P248" s="145"/>
      <c r="Q248" s="118"/>
      <c r="R248" s="118"/>
      <c r="S248" s="118"/>
    </row>
    <row r="249" spans="1:19">
      <c r="A249" s="118"/>
      <c r="B249" s="118"/>
      <c r="C249" s="118"/>
      <c r="D249" s="118"/>
      <c r="E249" s="118"/>
      <c r="F249" s="118"/>
      <c r="G249" s="118"/>
      <c r="H249" s="145"/>
      <c r="I249" s="145"/>
      <c r="J249" s="145"/>
      <c r="K249" s="145"/>
      <c r="L249" s="145"/>
      <c r="M249" s="145"/>
      <c r="N249" s="145"/>
      <c r="O249" s="145"/>
      <c r="P249" s="145"/>
      <c r="Q249" s="118"/>
      <c r="R249" s="118"/>
      <c r="S249" s="118"/>
    </row>
    <row r="250" spans="1:19">
      <c r="A250" s="118"/>
      <c r="B250" s="118"/>
      <c r="C250" s="118"/>
      <c r="D250" s="118"/>
      <c r="E250" s="118"/>
      <c r="F250" s="118"/>
      <c r="G250" s="118"/>
      <c r="H250" s="145"/>
      <c r="I250" s="145"/>
      <c r="J250" s="145"/>
      <c r="K250" s="145"/>
      <c r="L250" s="145"/>
      <c r="M250" s="145"/>
      <c r="N250" s="145"/>
      <c r="O250" s="145"/>
      <c r="P250" s="145"/>
      <c r="Q250" s="118"/>
      <c r="R250" s="118"/>
      <c r="S250" s="118"/>
    </row>
    <row r="251" spans="1:19">
      <c r="A251" s="118"/>
      <c r="B251" s="118"/>
      <c r="C251" s="118"/>
      <c r="D251" s="118"/>
      <c r="E251" s="118"/>
      <c r="F251" s="118"/>
      <c r="G251" s="118"/>
      <c r="H251" s="145"/>
      <c r="I251" s="145"/>
      <c r="J251" s="145"/>
      <c r="K251" s="145"/>
      <c r="L251" s="145"/>
      <c r="M251" s="145"/>
      <c r="N251" s="145"/>
      <c r="O251" s="145"/>
      <c r="P251" s="145"/>
      <c r="Q251" s="118"/>
      <c r="R251" s="118"/>
      <c r="S251" s="118"/>
    </row>
    <row r="252" spans="1:19">
      <c r="A252" s="118"/>
      <c r="B252" s="118"/>
      <c r="C252" s="118"/>
      <c r="D252" s="118"/>
      <c r="E252" s="118"/>
      <c r="F252" s="118"/>
      <c r="G252" s="118"/>
      <c r="H252" s="145"/>
      <c r="I252" s="145"/>
      <c r="J252" s="145"/>
      <c r="K252" s="145"/>
      <c r="L252" s="145"/>
      <c r="M252" s="145"/>
      <c r="N252" s="145"/>
      <c r="O252" s="145"/>
      <c r="P252" s="145"/>
      <c r="Q252" s="118"/>
      <c r="R252" s="118"/>
      <c r="S252" s="118"/>
    </row>
    <row r="253" spans="1:19">
      <c r="A253" s="118"/>
      <c r="B253" s="118"/>
      <c r="C253" s="118"/>
      <c r="D253" s="118"/>
      <c r="E253" s="118"/>
      <c r="F253" s="118"/>
      <c r="G253" s="118"/>
      <c r="H253" s="145"/>
      <c r="I253" s="145"/>
      <c r="J253" s="145"/>
      <c r="K253" s="145"/>
      <c r="L253" s="145"/>
      <c r="M253" s="145"/>
      <c r="N253" s="145"/>
      <c r="O253" s="145"/>
      <c r="P253" s="145"/>
      <c r="Q253" s="118"/>
      <c r="R253" s="118"/>
      <c r="S253" s="118"/>
    </row>
    <row r="254" spans="1:19">
      <c r="A254" s="118"/>
      <c r="B254" s="118"/>
      <c r="C254" s="118"/>
      <c r="D254" s="118"/>
      <c r="E254" s="118"/>
      <c r="F254" s="118"/>
      <c r="G254" s="118"/>
      <c r="H254" s="145"/>
      <c r="I254" s="145"/>
      <c r="J254" s="145"/>
      <c r="K254" s="145"/>
      <c r="L254" s="145"/>
      <c r="M254" s="145"/>
      <c r="N254" s="145"/>
      <c r="O254" s="145"/>
      <c r="P254" s="145"/>
      <c r="Q254" s="118"/>
      <c r="R254" s="118"/>
      <c r="S254" s="118"/>
    </row>
    <row r="255" spans="1:19">
      <c r="A255" s="118"/>
      <c r="B255" s="118"/>
      <c r="C255" s="118"/>
      <c r="D255" s="118"/>
      <c r="E255" s="118"/>
      <c r="F255" s="118"/>
      <c r="G255" s="118"/>
      <c r="H255" s="145"/>
      <c r="I255" s="145"/>
      <c r="J255" s="145"/>
      <c r="K255" s="145"/>
      <c r="L255" s="145"/>
      <c r="M255" s="145"/>
      <c r="N255" s="145"/>
      <c r="O255" s="145"/>
      <c r="P255" s="145"/>
      <c r="Q255" s="118"/>
      <c r="R255" s="118"/>
      <c r="S255" s="118"/>
    </row>
    <row r="256" spans="1:19">
      <c r="A256" s="118"/>
      <c r="B256" s="118"/>
      <c r="C256" s="118"/>
      <c r="D256" s="118"/>
      <c r="E256" s="118"/>
      <c r="F256" s="118"/>
      <c r="G256" s="118"/>
      <c r="H256" s="145"/>
      <c r="I256" s="145"/>
      <c r="J256" s="145"/>
      <c r="K256" s="145"/>
      <c r="L256" s="145"/>
      <c r="M256" s="145"/>
      <c r="N256" s="145"/>
      <c r="O256" s="145"/>
      <c r="P256" s="145"/>
      <c r="Q256" s="118"/>
      <c r="R256" s="118"/>
      <c r="S256" s="118"/>
    </row>
    <row r="257" spans="1:19">
      <c r="A257" s="118"/>
      <c r="B257" s="118"/>
      <c r="C257" s="118"/>
      <c r="D257" s="118"/>
      <c r="E257" s="118"/>
      <c r="F257" s="118"/>
      <c r="G257" s="118"/>
      <c r="H257" s="145"/>
      <c r="I257" s="145"/>
      <c r="J257" s="145"/>
      <c r="K257" s="145"/>
      <c r="L257" s="145"/>
      <c r="M257" s="145"/>
      <c r="N257" s="145"/>
      <c r="O257" s="145"/>
      <c r="P257" s="145"/>
      <c r="Q257" s="118"/>
      <c r="R257" s="118"/>
      <c r="S257" s="118"/>
    </row>
    <row r="258" spans="1:19">
      <c r="A258" s="118"/>
      <c r="B258" s="118"/>
      <c r="C258" s="118"/>
      <c r="D258" s="118"/>
      <c r="E258" s="118"/>
      <c r="F258" s="118"/>
      <c r="G258" s="118"/>
      <c r="H258" s="145"/>
      <c r="I258" s="145"/>
      <c r="J258" s="145"/>
      <c r="K258" s="145"/>
      <c r="L258" s="145"/>
      <c r="M258" s="145"/>
      <c r="N258" s="145"/>
      <c r="O258" s="145"/>
      <c r="P258" s="145"/>
      <c r="Q258" s="118"/>
      <c r="R258" s="118"/>
      <c r="S258" s="118"/>
    </row>
    <row r="259" spans="1:19">
      <c r="A259" s="118"/>
      <c r="B259" s="118"/>
      <c r="C259" s="118"/>
      <c r="D259" s="118"/>
      <c r="E259" s="118"/>
      <c r="F259" s="118"/>
      <c r="G259" s="118"/>
      <c r="H259" s="145"/>
      <c r="I259" s="145"/>
      <c r="J259" s="145"/>
      <c r="K259" s="145"/>
      <c r="L259" s="145"/>
      <c r="M259" s="145"/>
      <c r="N259" s="145"/>
      <c r="O259" s="145"/>
      <c r="P259" s="145"/>
      <c r="Q259" s="118"/>
      <c r="R259" s="118"/>
      <c r="S259" s="118"/>
    </row>
    <row r="260" spans="1:19">
      <c r="A260" s="118"/>
      <c r="B260" s="118"/>
      <c r="C260" s="118"/>
      <c r="D260" s="118"/>
      <c r="E260" s="118"/>
      <c r="F260" s="118"/>
      <c r="G260" s="118"/>
      <c r="H260" s="145"/>
      <c r="I260" s="145"/>
      <c r="J260" s="145"/>
      <c r="K260" s="145"/>
      <c r="L260" s="145"/>
      <c r="M260" s="145"/>
      <c r="N260" s="145"/>
      <c r="O260" s="145"/>
      <c r="P260" s="145"/>
      <c r="Q260" s="118"/>
      <c r="R260" s="118"/>
      <c r="S260" s="118"/>
    </row>
    <row r="261" spans="1:19">
      <c r="A261" s="118"/>
      <c r="B261" s="118"/>
      <c r="C261" s="118"/>
      <c r="D261" s="118"/>
      <c r="E261" s="118"/>
      <c r="F261" s="118"/>
      <c r="G261" s="118"/>
      <c r="H261" s="145"/>
      <c r="I261" s="145"/>
      <c r="J261" s="145"/>
      <c r="K261" s="145"/>
      <c r="L261" s="145"/>
      <c r="M261" s="145"/>
      <c r="N261" s="145"/>
      <c r="O261" s="145"/>
      <c r="P261" s="145"/>
      <c r="Q261" s="118"/>
      <c r="R261" s="118"/>
      <c r="S261" s="118"/>
    </row>
    <row r="262" spans="1:19">
      <c r="A262" s="118"/>
      <c r="B262" s="118"/>
      <c r="C262" s="118"/>
      <c r="D262" s="118"/>
      <c r="E262" s="118"/>
      <c r="F262" s="118"/>
      <c r="G262" s="118"/>
      <c r="H262" s="145"/>
      <c r="I262" s="145"/>
      <c r="J262" s="145"/>
      <c r="K262" s="145"/>
      <c r="L262" s="145"/>
      <c r="M262" s="145"/>
      <c r="N262" s="145"/>
      <c r="O262" s="145"/>
      <c r="P262" s="145"/>
      <c r="Q262" s="118"/>
      <c r="R262" s="118"/>
      <c r="S262" s="118"/>
    </row>
    <row r="263" spans="1:19">
      <c r="A263" s="118"/>
      <c r="B263" s="118"/>
      <c r="C263" s="118"/>
      <c r="D263" s="118"/>
      <c r="E263" s="118"/>
      <c r="F263" s="118"/>
      <c r="G263" s="118"/>
      <c r="H263" s="145"/>
      <c r="I263" s="145"/>
      <c r="J263" s="145"/>
      <c r="K263" s="145"/>
      <c r="L263" s="145"/>
      <c r="M263" s="145"/>
      <c r="N263" s="145"/>
      <c r="O263" s="145"/>
      <c r="P263" s="145"/>
      <c r="Q263" s="118"/>
      <c r="R263" s="118"/>
      <c r="S263" s="118"/>
    </row>
    <row r="264" spans="1:19">
      <c r="A264" s="118"/>
      <c r="B264" s="118"/>
      <c r="C264" s="118"/>
      <c r="D264" s="118"/>
      <c r="E264" s="118"/>
      <c r="F264" s="118"/>
      <c r="G264" s="118"/>
      <c r="H264" s="145"/>
      <c r="I264" s="145"/>
      <c r="J264" s="145"/>
      <c r="K264" s="145"/>
      <c r="L264" s="145"/>
      <c r="M264" s="145"/>
      <c r="N264" s="145"/>
      <c r="O264" s="145"/>
      <c r="P264" s="145"/>
      <c r="Q264" s="118"/>
      <c r="R264" s="118"/>
      <c r="S264" s="118"/>
    </row>
    <row r="265" spans="1:19">
      <c r="A265" s="118"/>
      <c r="B265" s="118"/>
      <c r="C265" s="118"/>
      <c r="D265" s="118"/>
      <c r="E265" s="118"/>
      <c r="F265" s="118"/>
      <c r="G265" s="118"/>
      <c r="H265" s="145"/>
      <c r="I265" s="145"/>
      <c r="J265" s="145"/>
      <c r="K265" s="145"/>
      <c r="L265" s="145"/>
      <c r="M265" s="145"/>
      <c r="N265" s="145"/>
      <c r="O265" s="145"/>
      <c r="P265" s="145"/>
      <c r="Q265" s="118"/>
      <c r="R265" s="118"/>
      <c r="S265" s="118"/>
    </row>
    <row r="266" spans="1:19">
      <c r="A266" s="118"/>
      <c r="B266" s="118"/>
      <c r="C266" s="118"/>
      <c r="D266" s="118"/>
      <c r="E266" s="118"/>
      <c r="F266" s="118"/>
      <c r="G266" s="118"/>
      <c r="H266" s="145"/>
      <c r="I266" s="145"/>
      <c r="J266" s="145"/>
      <c r="K266" s="145"/>
      <c r="L266" s="145"/>
      <c r="M266" s="145"/>
      <c r="N266" s="145"/>
      <c r="O266" s="145"/>
      <c r="P266" s="145"/>
      <c r="Q266" s="118"/>
      <c r="R266" s="118"/>
      <c r="S266" s="118"/>
    </row>
    <row r="267" spans="1:19">
      <c r="A267" s="118"/>
      <c r="B267" s="118"/>
      <c r="C267" s="118"/>
      <c r="D267" s="118"/>
      <c r="E267" s="118"/>
      <c r="F267" s="118"/>
      <c r="G267" s="118"/>
      <c r="H267" s="145"/>
      <c r="I267" s="145"/>
      <c r="J267" s="145"/>
      <c r="K267" s="145"/>
      <c r="L267" s="145"/>
      <c r="M267" s="145"/>
      <c r="N267" s="145"/>
      <c r="O267" s="145"/>
      <c r="P267" s="145"/>
      <c r="Q267" s="118"/>
      <c r="R267" s="118"/>
      <c r="S267" s="118"/>
    </row>
    <row r="268" spans="1:19">
      <c r="A268" s="118"/>
      <c r="B268" s="118"/>
      <c r="C268" s="118"/>
      <c r="D268" s="118"/>
      <c r="E268" s="118"/>
      <c r="F268" s="118"/>
      <c r="G268" s="118"/>
      <c r="H268" s="145"/>
      <c r="I268" s="145"/>
      <c r="J268" s="145"/>
      <c r="K268" s="145"/>
      <c r="L268" s="145"/>
      <c r="M268" s="145"/>
      <c r="N268" s="145"/>
      <c r="O268" s="145"/>
      <c r="P268" s="145"/>
      <c r="Q268" s="118"/>
      <c r="R268" s="118"/>
      <c r="S268" s="118"/>
    </row>
    <row r="269" spans="1:19">
      <c r="A269" s="118"/>
      <c r="B269" s="118"/>
      <c r="C269" s="118"/>
      <c r="D269" s="118"/>
      <c r="E269" s="118"/>
      <c r="F269" s="118"/>
      <c r="G269" s="118"/>
      <c r="H269" s="145"/>
      <c r="I269" s="145"/>
      <c r="J269" s="145"/>
      <c r="K269" s="145"/>
      <c r="L269" s="145"/>
      <c r="M269" s="145"/>
      <c r="N269" s="145"/>
      <c r="O269" s="145"/>
      <c r="P269" s="145"/>
      <c r="Q269" s="118"/>
      <c r="R269" s="118"/>
      <c r="S269" s="118"/>
    </row>
    <row r="270" spans="1:19">
      <c r="A270" s="118"/>
      <c r="B270" s="118"/>
      <c r="C270" s="118"/>
      <c r="D270" s="118"/>
      <c r="E270" s="118"/>
      <c r="F270" s="118"/>
      <c r="G270" s="118"/>
      <c r="H270" s="145"/>
      <c r="I270" s="145"/>
      <c r="J270" s="145"/>
      <c r="K270" s="145"/>
      <c r="L270" s="145"/>
      <c r="M270" s="145"/>
      <c r="N270" s="145"/>
      <c r="O270" s="145"/>
      <c r="P270" s="145"/>
      <c r="Q270" s="118"/>
      <c r="R270" s="118"/>
      <c r="S270" s="118"/>
    </row>
    <row r="271" spans="1:19">
      <c r="A271" s="118"/>
      <c r="B271" s="118"/>
      <c r="C271" s="118"/>
      <c r="D271" s="118"/>
      <c r="E271" s="118"/>
      <c r="F271" s="118"/>
      <c r="G271" s="118"/>
      <c r="H271" s="145"/>
      <c r="I271" s="145"/>
      <c r="J271" s="145"/>
      <c r="K271" s="145"/>
      <c r="L271" s="145"/>
      <c r="M271" s="145"/>
      <c r="N271" s="145"/>
      <c r="O271" s="145"/>
      <c r="P271" s="145"/>
      <c r="Q271" s="118"/>
      <c r="R271" s="118"/>
      <c r="S271" s="118"/>
    </row>
    <row r="272" spans="1:19">
      <c r="A272" s="118"/>
      <c r="B272" s="118"/>
      <c r="C272" s="118"/>
      <c r="D272" s="118"/>
      <c r="E272" s="118"/>
      <c r="F272" s="118"/>
      <c r="G272" s="118"/>
      <c r="H272" s="145"/>
      <c r="I272" s="145"/>
      <c r="J272" s="145"/>
      <c r="K272" s="145"/>
      <c r="L272" s="145"/>
      <c r="M272" s="145"/>
      <c r="N272" s="145"/>
      <c r="O272" s="145"/>
      <c r="P272" s="145"/>
      <c r="Q272" s="118"/>
      <c r="R272" s="118"/>
      <c r="S272" s="118"/>
    </row>
    <row r="273" spans="1:19">
      <c r="A273" s="118"/>
      <c r="B273" s="118"/>
      <c r="C273" s="118"/>
      <c r="D273" s="118"/>
      <c r="E273" s="118"/>
      <c r="F273" s="118"/>
      <c r="G273" s="118"/>
      <c r="H273" s="145"/>
      <c r="I273" s="145"/>
      <c r="J273" s="145"/>
      <c r="K273" s="145"/>
      <c r="L273" s="145"/>
      <c r="M273" s="145"/>
      <c r="N273" s="145"/>
      <c r="O273" s="145"/>
      <c r="P273" s="145"/>
      <c r="Q273" s="118"/>
      <c r="R273" s="118"/>
      <c r="S273" s="118"/>
    </row>
    <row r="274" spans="1:19">
      <c r="A274" s="118"/>
      <c r="B274" s="118"/>
      <c r="C274" s="118"/>
      <c r="D274" s="118"/>
      <c r="E274" s="118"/>
      <c r="F274" s="118"/>
      <c r="G274" s="118"/>
      <c r="H274" s="145"/>
      <c r="I274" s="145"/>
      <c r="J274" s="145"/>
      <c r="K274" s="145"/>
      <c r="L274" s="145"/>
      <c r="M274" s="145"/>
      <c r="N274" s="145"/>
      <c r="O274" s="145"/>
      <c r="P274" s="145"/>
      <c r="Q274" s="118"/>
      <c r="R274" s="118"/>
      <c r="S274" s="118"/>
    </row>
    <row r="275" spans="1:19">
      <c r="A275" s="118"/>
      <c r="B275" s="118"/>
      <c r="C275" s="118"/>
      <c r="D275" s="118"/>
      <c r="E275" s="118"/>
      <c r="F275" s="118"/>
      <c r="G275" s="118"/>
      <c r="H275" s="145"/>
      <c r="I275" s="145"/>
      <c r="J275" s="145"/>
      <c r="K275" s="145"/>
      <c r="L275" s="145"/>
      <c r="M275" s="145"/>
      <c r="N275" s="145"/>
      <c r="O275" s="145"/>
      <c r="P275" s="145"/>
      <c r="Q275" s="118"/>
      <c r="R275" s="118"/>
      <c r="S275" s="118"/>
    </row>
    <row r="276" spans="1:19">
      <c r="A276" s="118"/>
      <c r="B276" s="118"/>
      <c r="C276" s="118"/>
      <c r="D276" s="118"/>
      <c r="E276" s="118"/>
      <c r="F276" s="118"/>
      <c r="G276" s="118"/>
      <c r="H276" s="145"/>
      <c r="I276" s="145"/>
      <c r="J276" s="145"/>
      <c r="K276" s="145"/>
      <c r="L276" s="145"/>
      <c r="M276" s="145"/>
      <c r="N276" s="145"/>
      <c r="O276" s="145"/>
      <c r="P276" s="145"/>
      <c r="Q276" s="118"/>
      <c r="R276" s="118"/>
      <c r="S276" s="118"/>
    </row>
    <row r="277" spans="1:19">
      <c r="A277" s="118"/>
      <c r="B277" s="118"/>
      <c r="C277" s="118"/>
      <c r="D277" s="118"/>
      <c r="E277" s="118"/>
      <c r="F277" s="118"/>
      <c r="G277" s="118"/>
      <c r="H277" s="145"/>
      <c r="I277" s="145"/>
      <c r="J277" s="145"/>
      <c r="K277" s="145"/>
      <c r="L277" s="145"/>
      <c r="M277" s="145"/>
      <c r="N277" s="145"/>
      <c r="O277" s="145"/>
      <c r="P277" s="145"/>
      <c r="Q277" s="118"/>
      <c r="R277" s="118"/>
      <c r="S277" s="118"/>
    </row>
    <row r="278" spans="1:19">
      <c r="A278" s="118"/>
      <c r="B278" s="118"/>
      <c r="C278" s="118"/>
      <c r="D278" s="118"/>
      <c r="E278" s="118"/>
      <c r="F278" s="118"/>
      <c r="G278" s="118"/>
      <c r="H278" s="145"/>
      <c r="I278" s="145"/>
      <c r="J278" s="145"/>
      <c r="K278" s="145"/>
      <c r="L278" s="145"/>
      <c r="M278" s="145"/>
      <c r="N278" s="145"/>
      <c r="O278" s="145"/>
      <c r="P278" s="145"/>
      <c r="Q278" s="118"/>
      <c r="R278" s="118"/>
      <c r="S278" s="118"/>
    </row>
    <row r="279" spans="1:19">
      <c r="A279" s="118"/>
      <c r="B279" s="118"/>
      <c r="C279" s="118"/>
      <c r="D279" s="118"/>
      <c r="E279" s="118"/>
      <c r="F279" s="118"/>
      <c r="G279" s="118"/>
      <c r="H279" s="145"/>
      <c r="I279" s="145"/>
      <c r="J279" s="145"/>
      <c r="K279" s="145"/>
      <c r="L279" s="145"/>
      <c r="M279" s="145"/>
      <c r="N279" s="145"/>
      <c r="O279" s="145"/>
      <c r="P279" s="145"/>
      <c r="Q279" s="118"/>
      <c r="R279" s="118"/>
      <c r="S279" s="118"/>
    </row>
    <row r="280" spans="1:19">
      <c r="A280" s="118"/>
      <c r="B280" s="118"/>
      <c r="C280" s="118"/>
      <c r="D280" s="118"/>
      <c r="E280" s="118"/>
      <c r="F280" s="118"/>
      <c r="G280" s="118"/>
      <c r="H280" s="145"/>
      <c r="I280" s="145"/>
      <c r="J280" s="145"/>
      <c r="K280" s="145"/>
      <c r="L280" s="145"/>
      <c r="M280" s="145"/>
      <c r="N280" s="145"/>
      <c r="O280" s="145"/>
      <c r="P280" s="145"/>
      <c r="Q280" s="118"/>
      <c r="R280" s="118"/>
      <c r="S280" s="118"/>
    </row>
    <row r="281" spans="1:19">
      <c r="A281" s="118"/>
      <c r="B281" s="118"/>
      <c r="C281" s="118"/>
      <c r="D281" s="118"/>
      <c r="E281" s="118"/>
      <c r="F281" s="118"/>
      <c r="G281" s="118"/>
      <c r="H281" s="145"/>
      <c r="I281" s="145"/>
      <c r="J281" s="145"/>
      <c r="K281" s="145"/>
      <c r="L281" s="145"/>
      <c r="M281" s="145"/>
      <c r="N281" s="145"/>
      <c r="O281" s="145"/>
      <c r="P281" s="145"/>
      <c r="Q281" s="118"/>
      <c r="R281" s="118"/>
      <c r="S281" s="118"/>
    </row>
    <row r="282" spans="1:19">
      <c r="A282" s="118"/>
      <c r="B282" s="118"/>
      <c r="C282" s="118"/>
      <c r="D282" s="118"/>
      <c r="E282" s="118"/>
      <c r="F282" s="118"/>
      <c r="G282" s="118"/>
      <c r="H282" s="145"/>
      <c r="I282" s="145"/>
      <c r="J282" s="145"/>
      <c r="K282" s="145"/>
      <c r="L282" s="145"/>
      <c r="M282" s="145"/>
      <c r="N282" s="145"/>
      <c r="O282" s="145"/>
      <c r="P282" s="145"/>
      <c r="Q282" s="118"/>
      <c r="R282" s="118"/>
      <c r="S282" s="118"/>
    </row>
    <row r="283" spans="1:19">
      <c r="A283" s="118"/>
      <c r="B283" s="118"/>
      <c r="C283" s="118"/>
      <c r="D283" s="118"/>
      <c r="E283" s="118"/>
      <c r="F283" s="118"/>
      <c r="G283" s="118"/>
      <c r="H283" s="145"/>
      <c r="I283" s="145"/>
      <c r="J283" s="145"/>
      <c r="K283" s="145"/>
      <c r="L283" s="145"/>
      <c r="M283" s="145"/>
      <c r="N283" s="145"/>
      <c r="O283" s="145"/>
      <c r="P283" s="145"/>
      <c r="Q283" s="118"/>
      <c r="R283" s="118"/>
      <c r="S283" s="118"/>
    </row>
    <row r="284" spans="1:19">
      <c r="A284" s="118"/>
      <c r="B284" s="118"/>
      <c r="C284" s="118"/>
      <c r="D284" s="118"/>
      <c r="E284" s="118"/>
      <c r="F284" s="118"/>
      <c r="G284" s="118"/>
      <c r="H284" s="145"/>
      <c r="I284" s="145"/>
      <c r="J284" s="145"/>
      <c r="K284" s="145"/>
      <c r="L284" s="145"/>
      <c r="M284" s="145"/>
      <c r="N284" s="145"/>
      <c r="O284" s="145"/>
      <c r="P284" s="145"/>
      <c r="Q284" s="118"/>
      <c r="R284" s="118"/>
      <c r="S284" s="118"/>
    </row>
    <row r="285" spans="1:19">
      <c r="A285" s="118"/>
      <c r="B285" s="118"/>
      <c r="C285" s="118"/>
      <c r="D285" s="118"/>
      <c r="E285" s="118"/>
      <c r="F285" s="118"/>
      <c r="G285" s="118"/>
      <c r="H285" s="145"/>
      <c r="I285" s="145"/>
      <c r="J285" s="145"/>
      <c r="K285" s="145"/>
      <c r="L285" s="145"/>
      <c r="M285" s="145"/>
      <c r="N285" s="145"/>
      <c r="O285" s="145"/>
      <c r="P285" s="145"/>
      <c r="Q285" s="118"/>
      <c r="R285" s="118"/>
      <c r="S285" s="118"/>
    </row>
    <row r="286" spans="1:19">
      <c r="A286" s="118"/>
      <c r="B286" s="118"/>
      <c r="C286" s="118"/>
      <c r="D286" s="118"/>
      <c r="E286" s="118"/>
      <c r="F286" s="118"/>
      <c r="G286" s="118"/>
      <c r="H286" s="145"/>
      <c r="I286" s="145"/>
      <c r="J286" s="145"/>
      <c r="K286" s="145"/>
      <c r="L286" s="145"/>
      <c r="M286" s="145"/>
      <c r="N286" s="145"/>
      <c r="O286" s="145"/>
      <c r="P286" s="145"/>
      <c r="Q286" s="118"/>
      <c r="R286" s="118"/>
      <c r="S286" s="118"/>
    </row>
    <row r="287" spans="1:19">
      <c r="A287" s="118"/>
      <c r="B287" s="118"/>
      <c r="C287" s="118"/>
      <c r="D287" s="118"/>
      <c r="E287" s="118"/>
      <c r="F287" s="118"/>
      <c r="G287" s="118"/>
      <c r="H287" s="145"/>
      <c r="I287" s="145"/>
      <c r="J287" s="145"/>
      <c r="K287" s="145"/>
      <c r="L287" s="145"/>
      <c r="M287" s="145"/>
      <c r="N287" s="145"/>
      <c r="O287" s="145"/>
      <c r="P287" s="145"/>
      <c r="Q287" s="118"/>
      <c r="R287" s="118"/>
      <c r="S287" s="118"/>
    </row>
    <row r="288" spans="1:19">
      <c r="A288" s="118"/>
      <c r="B288" s="118"/>
      <c r="C288" s="118"/>
      <c r="D288" s="118"/>
      <c r="E288" s="118"/>
      <c r="F288" s="118"/>
      <c r="G288" s="118"/>
      <c r="H288" s="145"/>
      <c r="I288" s="145"/>
      <c r="J288" s="145"/>
      <c r="K288" s="145"/>
      <c r="L288" s="145"/>
      <c r="M288" s="145"/>
      <c r="N288" s="145"/>
      <c r="O288" s="145"/>
      <c r="P288" s="145"/>
      <c r="Q288" s="118"/>
      <c r="R288" s="118"/>
      <c r="S288" s="118"/>
    </row>
    <row r="289" spans="1:19">
      <c r="A289" s="118"/>
      <c r="B289" s="118"/>
      <c r="C289" s="118"/>
      <c r="D289" s="118"/>
      <c r="E289" s="118"/>
      <c r="F289" s="118"/>
      <c r="G289" s="118"/>
      <c r="H289" s="145"/>
      <c r="I289" s="145"/>
      <c r="J289" s="145"/>
      <c r="K289" s="145"/>
      <c r="L289" s="145"/>
      <c r="M289" s="145"/>
      <c r="N289" s="145"/>
      <c r="O289" s="145"/>
      <c r="P289" s="145"/>
      <c r="Q289" s="118"/>
      <c r="R289" s="118"/>
      <c r="S289" s="118"/>
    </row>
    <row r="290" spans="1:19">
      <c r="A290" s="118"/>
      <c r="B290" s="118"/>
      <c r="C290" s="118"/>
      <c r="D290" s="118"/>
      <c r="E290" s="118"/>
      <c r="F290" s="118"/>
      <c r="G290" s="118"/>
      <c r="H290" s="145"/>
      <c r="I290" s="145"/>
      <c r="J290" s="145"/>
      <c r="K290" s="145"/>
      <c r="L290" s="145"/>
      <c r="M290" s="145"/>
      <c r="N290" s="145"/>
      <c r="O290" s="145"/>
      <c r="P290" s="145"/>
      <c r="Q290" s="118"/>
      <c r="R290" s="118"/>
      <c r="S290" s="118"/>
    </row>
    <row r="291" spans="1:19">
      <c r="A291" s="118"/>
      <c r="B291" s="118"/>
      <c r="C291" s="118"/>
      <c r="D291" s="118"/>
      <c r="E291" s="118"/>
      <c r="F291" s="118"/>
      <c r="G291" s="118"/>
      <c r="H291" s="145"/>
      <c r="I291" s="145"/>
      <c r="J291" s="145"/>
      <c r="K291" s="145"/>
      <c r="L291" s="145"/>
      <c r="M291" s="145"/>
      <c r="N291" s="145"/>
      <c r="O291" s="145"/>
      <c r="P291" s="145"/>
      <c r="Q291" s="118"/>
      <c r="R291" s="118"/>
      <c r="S291" s="118"/>
    </row>
    <row r="292" spans="1:19">
      <c r="A292" s="118"/>
      <c r="B292" s="118"/>
      <c r="C292" s="118"/>
      <c r="D292" s="118"/>
      <c r="E292" s="118"/>
      <c r="F292" s="118"/>
      <c r="G292" s="118"/>
      <c r="H292" s="145"/>
      <c r="I292" s="145"/>
      <c r="J292" s="145"/>
      <c r="K292" s="145"/>
      <c r="L292" s="145"/>
      <c r="M292" s="145"/>
      <c r="N292" s="145"/>
      <c r="O292" s="145"/>
      <c r="P292" s="145"/>
      <c r="Q292" s="118"/>
      <c r="R292" s="118"/>
      <c r="S292" s="118"/>
    </row>
    <row r="293" spans="1:19">
      <c r="A293" s="118"/>
      <c r="B293" s="118"/>
      <c r="C293" s="118"/>
      <c r="D293" s="118"/>
      <c r="E293" s="118"/>
      <c r="F293" s="118"/>
      <c r="G293" s="118"/>
      <c r="H293" s="145"/>
      <c r="I293" s="145"/>
      <c r="J293" s="145"/>
      <c r="K293" s="145"/>
      <c r="L293" s="145"/>
      <c r="M293" s="145"/>
      <c r="N293" s="145"/>
      <c r="O293" s="145"/>
      <c r="P293" s="145"/>
      <c r="Q293" s="118"/>
      <c r="R293" s="118"/>
      <c r="S293" s="118"/>
    </row>
    <row r="294" spans="1:19">
      <c r="A294" s="118"/>
      <c r="B294" s="118"/>
      <c r="C294" s="118"/>
      <c r="D294" s="118"/>
      <c r="E294" s="118"/>
      <c r="F294" s="118"/>
      <c r="G294" s="118"/>
      <c r="H294" s="145"/>
      <c r="I294" s="145"/>
      <c r="J294" s="145"/>
      <c r="K294" s="145"/>
      <c r="L294" s="145"/>
      <c r="M294" s="145"/>
      <c r="N294" s="145"/>
      <c r="O294" s="145"/>
      <c r="P294" s="145"/>
      <c r="Q294" s="118"/>
      <c r="R294" s="118"/>
      <c r="S294" s="118"/>
    </row>
    <row r="295" spans="1:19">
      <c r="A295" s="118"/>
      <c r="B295" s="118"/>
      <c r="C295" s="118"/>
      <c r="D295" s="118"/>
      <c r="E295" s="118"/>
      <c r="F295" s="118"/>
      <c r="G295" s="118"/>
      <c r="H295" s="145"/>
      <c r="I295" s="145"/>
      <c r="J295" s="145"/>
      <c r="K295" s="145"/>
      <c r="L295" s="145"/>
      <c r="M295" s="145"/>
      <c r="N295" s="145"/>
      <c r="O295" s="145"/>
      <c r="P295" s="145"/>
      <c r="Q295" s="118"/>
      <c r="R295" s="118"/>
      <c r="S295" s="118"/>
    </row>
    <row r="296" spans="1:19">
      <c r="A296" s="118"/>
      <c r="B296" s="118"/>
      <c r="C296" s="118"/>
      <c r="D296" s="118"/>
      <c r="E296" s="118"/>
      <c r="F296" s="118"/>
      <c r="G296" s="118"/>
      <c r="H296" s="145"/>
      <c r="I296" s="145"/>
      <c r="J296" s="145"/>
      <c r="K296" s="145"/>
      <c r="L296" s="145"/>
      <c r="M296" s="145"/>
      <c r="N296" s="145"/>
      <c r="O296" s="145"/>
      <c r="P296" s="145"/>
      <c r="Q296" s="118"/>
      <c r="R296" s="118"/>
      <c r="S296" s="118"/>
    </row>
    <row r="297" spans="1:19">
      <c r="A297" s="118"/>
      <c r="B297" s="118"/>
      <c r="C297" s="118"/>
      <c r="D297" s="118"/>
      <c r="E297" s="118"/>
      <c r="F297" s="118"/>
      <c r="G297" s="118"/>
      <c r="H297" s="145"/>
      <c r="I297" s="145"/>
      <c r="J297" s="145"/>
      <c r="K297" s="145"/>
      <c r="L297" s="145"/>
      <c r="M297" s="145"/>
      <c r="N297" s="145"/>
      <c r="O297" s="145"/>
      <c r="P297" s="145"/>
      <c r="Q297" s="118"/>
      <c r="R297" s="118"/>
      <c r="S297" s="118"/>
    </row>
    <row r="298" spans="1:19">
      <c r="A298" s="118"/>
      <c r="B298" s="118"/>
      <c r="C298" s="118"/>
      <c r="D298" s="118"/>
      <c r="E298" s="118"/>
      <c r="F298" s="118"/>
      <c r="G298" s="118"/>
      <c r="H298" s="145"/>
      <c r="I298" s="145"/>
      <c r="J298" s="145"/>
      <c r="K298" s="145"/>
      <c r="L298" s="145"/>
      <c r="M298" s="145"/>
      <c r="N298" s="145"/>
      <c r="O298" s="145"/>
      <c r="P298" s="145"/>
      <c r="Q298" s="118"/>
      <c r="R298" s="118"/>
      <c r="S298" s="118"/>
    </row>
    <row r="299" spans="1:19">
      <c r="A299" s="118"/>
      <c r="B299" s="118"/>
      <c r="C299" s="118"/>
      <c r="D299" s="118"/>
      <c r="E299" s="118"/>
      <c r="F299" s="118"/>
      <c r="G299" s="118"/>
      <c r="H299" s="145"/>
      <c r="I299" s="145"/>
      <c r="J299" s="145"/>
      <c r="K299" s="145"/>
      <c r="L299" s="145"/>
      <c r="M299" s="145"/>
      <c r="N299" s="145"/>
      <c r="O299" s="145"/>
      <c r="P299" s="145"/>
      <c r="Q299" s="118"/>
      <c r="R299" s="118"/>
      <c r="S299" s="118"/>
    </row>
    <row r="300" spans="1:19">
      <c r="A300" s="118"/>
      <c r="B300" s="118"/>
      <c r="C300" s="118"/>
      <c r="D300" s="118"/>
      <c r="E300" s="118"/>
      <c r="F300" s="118"/>
      <c r="G300" s="118"/>
      <c r="H300" s="145"/>
      <c r="I300" s="145"/>
      <c r="J300" s="145"/>
      <c r="K300" s="145"/>
      <c r="L300" s="145"/>
      <c r="M300" s="145"/>
      <c r="N300" s="145"/>
      <c r="O300" s="145"/>
      <c r="P300" s="145"/>
      <c r="Q300" s="118"/>
      <c r="R300" s="118"/>
      <c r="S300" s="118"/>
    </row>
    <row r="301" spans="1:19">
      <c r="A301" s="118"/>
      <c r="B301" s="118"/>
      <c r="C301" s="118"/>
      <c r="D301" s="118"/>
      <c r="E301" s="118"/>
      <c r="F301" s="118"/>
      <c r="G301" s="118"/>
      <c r="H301" s="145"/>
      <c r="I301" s="145"/>
      <c r="J301" s="145"/>
      <c r="K301" s="145"/>
      <c r="L301" s="145"/>
      <c r="M301" s="145"/>
      <c r="N301" s="145"/>
      <c r="O301" s="145"/>
      <c r="P301" s="145"/>
      <c r="Q301" s="118"/>
      <c r="R301" s="118"/>
      <c r="S301" s="118"/>
    </row>
    <row r="302" spans="1:19">
      <c r="A302" s="118"/>
      <c r="B302" s="118"/>
      <c r="C302" s="118"/>
      <c r="D302" s="118"/>
      <c r="E302" s="118"/>
      <c r="F302" s="118"/>
      <c r="G302" s="118"/>
      <c r="H302" s="145"/>
      <c r="I302" s="145"/>
      <c r="J302" s="145"/>
      <c r="K302" s="145"/>
      <c r="L302" s="145"/>
      <c r="M302" s="145"/>
      <c r="N302" s="145"/>
      <c r="O302" s="145"/>
      <c r="P302" s="145"/>
      <c r="Q302" s="118"/>
      <c r="R302" s="118"/>
      <c r="S302" s="118"/>
    </row>
    <row r="303" spans="1:19">
      <c r="A303" s="118"/>
      <c r="B303" s="118"/>
      <c r="C303" s="118"/>
      <c r="D303" s="118"/>
      <c r="E303" s="118"/>
      <c r="F303" s="118"/>
      <c r="G303" s="118"/>
      <c r="H303" s="145"/>
      <c r="I303" s="145"/>
      <c r="J303" s="145"/>
      <c r="K303" s="145"/>
      <c r="L303" s="145"/>
      <c r="M303" s="145"/>
      <c r="N303" s="145"/>
      <c r="O303" s="145"/>
      <c r="P303" s="145"/>
      <c r="Q303" s="118"/>
      <c r="R303" s="118"/>
      <c r="S303" s="118"/>
    </row>
    <row r="304" spans="1:19">
      <c r="A304" s="118"/>
      <c r="B304" s="118"/>
      <c r="C304" s="118"/>
      <c r="D304" s="118"/>
      <c r="E304" s="118"/>
      <c r="F304" s="118"/>
      <c r="G304" s="118"/>
      <c r="H304" s="145"/>
      <c r="I304" s="145"/>
      <c r="J304" s="145"/>
      <c r="K304" s="145"/>
      <c r="L304" s="145"/>
      <c r="M304" s="145"/>
      <c r="N304" s="145"/>
      <c r="O304" s="145"/>
      <c r="P304" s="145"/>
      <c r="Q304" s="118"/>
      <c r="R304" s="118"/>
      <c r="S304" s="118"/>
    </row>
    <row r="305" spans="1:19">
      <c r="A305" s="118"/>
      <c r="B305" s="118"/>
      <c r="C305" s="118"/>
      <c r="D305" s="118"/>
      <c r="E305" s="118"/>
      <c r="F305" s="118"/>
      <c r="G305" s="118"/>
      <c r="H305" s="145"/>
      <c r="I305" s="145"/>
      <c r="J305" s="145"/>
      <c r="K305" s="145"/>
      <c r="L305" s="145"/>
      <c r="M305" s="145"/>
      <c r="N305" s="145"/>
      <c r="O305" s="145"/>
      <c r="P305" s="145"/>
      <c r="Q305" s="118"/>
      <c r="R305" s="118"/>
      <c r="S305" s="118"/>
    </row>
    <row r="306" spans="1:19">
      <c r="A306" s="118"/>
      <c r="B306" s="118"/>
      <c r="C306" s="118"/>
      <c r="D306" s="118"/>
      <c r="E306" s="118"/>
      <c r="F306" s="118"/>
      <c r="G306" s="118"/>
      <c r="H306" s="145"/>
      <c r="I306" s="145"/>
      <c r="J306" s="145"/>
      <c r="K306" s="145"/>
      <c r="L306" s="145"/>
      <c r="M306" s="145"/>
      <c r="N306" s="145"/>
      <c r="O306" s="145"/>
      <c r="P306" s="145"/>
      <c r="Q306" s="118"/>
      <c r="R306" s="118"/>
      <c r="S306" s="118"/>
    </row>
    <row r="307" spans="1:19">
      <c r="A307" s="118"/>
      <c r="B307" s="118"/>
      <c r="C307" s="118"/>
      <c r="D307" s="118"/>
      <c r="E307" s="118"/>
      <c r="F307" s="118"/>
      <c r="G307" s="118"/>
      <c r="H307" s="145"/>
      <c r="I307" s="145"/>
      <c r="J307" s="145"/>
      <c r="K307" s="145"/>
      <c r="L307" s="145"/>
      <c r="M307" s="145"/>
      <c r="N307" s="145"/>
      <c r="O307" s="145"/>
      <c r="P307" s="145"/>
      <c r="Q307" s="118"/>
      <c r="R307" s="118"/>
      <c r="S307" s="118"/>
    </row>
    <row r="308" spans="1:19">
      <c r="A308" s="118"/>
      <c r="B308" s="118"/>
      <c r="C308" s="118"/>
      <c r="D308" s="118"/>
      <c r="E308" s="118"/>
      <c r="F308" s="118"/>
      <c r="G308" s="118"/>
      <c r="H308" s="145"/>
      <c r="I308" s="145"/>
      <c r="J308" s="145"/>
      <c r="K308" s="145"/>
      <c r="L308" s="145"/>
      <c r="M308" s="145"/>
      <c r="N308" s="145"/>
      <c r="O308" s="145"/>
      <c r="P308" s="145"/>
      <c r="Q308" s="118"/>
      <c r="R308" s="118"/>
      <c r="S308" s="118"/>
    </row>
    <row r="309" spans="1:19">
      <c r="A309" s="118"/>
      <c r="B309" s="118"/>
      <c r="C309" s="118"/>
      <c r="D309" s="118"/>
      <c r="E309" s="118"/>
      <c r="F309" s="118"/>
      <c r="G309" s="118"/>
      <c r="H309" s="145"/>
      <c r="I309" s="145"/>
      <c r="J309" s="145"/>
      <c r="K309" s="145"/>
      <c r="L309" s="145"/>
      <c r="M309" s="145"/>
      <c r="N309" s="145"/>
      <c r="O309" s="145"/>
      <c r="P309" s="145"/>
      <c r="Q309" s="118"/>
      <c r="R309" s="118"/>
      <c r="S309" s="118"/>
    </row>
    <row r="310" spans="1:19">
      <c r="A310" s="118"/>
      <c r="B310" s="118"/>
      <c r="C310" s="118"/>
      <c r="D310" s="118"/>
      <c r="E310" s="118"/>
      <c r="F310" s="118"/>
      <c r="G310" s="118"/>
      <c r="H310" s="145"/>
      <c r="I310" s="145"/>
      <c r="J310" s="145"/>
      <c r="K310" s="145"/>
      <c r="L310" s="145"/>
      <c r="M310" s="145"/>
      <c r="N310" s="145"/>
      <c r="O310" s="145"/>
      <c r="P310" s="145"/>
      <c r="Q310" s="118"/>
      <c r="R310" s="118"/>
      <c r="S310" s="118"/>
    </row>
    <row r="311" spans="1:19">
      <c r="A311" s="118"/>
      <c r="B311" s="118"/>
      <c r="C311" s="118"/>
      <c r="D311" s="118"/>
      <c r="E311" s="118"/>
      <c r="F311" s="118"/>
      <c r="G311" s="118"/>
      <c r="H311" s="145"/>
      <c r="I311" s="145"/>
      <c r="J311" s="145"/>
      <c r="K311" s="145"/>
      <c r="L311" s="145"/>
      <c r="M311" s="145"/>
      <c r="N311" s="145"/>
      <c r="O311" s="145"/>
      <c r="P311" s="145"/>
      <c r="Q311" s="118"/>
      <c r="R311" s="118"/>
      <c r="S311" s="118"/>
    </row>
    <row r="312" spans="1:19">
      <c r="A312" s="118"/>
      <c r="B312" s="118"/>
      <c r="C312" s="118"/>
      <c r="D312" s="118"/>
      <c r="E312" s="118"/>
      <c r="F312" s="118"/>
      <c r="G312" s="118"/>
      <c r="H312" s="145"/>
      <c r="I312" s="145"/>
      <c r="J312" s="145"/>
      <c r="K312" s="145"/>
      <c r="L312" s="145"/>
      <c r="M312" s="145"/>
      <c r="N312" s="145"/>
      <c r="O312" s="145"/>
      <c r="P312" s="145"/>
      <c r="Q312" s="118"/>
      <c r="R312" s="118"/>
      <c r="S312" s="118"/>
    </row>
    <row r="313" spans="1:19">
      <c r="A313" s="118"/>
      <c r="B313" s="118"/>
      <c r="C313" s="118"/>
      <c r="D313" s="118"/>
      <c r="E313" s="118"/>
      <c r="F313" s="118"/>
      <c r="G313" s="118"/>
      <c r="H313" s="145"/>
      <c r="I313" s="145"/>
      <c r="J313" s="145"/>
      <c r="K313" s="145"/>
      <c r="L313" s="145"/>
      <c r="M313" s="145"/>
      <c r="N313" s="145"/>
      <c r="O313" s="145"/>
      <c r="P313" s="145"/>
      <c r="Q313" s="118"/>
      <c r="R313" s="118"/>
      <c r="S313" s="118"/>
    </row>
    <row r="314" spans="1:19">
      <c r="A314" s="118"/>
      <c r="B314" s="118"/>
      <c r="C314" s="118"/>
      <c r="D314" s="118"/>
      <c r="E314" s="118"/>
      <c r="F314" s="118"/>
      <c r="G314" s="118"/>
      <c r="H314" s="145"/>
      <c r="I314" s="145"/>
      <c r="J314" s="145"/>
      <c r="K314" s="145"/>
      <c r="L314" s="145"/>
      <c r="M314" s="145"/>
      <c r="N314" s="145"/>
      <c r="O314" s="145"/>
      <c r="P314" s="145"/>
      <c r="Q314" s="118"/>
      <c r="R314" s="118"/>
      <c r="S314" s="118"/>
    </row>
    <row r="315" spans="1:19">
      <c r="A315" s="118"/>
      <c r="B315" s="118"/>
      <c r="C315" s="118"/>
      <c r="D315" s="118"/>
      <c r="E315" s="118"/>
      <c r="F315" s="118"/>
      <c r="G315" s="118"/>
      <c r="H315" s="145"/>
      <c r="I315" s="145"/>
      <c r="J315" s="145"/>
      <c r="K315" s="145"/>
      <c r="L315" s="145"/>
      <c r="M315" s="145"/>
      <c r="N315" s="145"/>
      <c r="O315" s="145"/>
      <c r="P315" s="145"/>
      <c r="Q315" s="118"/>
      <c r="R315" s="118"/>
      <c r="S315" s="118"/>
    </row>
    <row r="316" spans="1:19">
      <c r="A316" s="118"/>
      <c r="B316" s="118"/>
      <c r="C316" s="118"/>
      <c r="D316" s="118"/>
      <c r="E316" s="118"/>
      <c r="F316" s="118"/>
      <c r="G316" s="118"/>
      <c r="H316" s="145"/>
      <c r="I316" s="145"/>
      <c r="J316" s="145"/>
      <c r="K316" s="145"/>
      <c r="L316" s="145"/>
      <c r="M316" s="145"/>
      <c r="N316" s="145"/>
      <c r="O316" s="145"/>
      <c r="P316" s="145"/>
      <c r="Q316" s="118"/>
      <c r="R316" s="118"/>
      <c r="S316" s="118"/>
    </row>
    <row r="317" spans="1:19">
      <c r="A317" s="118"/>
      <c r="B317" s="118"/>
      <c r="C317" s="118"/>
      <c r="D317" s="118"/>
      <c r="E317" s="118"/>
      <c r="F317" s="118"/>
      <c r="G317" s="118"/>
      <c r="H317" s="145"/>
      <c r="I317" s="145"/>
      <c r="J317" s="145"/>
      <c r="K317" s="145"/>
      <c r="L317" s="145"/>
      <c r="M317" s="145"/>
      <c r="N317" s="145"/>
      <c r="O317" s="145"/>
      <c r="P317" s="145"/>
      <c r="Q317" s="118"/>
      <c r="R317" s="118"/>
      <c r="S317" s="118"/>
    </row>
    <row r="318" spans="1:19">
      <c r="A318" s="118"/>
      <c r="B318" s="118"/>
      <c r="C318" s="118"/>
      <c r="D318" s="118"/>
      <c r="E318" s="118"/>
      <c r="F318" s="118"/>
      <c r="G318" s="118"/>
      <c r="H318" s="145"/>
      <c r="I318" s="145"/>
      <c r="J318" s="145"/>
      <c r="K318" s="145"/>
      <c r="L318" s="145"/>
      <c r="M318" s="145"/>
      <c r="N318" s="145"/>
      <c r="O318" s="145"/>
      <c r="P318" s="145"/>
      <c r="Q318" s="118"/>
      <c r="R318" s="118"/>
      <c r="S318" s="118"/>
    </row>
    <row r="319" spans="1:19">
      <c r="A319" s="118"/>
      <c r="B319" s="118"/>
      <c r="C319" s="118"/>
      <c r="D319" s="118"/>
      <c r="E319" s="118"/>
      <c r="F319" s="118"/>
      <c r="G319" s="118"/>
      <c r="H319" s="145"/>
      <c r="I319" s="145"/>
      <c r="J319" s="145"/>
      <c r="K319" s="145"/>
      <c r="L319" s="145"/>
      <c r="M319" s="145"/>
      <c r="N319" s="145"/>
      <c r="O319" s="145"/>
      <c r="P319" s="145"/>
      <c r="Q319" s="118"/>
      <c r="R319" s="118"/>
      <c r="S319" s="118"/>
    </row>
    <row r="320" spans="1:19">
      <c r="A320" s="118"/>
      <c r="B320" s="118"/>
      <c r="C320" s="118"/>
      <c r="D320" s="118"/>
      <c r="E320" s="118"/>
      <c r="F320" s="118"/>
      <c r="G320" s="118"/>
      <c r="H320" s="145"/>
      <c r="I320" s="145"/>
      <c r="J320" s="145"/>
      <c r="K320" s="145"/>
      <c r="L320" s="145"/>
      <c r="M320" s="145"/>
      <c r="N320" s="145"/>
      <c r="O320" s="145"/>
      <c r="P320" s="145"/>
      <c r="Q320" s="118"/>
      <c r="R320" s="118"/>
      <c r="S320" s="118"/>
    </row>
    <row r="321" spans="1:19">
      <c r="A321" s="118"/>
      <c r="B321" s="118"/>
      <c r="C321" s="118"/>
      <c r="D321" s="118"/>
      <c r="E321" s="118"/>
      <c r="F321" s="118"/>
      <c r="G321" s="118"/>
      <c r="H321" s="145"/>
      <c r="I321" s="145"/>
      <c r="J321" s="145"/>
      <c r="K321" s="145"/>
      <c r="L321" s="145"/>
      <c r="M321" s="145"/>
      <c r="N321" s="145"/>
      <c r="O321" s="145"/>
      <c r="P321" s="145"/>
      <c r="Q321" s="118"/>
      <c r="R321" s="118"/>
      <c r="S321" s="118"/>
    </row>
    <row r="322" spans="1:19">
      <c r="A322" s="118"/>
      <c r="B322" s="118"/>
      <c r="C322" s="118"/>
      <c r="D322" s="118"/>
      <c r="E322" s="118"/>
      <c r="F322" s="118"/>
      <c r="G322" s="118"/>
      <c r="H322" s="145"/>
      <c r="I322" s="145"/>
      <c r="J322" s="145"/>
      <c r="K322" s="145"/>
      <c r="L322" s="145"/>
      <c r="M322" s="145"/>
      <c r="N322" s="145"/>
      <c r="O322" s="145"/>
      <c r="P322" s="145"/>
      <c r="Q322" s="118"/>
      <c r="R322" s="118"/>
      <c r="S322" s="118"/>
    </row>
    <row r="323" spans="1:19">
      <c r="A323" s="118"/>
      <c r="B323" s="118"/>
      <c r="C323" s="118"/>
      <c r="D323" s="118"/>
      <c r="E323" s="118"/>
      <c r="F323" s="118"/>
      <c r="G323" s="118"/>
      <c r="H323" s="145"/>
      <c r="I323" s="145"/>
      <c r="J323" s="145"/>
      <c r="K323" s="145"/>
      <c r="L323" s="145"/>
      <c r="M323" s="145"/>
      <c r="N323" s="145"/>
      <c r="O323" s="145"/>
      <c r="P323" s="145"/>
      <c r="Q323" s="118"/>
      <c r="R323" s="118"/>
      <c r="S323" s="118"/>
    </row>
    <row r="324" spans="1:19">
      <c r="A324" s="118"/>
      <c r="B324" s="118"/>
      <c r="C324" s="118"/>
      <c r="D324" s="118"/>
      <c r="E324" s="118"/>
      <c r="F324" s="118"/>
      <c r="G324" s="118"/>
      <c r="H324" s="145"/>
      <c r="I324" s="145"/>
      <c r="J324" s="145"/>
      <c r="K324" s="145"/>
      <c r="L324" s="145"/>
      <c r="M324" s="145"/>
      <c r="N324" s="145"/>
      <c r="O324" s="145"/>
      <c r="P324" s="145"/>
      <c r="Q324" s="118"/>
      <c r="R324" s="118"/>
      <c r="S324" s="118"/>
    </row>
    <row r="325" spans="1:19">
      <c r="A325" s="118"/>
      <c r="B325" s="118"/>
      <c r="C325" s="118"/>
      <c r="D325" s="118"/>
      <c r="E325" s="118"/>
      <c r="F325" s="118"/>
      <c r="G325" s="118"/>
      <c r="H325" s="145"/>
      <c r="I325" s="145"/>
      <c r="J325" s="145"/>
      <c r="K325" s="145"/>
      <c r="L325" s="145"/>
      <c r="M325" s="145"/>
      <c r="N325" s="145"/>
      <c r="O325" s="145"/>
      <c r="P325" s="145"/>
      <c r="Q325" s="118"/>
      <c r="R325" s="118"/>
      <c r="S325" s="118"/>
    </row>
    <row r="326" spans="1:19">
      <c r="A326" s="118"/>
      <c r="B326" s="118"/>
      <c r="C326" s="118"/>
      <c r="D326" s="118"/>
      <c r="E326" s="118"/>
      <c r="F326" s="118"/>
      <c r="G326" s="118"/>
      <c r="H326" s="145"/>
      <c r="I326" s="145"/>
      <c r="J326" s="145"/>
      <c r="K326" s="145"/>
      <c r="L326" s="145"/>
      <c r="M326" s="145"/>
      <c r="N326" s="145"/>
      <c r="O326" s="145"/>
      <c r="P326" s="145"/>
      <c r="Q326" s="118"/>
      <c r="R326" s="118"/>
      <c r="S326" s="118"/>
    </row>
    <row r="327" spans="1:19">
      <c r="A327" s="118"/>
      <c r="B327" s="118"/>
      <c r="C327" s="118"/>
      <c r="D327" s="118"/>
      <c r="E327" s="118"/>
      <c r="F327" s="118"/>
      <c r="G327" s="118"/>
      <c r="H327" s="145"/>
      <c r="I327" s="145"/>
      <c r="J327" s="145"/>
      <c r="K327" s="145"/>
      <c r="L327" s="145"/>
      <c r="M327" s="145"/>
      <c r="N327" s="145"/>
      <c r="O327" s="145"/>
      <c r="P327" s="145"/>
      <c r="Q327" s="118"/>
      <c r="R327" s="118"/>
      <c r="S327" s="118"/>
    </row>
    <row r="328" spans="1:19">
      <c r="A328" s="118"/>
      <c r="B328" s="118"/>
      <c r="C328" s="118"/>
      <c r="D328" s="118"/>
      <c r="E328" s="118"/>
      <c r="F328" s="118"/>
      <c r="G328" s="118"/>
      <c r="H328" s="145"/>
      <c r="I328" s="145"/>
      <c r="J328" s="145"/>
      <c r="K328" s="145"/>
      <c r="L328" s="145"/>
      <c r="M328" s="145"/>
      <c r="N328" s="145"/>
      <c r="O328" s="145"/>
      <c r="P328" s="145"/>
      <c r="Q328" s="118"/>
      <c r="R328" s="118"/>
      <c r="S328" s="118"/>
    </row>
    <row r="329" spans="1:19">
      <c r="A329" s="118"/>
      <c r="B329" s="118"/>
      <c r="C329" s="118"/>
      <c r="D329" s="118"/>
      <c r="E329" s="118"/>
      <c r="F329" s="118"/>
      <c r="G329" s="118"/>
      <c r="H329" s="145"/>
      <c r="I329" s="145"/>
      <c r="J329" s="145"/>
      <c r="K329" s="145"/>
      <c r="L329" s="145"/>
      <c r="M329" s="145"/>
      <c r="N329" s="145"/>
      <c r="O329" s="145"/>
      <c r="P329" s="145"/>
      <c r="Q329" s="118"/>
      <c r="R329" s="118"/>
      <c r="S329" s="118"/>
    </row>
    <row r="330" spans="1:19">
      <c r="A330" s="118"/>
      <c r="B330" s="118"/>
      <c r="C330" s="118"/>
      <c r="D330" s="118"/>
      <c r="E330" s="118"/>
      <c r="F330" s="118"/>
      <c r="G330" s="118"/>
      <c r="H330" s="145"/>
      <c r="I330" s="145"/>
      <c r="J330" s="145"/>
      <c r="K330" s="145"/>
      <c r="L330" s="145"/>
      <c r="M330" s="145"/>
      <c r="N330" s="145"/>
      <c r="O330" s="145"/>
      <c r="P330" s="145"/>
      <c r="Q330" s="118"/>
      <c r="R330" s="118"/>
      <c r="S330" s="118"/>
    </row>
    <row r="331" spans="1:19">
      <c r="A331" s="118"/>
      <c r="B331" s="118"/>
      <c r="C331" s="118"/>
      <c r="D331" s="118"/>
      <c r="E331" s="118"/>
      <c r="F331" s="118"/>
      <c r="G331" s="118"/>
      <c r="H331" s="145"/>
      <c r="I331" s="145"/>
      <c r="J331" s="145"/>
      <c r="K331" s="145"/>
      <c r="L331" s="145"/>
      <c r="M331" s="145"/>
      <c r="N331" s="145"/>
      <c r="O331" s="145"/>
      <c r="P331" s="145"/>
      <c r="Q331" s="118"/>
      <c r="R331" s="118"/>
      <c r="S331" s="118"/>
    </row>
    <row r="332" spans="1:19">
      <c r="A332" s="118"/>
      <c r="B332" s="118"/>
      <c r="C332" s="118"/>
      <c r="D332" s="118"/>
      <c r="E332" s="118"/>
      <c r="F332" s="118"/>
      <c r="G332" s="118"/>
      <c r="H332" s="145"/>
      <c r="I332" s="145"/>
      <c r="J332" s="145"/>
      <c r="K332" s="145"/>
      <c r="L332" s="145"/>
      <c r="M332" s="145"/>
      <c r="N332" s="145"/>
      <c r="O332" s="145"/>
      <c r="P332" s="145"/>
      <c r="Q332" s="118"/>
      <c r="R332" s="118"/>
      <c r="S332" s="118"/>
    </row>
    <row r="333" spans="1:19">
      <c r="A333" s="118"/>
      <c r="B333" s="118"/>
      <c r="C333" s="118"/>
      <c r="D333" s="118"/>
      <c r="E333" s="118"/>
      <c r="F333" s="118"/>
      <c r="G333" s="118"/>
      <c r="H333" s="145"/>
      <c r="I333" s="145"/>
      <c r="J333" s="145"/>
      <c r="K333" s="145"/>
      <c r="L333" s="145"/>
      <c r="M333" s="145"/>
      <c r="N333" s="145"/>
      <c r="O333" s="145"/>
      <c r="P333" s="145"/>
      <c r="Q333" s="118"/>
      <c r="R333" s="118"/>
      <c r="S333" s="118"/>
    </row>
    <row r="334" spans="1:19">
      <c r="A334" s="118"/>
      <c r="B334" s="118"/>
      <c r="C334" s="118"/>
      <c r="D334" s="118"/>
      <c r="E334" s="118"/>
      <c r="F334" s="118"/>
      <c r="G334" s="118"/>
      <c r="H334" s="145"/>
      <c r="I334" s="145"/>
      <c r="J334" s="145"/>
      <c r="K334" s="145"/>
      <c r="L334" s="145"/>
      <c r="M334" s="145"/>
      <c r="N334" s="145"/>
      <c r="O334" s="145"/>
      <c r="P334" s="145"/>
      <c r="Q334" s="118"/>
      <c r="R334" s="118"/>
      <c r="S334" s="118"/>
    </row>
    <row r="335" spans="1:19">
      <c r="A335" s="118"/>
      <c r="B335" s="118"/>
      <c r="C335" s="118"/>
      <c r="D335" s="118"/>
      <c r="E335" s="118"/>
      <c r="F335" s="118"/>
      <c r="G335" s="118"/>
      <c r="H335" s="145"/>
      <c r="I335" s="145"/>
      <c r="J335" s="145"/>
      <c r="K335" s="145"/>
      <c r="L335" s="145"/>
      <c r="M335" s="145"/>
      <c r="N335" s="145"/>
      <c r="O335" s="145"/>
      <c r="P335" s="145"/>
      <c r="Q335" s="118"/>
      <c r="R335" s="118"/>
      <c r="S335" s="118"/>
    </row>
    <row r="336" spans="1:19">
      <c r="A336" s="118"/>
      <c r="B336" s="118"/>
      <c r="C336" s="118"/>
      <c r="D336" s="118"/>
      <c r="E336" s="118"/>
      <c r="F336" s="118"/>
      <c r="G336" s="118"/>
      <c r="H336" s="145"/>
      <c r="I336" s="145"/>
      <c r="J336" s="145"/>
      <c r="K336" s="145"/>
      <c r="L336" s="145"/>
      <c r="M336" s="145"/>
      <c r="N336" s="145"/>
      <c r="O336" s="145"/>
      <c r="P336" s="145"/>
      <c r="Q336" s="118"/>
      <c r="R336" s="118"/>
      <c r="S336" s="118"/>
    </row>
    <row r="337" spans="1:19">
      <c r="A337" s="118"/>
      <c r="B337" s="118"/>
      <c r="C337" s="118"/>
      <c r="D337" s="118"/>
      <c r="E337" s="118"/>
      <c r="F337" s="118"/>
      <c r="G337" s="118"/>
      <c r="H337" s="145"/>
      <c r="I337" s="145"/>
      <c r="J337" s="145"/>
      <c r="K337" s="145"/>
      <c r="L337" s="145"/>
      <c r="M337" s="145"/>
      <c r="N337" s="145"/>
      <c r="O337" s="145"/>
      <c r="P337" s="145"/>
      <c r="Q337" s="118"/>
      <c r="R337" s="118"/>
      <c r="S337" s="118"/>
    </row>
    <row r="338" spans="1:19">
      <c r="A338" s="118"/>
      <c r="B338" s="118"/>
      <c r="C338" s="118"/>
      <c r="D338" s="118"/>
      <c r="E338" s="118"/>
      <c r="F338" s="118"/>
      <c r="G338" s="118"/>
      <c r="H338" s="145"/>
      <c r="I338" s="145"/>
      <c r="J338" s="145"/>
      <c r="K338" s="145"/>
      <c r="L338" s="145"/>
      <c r="M338" s="145"/>
      <c r="N338" s="145"/>
      <c r="O338" s="145"/>
      <c r="P338" s="145"/>
      <c r="Q338" s="118"/>
      <c r="R338" s="118"/>
      <c r="S338" s="118"/>
    </row>
    <row r="339" spans="1:19">
      <c r="A339" s="118"/>
      <c r="B339" s="118"/>
      <c r="C339" s="118"/>
      <c r="D339" s="118"/>
      <c r="E339" s="118"/>
      <c r="F339" s="118"/>
      <c r="G339" s="118"/>
      <c r="H339" s="145"/>
      <c r="I339" s="145"/>
      <c r="J339" s="145"/>
      <c r="K339" s="145"/>
      <c r="L339" s="145"/>
      <c r="M339" s="145"/>
      <c r="N339" s="145"/>
      <c r="O339" s="145"/>
      <c r="P339" s="145"/>
      <c r="Q339" s="118"/>
      <c r="R339" s="118"/>
      <c r="S339" s="118"/>
    </row>
    <row r="340" spans="1:19">
      <c r="A340" s="118"/>
      <c r="B340" s="118"/>
      <c r="C340" s="118"/>
      <c r="D340" s="118"/>
      <c r="E340" s="118"/>
      <c r="F340" s="118"/>
      <c r="G340" s="118"/>
      <c r="H340" s="145"/>
      <c r="I340" s="145"/>
      <c r="J340" s="145"/>
      <c r="K340" s="145"/>
      <c r="L340" s="145"/>
      <c r="M340" s="145"/>
      <c r="N340" s="145"/>
      <c r="O340" s="145"/>
      <c r="P340" s="145"/>
      <c r="Q340" s="118"/>
      <c r="R340" s="118"/>
      <c r="S340" s="118"/>
    </row>
    <row r="341" spans="1:19">
      <c r="A341" s="118"/>
      <c r="B341" s="118"/>
      <c r="C341" s="118"/>
      <c r="D341" s="118"/>
      <c r="E341" s="118"/>
      <c r="F341" s="118"/>
      <c r="G341" s="118"/>
      <c r="H341" s="145"/>
      <c r="I341" s="145"/>
      <c r="J341" s="145"/>
      <c r="K341" s="145"/>
      <c r="L341" s="145"/>
      <c r="M341" s="145"/>
      <c r="N341" s="145"/>
      <c r="O341" s="145"/>
      <c r="P341" s="145"/>
      <c r="Q341" s="118"/>
      <c r="R341" s="118"/>
      <c r="S341" s="118"/>
    </row>
    <row r="342" spans="1:19">
      <c r="A342" s="118"/>
      <c r="B342" s="118"/>
      <c r="C342" s="118"/>
      <c r="D342" s="118"/>
      <c r="E342" s="118"/>
      <c r="F342" s="118"/>
      <c r="G342" s="118"/>
      <c r="H342" s="145"/>
      <c r="I342" s="145"/>
      <c r="J342" s="145"/>
      <c r="K342" s="145"/>
      <c r="L342" s="145"/>
      <c r="M342" s="145"/>
      <c r="N342" s="145"/>
      <c r="O342" s="145"/>
      <c r="P342" s="145"/>
      <c r="Q342" s="118"/>
      <c r="R342" s="118"/>
      <c r="S342" s="118"/>
    </row>
    <row r="343" spans="1:19">
      <c r="A343" s="118"/>
      <c r="B343" s="118"/>
      <c r="C343" s="118"/>
      <c r="D343" s="118"/>
      <c r="E343" s="118"/>
      <c r="F343" s="118"/>
      <c r="G343" s="118"/>
      <c r="H343" s="145"/>
      <c r="I343" s="145"/>
      <c r="J343" s="145"/>
      <c r="K343" s="145"/>
      <c r="L343" s="145"/>
      <c r="M343" s="145"/>
      <c r="N343" s="145"/>
      <c r="O343" s="145"/>
      <c r="P343" s="145"/>
      <c r="Q343" s="118"/>
      <c r="R343" s="118"/>
      <c r="S343" s="118"/>
    </row>
    <row r="344" spans="1:19">
      <c r="A344" s="118"/>
      <c r="B344" s="118"/>
      <c r="C344" s="118"/>
      <c r="D344" s="118"/>
      <c r="E344" s="118"/>
      <c r="F344" s="118"/>
      <c r="G344" s="118"/>
      <c r="H344" s="145"/>
      <c r="I344" s="145"/>
      <c r="J344" s="145"/>
      <c r="K344" s="145"/>
      <c r="L344" s="145"/>
      <c r="M344" s="145"/>
      <c r="N344" s="145"/>
      <c r="O344" s="145"/>
      <c r="P344" s="145"/>
      <c r="Q344" s="118"/>
      <c r="R344" s="118"/>
      <c r="S344" s="118"/>
    </row>
    <row r="345" spans="1:19">
      <c r="A345" s="118"/>
      <c r="B345" s="118"/>
      <c r="C345" s="118"/>
      <c r="D345" s="118"/>
      <c r="E345" s="118"/>
      <c r="F345" s="118"/>
      <c r="G345" s="118"/>
      <c r="H345" s="145"/>
      <c r="I345" s="145"/>
      <c r="J345" s="145"/>
      <c r="K345" s="145"/>
      <c r="L345" s="145"/>
      <c r="M345" s="145"/>
      <c r="N345" s="145"/>
      <c r="O345" s="145"/>
      <c r="P345" s="145"/>
      <c r="Q345" s="118"/>
      <c r="R345" s="118"/>
      <c r="S345" s="118"/>
    </row>
    <row r="346" spans="1:19">
      <c r="A346" s="118"/>
      <c r="B346" s="118"/>
      <c r="C346" s="118"/>
      <c r="D346" s="118"/>
      <c r="E346" s="118"/>
      <c r="F346" s="118"/>
      <c r="G346" s="118"/>
      <c r="H346" s="145"/>
      <c r="I346" s="145"/>
      <c r="J346" s="145"/>
      <c r="K346" s="145"/>
      <c r="L346" s="145"/>
      <c r="M346" s="145"/>
      <c r="N346" s="145"/>
      <c r="O346" s="145"/>
      <c r="P346" s="145"/>
      <c r="Q346" s="118"/>
      <c r="R346" s="118"/>
      <c r="S346" s="118"/>
    </row>
    <row r="347" spans="1:19">
      <c r="A347" s="118"/>
      <c r="B347" s="118"/>
      <c r="C347" s="118"/>
      <c r="D347" s="118"/>
      <c r="E347" s="118"/>
      <c r="F347" s="118"/>
      <c r="G347" s="118"/>
      <c r="H347" s="145"/>
      <c r="I347" s="145"/>
      <c r="J347" s="145"/>
      <c r="K347" s="145"/>
      <c r="L347" s="145"/>
      <c r="M347" s="145"/>
      <c r="N347" s="145"/>
      <c r="O347" s="145"/>
      <c r="P347" s="145"/>
      <c r="Q347" s="118"/>
      <c r="R347" s="118"/>
      <c r="S347" s="118"/>
    </row>
    <row r="348" spans="1:19">
      <c r="A348" s="118"/>
      <c r="B348" s="118"/>
      <c r="C348" s="118"/>
      <c r="D348" s="118"/>
      <c r="E348" s="118"/>
      <c r="F348" s="118"/>
      <c r="G348" s="118"/>
      <c r="H348" s="145"/>
      <c r="I348" s="145"/>
      <c r="J348" s="145"/>
      <c r="K348" s="145"/>
      <c r="L348" s="145"/>
      <c r="M348" s="145"/>
      <c r="N348" s="145"/>
      <c r="O348" s="145"/>
      <c r="P348" s="145"/>
      <c r="Q348" s="118"/>
      <c r="R348" s="118"/>
      <c r="S348" s="118"/>
    </row>
    <row r="349" spans="1:19">
      <c r="A349" s="118"/>
      <c r="B349" s="118"/>
      <c r="C349" s="118"/>
      <c r="D349" s="118"/>
      <c r="E349" s="118"/>
      <c r="F349" s="118"/>
      <c r="G349" s="118"/>
      <c r="H349" s="145"/>
      <c r="I349" s="145"/>
      <c r="J349" s="145"/>
      <c r="K349" s="145"/>
      <c r="L349" s="145"/>
      <c r="M349" s="145"/>
      <c r="N349" s="145"/>
      <c r="O349" s="145"/>
      <c r="P349" s="145"/>
      <c r="Q349" s="118"/>
      <c r="R349" s="118"/>
      <c r="S349" s="118"/>
    </row>
    <row r="350" spans="1:19">
      <c r="A350" s="118"/>
      <c r="B350" s="118"/>
      <c r="C350" s="118"/>
      <c r="D350" s="118"/>
      <c r="E350" s="118"/>
      <c r="F350" s="118"/>
      <c r="G350" s="118"/>
      <c r="H350" s="145"/>
      <c r="I350" s="145"/>
      <c r="J350" s="145"/>
      <c r="K350" s="145"/>
      <c r="L350" s="145"/>
      <c r="M350" s="145"/>
      <c r="N350" s="145"/>
      <c r="O350" s="145"/>
      <c r="P350" s="145"/>
      <c r="Q350" s="118"/>
      <c r="R350" s="118"/>
      <c r="S350" s="118"/>
    </row>
    <row r="351" spans="1:19">
      <c r="A351" s="118"/>
      <c r="B351" s="118"/>
      <c r="C351" s="118"/>
      <c r="D351" s="118"/>
      <c r="E351" s="118"/>
      <c r="F351" s="118"/>
      <c r="G351" s="118"/>
      <c r="H351" s="145"/>
      <c r="I351" s="145"/>
      <c r="J351" s="145"/>
      <c r="K351" s="145"/>
      <c r="L351" s="145"/>
      <c r="M351" s="145"/>
      <c r="N351" s="145"/>
      <c r="O351" s="145"/>
      <c r="P351" s="145"/>
      <c r="Q351" s="118"/>
      <c r="R351" s="118"/>
      <c r="S351" s="118"/>
    </row>
    <row r="352" spans="1:19">
      <c r="A352" s="118"/>
      <c r="B352" s="118"/>
      <c r="C352" s="118"/>
      <c r="D352" s="118"/>
      <c r="E352" s="118"/>
      <c r="F352" s="118"/>
      <c r="G352" s="118"/>
      <c r="H352" s="145"/>
      <c r="I352" s="145"/>
      <c r="J352" s="145"/>
      <c r="K352" s="145"/>
      <c r="L352" s="145"/>
      <c r="M352" s="145"/>
      <c r="N352" s="145"/>
      <c r="O352" s="145"/>
      <c r="P352" s="145"/>
      <c r="Q352" s="118"/>
      <c r="R352" s="118"/>
      <c r="S352" s="118"/>
    </row>
    <row r="353" spans="1:19">
      <c r="A353" s="118"/>
      <c r="B353" s="118"/>
      <c r="C353" s="118"/>
      <c r="D353" s="118"/>
      <c r="E353" s="118"/>
      <c r="F353" s="118"/>
      <c r="G353" s="118"/>
      <c r="H353" s="145"/>
      <c r="I353" s="145"/>
      <c r="J353" s="145"/>
      <c r="K353" s="145"/>
      <c r="L353" s="145"/>
      <c r="M353" s="145"/>
      <c r="N353" s="145"/>
      <c r="O353" s="145"/>
      <c r="P353" s="145"/>
      <c r="Q353" s="118"/>
      <c r="R353" s="118"/>
      <c r="S353" s="118"/>
    </row>
    <row r="354" spans="1:19">
      <c r="A354" s="118"/>
      <c r="B354" s="118"/>
      <c r="C354" s="118"/>
      <c r="D354" s="118"/>
      <c r="E354" s="118"/>
      <c r="F354" s="118"/>
      <c r="G354" s="118"/>
      <c r="H354" s="145"/>
      <c r="I354" s="145"/>
      <c r="J354" s="145"/>
      <c r="K354" s="145"/>
      <c r="L354" s="145"/>
      <c r="M354" s="145"/>
      <c r="N354" s="145"/>
      <c r="O354" s="145"/>
      <c r="P354" s="145"/>
      <c r="Q354" s="118"/>
      <c r="R354" s="118"/>
      <c r="S354" s="118"/>
    </row>
    <row r="355" spans="1:19">
      <c r="A355" s="118"/>
      <c r="B355" s="118"/>
      <c r="C355" s="118"/>
      <c r="D355" s="118"/>
      <c r="E355" s="118"/>
      <c r="F355" s="118"/>
      <c r="G355" s="118"/>
      <c r="H355" s="145"/>
      <c r="I355" s="145"/>
      <c r="J355" s="145"/>
      <c r="K355" s="145"/>
      <c r="L355" s="145"/>
      <c r="M355" s="145"/>
      <c r="N355" s="145"/>
      <c r="O355" s="145"/>
      <c r="P355" s="145"/>
      <c r="Q355" s="118"/>
      <c r="R355" s="118"/>
      <c r="S355" s="118"/>
    </row>
    <row r="356" spans="1:19">
      <c r="A356" s="118"/>
      <c r="B356" s="118"/>
      <c r="C356" s="118"/>
      <c r="D356" s="118"/>
      <c r="E356" s="118"/>
      <c r="F356" s="118"/>
      <c r="G356" s="118"/>
      <c r="H356" s="145"/>
      <c r="I356" s="145"/>
      <c r="J356" s="145"/>
      <c r="K356" s="145"/>
      <c r="L356" s="145"/>
      <c r="M356" s="145"/>
      <c r="N356" s="145"/>
      <c r="O356" s="145"/>
      <c r="P356" s="145"/>
      <c r="Q356" s="118"/>
      <c r="R356" s="118"/>
      <c r="S356" s="118"/>
    </row>
    <row r="357" spans="1:19">
      <c r="A357" s="118"/>
      <c r="B357" s="118"/>
      <c r="C357" s="118"/>
      <c r="D357" s="118"/>
      <c r="E357" s="118"/>
      <c r="F357" s="118"/>
      <c r="G357" s="118"/>
      <c r="H357" s="145"/>
      <c r="I357" s="145"/>
      <c r="J357" s="145"/>
      <c r="K357" s="145"/>
      <c r="L357" s="145"/>
      <c r="M357" s="145"/>
      <c r="N357" s="145"/>
      <c r="O357" s="145"/>
      <c r="P357" s="145"/>
      <c r="Q357" s="118"/>
      <c r="R357" s="118"/>
      <c r="S357" s="118"/>
    </row>
    <row r="358" spans="1:19">
      <c r="A358" s="118"/>
      <c r="B358" s="118"/>
      <c r="C358" s="118"/>
      <c r="D358" s="118"/>
      <c r="E358" s="118"/>
      <c r="F358" s="118"/>
      <c r="G358" s="118"/>
      <c r="H358" s="145"/>
      <c r="I358" s="145"/>
      <c r="J358" s="145"/>
      <c r="K358" s="145"/>
      <c r="L358" s="145"/>
      <c r="M358" s="145"/>
      <c r="N358" s="145"/>
      <c r="O358" s="145"/>
      <c r="P358" s="145"/>
      <c r="Q358" s="118"/>
      <c r="R358" s="118"/>
      <c r="S358" s="118"/>
    </row>
    <row r="359" spans="1:19">
      <c r="A359" s="118"/>
      <c r="B359" s="118"/>
      <c r="C359" s="118"/>
      <c r="D359" s="118"/>
      <c r="E359" s="118"/>
      <c r="F359" s="118"/>
      <c r="G359" s="118"/>
      <c r="H359" s="145"/>
      <c r="I359" s="145"/>
      <c r="J359" s="145"/>
      <c r="K359" s="145"/>
      <c r="L359" s="145"/>
      <c r="M359" s="145"/>
      <c r="N359" s="145"/>
      <c r="O359" s="145"/>
      <c r="P359" s="145"/>
      <c r="Q359" s="118"/>
      <c r="R359" s="118"/>
      <c r="S359" s="118"/>
    </row>
    <row r="360" spans="1:19">
      <c r="A360" s="118"/>
      <c r="B360" s="118"/>
      <c r="C360" s="118"/>
      <c r="D360" s="118"/>
      <c r="E360" s="118"/>
      <c r="F360" s="118"/>
      <c r="G360" s="118"/>
      <c r="H360" s="145"/>
      <c r="I360" s="145"/>
      <c r="J360" s="145"/>
      <c r="K360" s="145"/>
      <c r="L360" s="145"/>
      <c r="M360" s="145"/>
      <c r="N360" s="145"/>
      <c r="O360" s="145"/>
      <c r="P360" s="145"/>
      <c r="Q360" s="118"/>
      <c r="R360" s="118"/>
      <c r="S360" s="118"/>
    </row>
    <row r="361" spans="1:19">
      <c r="A361" s="118"/>
      <c r="B361" s="118"/>
      <c r="C361" s="118"/>
      <c r="D361" s="118"/>
      <c r="E361" s="118"/>
      <c r="F361" s="118"/>
      <c r="G361" s="118"/>
      <c r="H361" s="145"/>
      <c r="I361" s="145"/>
      <c r="J361" s="145"/>
      <c r="K361" s="145"/>
      <c r="L361" s="145"/>
      <c r="M361" s="145"/>
      <c r="N361" s="145"/>
      <c r="O361" s="145"/>
      <c r="P361" s="145"/>
      <c r="Q361" s="118"/>
      <c r="R361" s="118"/>
      <c r="S361" s="118"/>
    </row>
    <row r="362" spans="1:19">
      <c r="A362" s="118"/>
      <c r="B362" s="118"/>
      <c r="C362" s="118"/>
      <c r="D362" s="118"/>
      <c r="E362" s="118"/>
      <c r="F362" s="118"/>
      <c r="G362" s="118"/>
      <c r="H362" s="145"/>
      <c r="I362" s="145"/>
      <c r="J362" s="145"/>
      <c r="K362" s="145"/>
      <c r="L362" s="145"/>
      <c r="M362" s="145"/>
      <c r="N362" s="145"/>
      <c r="O362" s="145"/>
      <c r="P362" s="145"/>
      <c r="Q362" s="118"/>
      <c r="R362" s="118"/>
      <c r="S362" s="118"/>
    </row>
    <row r="363" spans="1:19">
      <c r="A363" s="118"/>
      <c r="B363" s="118"/>
      <c r="C363" s="118"/>
      <c r="D363" s="118"/>
      <c r="E363" s="118"/>
      <c r="F363" s="118"/>
      <c r="G363" s="118"/>
      <c r="H363" s="145"/>
      <c r="I363" s="145"/>
      <c r="J363" s="145"/>
      <c r="K363" s="145"/>
      <c r="L363" s="145"/>
      <c r="M363" s="145"/>
      <c r="N363" s="145"/>
      <c r="O363" s="145"/>
      <c r="P363" s="145"/>
      <c r="Q363" s="118"/>
      <c r="R363" s="118"/>
      <c r="S363" s="118"/>
    </row>
    <row r="364" spans="1:19">
      <c r="A364" s="118"/>
      <c r="B364" s="118"/>
      <c r="C364" s="118"/>
      <c r="D364" s="118"/>
      <c r="E364" s="118"/>
      <c r="F364" s="118"/>
      <c r="G364" s="118"/>
      <c r="H364" s="145"/>
      <c r="I364" s="145"/>
      <c r="J364" s="145"/>
      <c r="K364" s="145"/>
      <c r="L364" s="145"/>
      <c r="M364" s="145"/>
      <c r="N364" s="145"/>
      <c r="O364" s="145"/>
      <c r="P364" s="145"/>
      <c r="Q364" s="118"/>
      <c r="R364" s="118"/>
      <c r="S364" s="118"/>
    </row>
    <row r="365" spans="1:19">
      <c r="A365" s="118"/>
      <c r="B365" s="118"/>
      <c r="C365" s="118"/>
      <c r="D365" s="118"/>
      <c r="E365" s="118"/>
      <c r="F365" s="118"/>
      <c r="G365" s="118"/>
      <c r="H365" s="145"/>
      <c r="I365" s="145"/>
      <c r="J365" s="145"/>
      <c r="K365" s="145"/>
      <c r="L365" s="145"/>
      <c r="M365" s="145"/>
      <c r="N365" s="145"/>
      <c r="O365" s="145"/>
      <c r="P365" s="145"/>
      <c r="Q365" s="118"/>
      <c r="R365" s="118"/>
      <c r="S365" s="118"/>
    </row>
    <row r="366" spans="1:19">
      <c r="A366" s="118"/>
      <c r="B366" s="118"/>
      <c r="C366" s="118"/>
      <c r="D366" s="118"/>
      <c r="E366" s="118"/>
      <c r="F366" s="118"/>
      <c r="G366" s="118"/>
      <c r="H366" s="145"/>
      <c r="I366" s="145"/>
      <c r="J366" s="145"/>
      <c r="K366" s="145"/>
      <c r="L366" s="145"/>
      <c r="M366" s="145"/>
      <c r="N366" s="145"/>
      <c r="O366" s="145"/>
      <c r="P366" s="145"/>
      <c r="Q366" s="118"/>
      <c r="R366" s="118"/>
      <c r="S366" s="118"/>
    </row>
    <row r="367" spans="1:19">
      <c r="A367" s="118"/>
      <c r="B367" s="118"/>
      <c r="C367" s="118"/>
      <c r="D367" s="118"/>
      <c r="E367" s="118"/>
      <c r="F367" s="118"/>
      <c r="G367" s="118"/>
      <c r="H367" s="145"/>
      <c r="I367" s="145"/>
      <c r="J367" s="145"/>
      <c r="K367" s="145"/>
      <c r="L367" s="145"/>
      <c r="M367" s="145"/>
      <c r="N367" s="145"/>
      <c r="O367" s="145"/>
      <c r="P367" s="145"/>
      <c r="Q367" s="118"/>
      <c r="R367" s="118"/>
      <c r="S367" s="118"/>
    </row>
    <row r="368" spans="1:19">
      <c r="A368" s="118"/>
      <c r="B368" s="118"/>
      <c r="C368" s="118"/>
      <c r="D368" s="118"/>
      <c r="E368" s="118"/>
      <c r="F368" s="118"/>
      <c r="G368" s="118"/>
      <c r="H368" s="145"/>
      <c r="I368" s="145"/>
      <c r="J368" s="145"/>
      <c r="K368" s="145"/>
      <c r="L368" s="145"/>
      <c r="M368" s="145"/>
      <c r="N368" s="145"/>
      <c r="O368" s="145"/>
      <c r="P368" s="145"/>
      <c r="Q368" s="118"/>
      <c r="R368" s="118"/>
      <c r="S368" s="118"/>
    </row>
    <row r="369" spans="1:19">
      <c r="A369" s="118"/>
      <c r="B369" s="118"/>
      <c r="C369" s="118"/>
      <c r="D369" s="118"/>
      <c r="E369" s="118"/>
      <c r="F369" s="118"/>
      <c r="G369" s="118"/>
      <c r="H369" s="145"/>
      <c r="I369" s="145"/>
      <c r="J369" s="145"/>
      <c r="K369" s="145"/>
      <c r="L369" s="145"/>
      <c r="M369" s="145"/>
      <c r="N369" s="145"/>
      <c r="O369" s="145"/>
      <c r="P369" s="145"/>
      <c r="Q369" s="118"/>
      <c r="R369" s="118"/>
      <c r="S369" s="118"/>
    </row>
    <row r="370" spans="1:19">
      <c r="A370" s="118"/>
      <c r="B370" s="118"/>
      <c r="C370" s="118"/>
      <c r="D370" s="118"/>
      <c r="E370" s="118"/>
      <c r="F370" s="118"/>
      <c r="G370" s="118"/>
      <c r="H370" s="145"/>
      <c r="I370" s="145"/>
      <c r="J370" s="145"/>
      <c r="K370" s="145"/>
      <c r="L370" s="145"/>
      <c r="M370" s="145"/>
      <c r="N370" s="145"/>
      <c r="O370" s="145"/>
      <c r="P370" s="145"/>
      <c r="Q370" s="118"/>
      <c r="R370" s="118"/>
      <c r="S370" s="118"/>
    </row>
    <row r="371" spans="1:19">
      <c r="A371" s="118"/>
      <c r="B371" s="118"/>
      <c r="C371" s="118"/>
      <c r="D371" s="118"/>
      <c r="E371" s="118"/>
      <c r="F371" s="118"/>
      <c r="G371" s="118"/>
      <c r="H371" s="145"/>
      <c r="I371" s="145"/>
      <c r="J371" s="145"/>
      <c r="K371" s="145"/>
      <c r="L371" s="145"/>
      <c r="M371" s="145"/>
      <c r="N371" s="145"/>
      <c r="O371" s="145"/>
      <c r="P371" s="145"/>
      <c r="Q371" s="118"/>
      <c r="R371" s="118"/>
      <c r="S371" s="118"/>
    </row>
    <row r="372" spans="1:19">
      <c r="A372" s="118"/>
      <c r="B372" s="118"/>
      <c r="C372" s="118"/>
      <c r="D372" s="118"/>
      <c r="E372" s="118"/>
      <c r="F372" s="118"/>
      <c r="G372" s="118"/>
      <c r="H372" s="145"/>
      <c r="I372" s="145"/>
      <c r="J372" s="145"/>
      <c r="K372" s="145"/>
      <c r="L372" s="145"/>
      <c r="M372" s="145"/>
      <c r="N372" s="145"/>
      <c r="O372" s="145"/>
      <c r="P372" s="145"/>
      <c r="Q372" s="118"/>
      <c r="R372" s="118"/>
      <c r="S372" s="118"/>
    </row>
    <row r="373" spans="1:19">
      <c r="A373" s="118"/>
      <c r="B373" s="118"/>
      <c r="C373" s="118"/>
      <c r="D373" s="118"/>
      <c r="E373" s="118"/>
      <c r="F373" s="118"/>
      <c r="G373" s="118"/>
      <c r="H373" s="145"/>
      <c r="I373" s="145"/>
      <c r="J373" s="145"/>
      <c r="K373" s="145"/>
      <c r="L373" s="145"/>
      <c r="M373" s="145"/>
      <c r="N373" s="145"/>
      <c r="O373" s="145"/>
      <c r="P373" s="145"/>
      <c r="Q373" s="118"/>
      <c r="R373" s="118"/>
      <c r="S373" s="118"/>
    </row>
    <row r="374" spans="1:19">
      <c r="A374" s="118"/>
      <c r="B374" s="118"/>
      <c r="C374" s="118"/>
      <c r="D374" s="118"/>
      <c r="E374" s="118"/>
      <c r="F374" s="118"/>
      <c r="G374" s="118"/>
      <c r="H374" s="145"/>
      <c r="I374" s="145"/>
      <c r="J374" s="145"/>
      <c r="K374" s="145"/>
      <c r="L374" s="145"/>
      <c r="M374" s="145"/>
      <c r="N374" s="145"/>
      <c r="O374" s="145"/>
      <c r="P374" s="145"/>
      <c r="Q374" s="118"/>
      <c r="R374" s="118"/>
      <c r="S374" s="118"/>
    </row>
    <row r="375" spans="1:19">
      <c r="A375" s="118"/>
      <c r="B375" s="118"/>
      <c r="C375" s="118"/>
      <c r="D375" s="118"/>
      <c r="E375" s="118"/>
      <c r="F375" s="118"/>
      <c r="G375" s="118"/>
      <c r="H375" s="145"/>
      <c r="I375" s="145"/>
      <c r="J375" s="145"/>
      <c r="K375" s="145"/>
      <c r="L375" s="145"/>
      <c r="M375" s="145"/>
      <c r="N375" s="145"/>
      <c r="O375" s="145"/>
      <c r="P375" s="145"/>
      <c r="Q375" s="118"/>
      <c r="R375" s="118"/>
      <c r="S375" s="118"/>
    </row>
    <row r="376" spans="1:19">
      <c r="A376" s="118"/>
      <c r="B376" s="118"/>
      <c r="C376" s="118"/>
      <c r="D376" s="118"/>
      <c r="E376" s="118"/>
      <c r="F376" s="118"/>
      <c r="G376" s="118"/>
      <c r="H376" s="145"/>
      <c r="I376" s="145"/>
      <c r="J376" s="145"/>
      <c r="K376" s="145"/>
      <c r="L376" s="145"/>
      <c r="M376" s="145"/>
      <c r="N376" s="145"/>
      <c r="O376" s="145"/>
      <c r="P376" s="145"/>
      <c r="Q376" s="118"/>
      <c r="R376" s="118"/>
      <c r="S376" s="118"/>
    </row>
    <row r="377" spans="1:19">
      <c r="A377" s="118"/>
      <c r="B377" s="118"/>
      <c r="C377" s="118"/>
      <c r="D377" s="118"/>
      <c r="E377" s="118"/>
      <c r="F377" s="118"/>
      <c r="G377" s="118"/>
      <c r="H377" s="145"/>
      <c r="I377" s="145"/>
      <c r="J377" s="145"/>
      <c r="K377" s="145"/>
      <c r="L377" s="145"/>
      <c r="M377" s="145"/>
      <c r="N377" s="145"/>
      <c r="O377" s="145"/>
      <c r="P377" s="145"/>
      <c r="Q377" s="118"/>
      <c r="R377" s="118"/>
      <c r="S377" s="118"/>
    </row>
    <row r="378" spans="1:19">
      <c r="A378" s="118"/>
      <c r="B378" s="118"/>
      <c r="C378" s="118"/>
      <c r="D378" s="118"/>
      <c r="E378" s="118"/>
      <c r="F378" s="118"/>
      <c r="G378" s="118"/>
      <c r="H378" s="145"/>
      <c r="I378" s="145"/>
      <c r="J378" s="145"/>
      <c r="K378" s="145"/>
      <c r="L378" s="145"/>
      <c r="M378" s="145"/>
      <c r="N378" s="145"/>
      <c r="O378" s="145"/>
      <c r="P378" s="145"/>
      <c r="Q378" s="118"/>
      <c r="R378" s="118"/>
      <c r="S378" s="118"/>
    </row>
    <row r="379" spans="1:19">
      <c r="A379" s="118"/>
      <c r="B379" s="118"/>
      <c r="C379" s="118"/>
      <c r="D379" s="118"/>
      <c r="E379" s="118"/>
      <c r="F379" s="118"/>
      <c r="G379" s="118"/>
      <c r="H379" s="145"/>
      <c r="I379" s="145"/>
      <c r="J379" s="145"/>
      <c r="K379" s="145"/>
      <c r="L379" s="145"/>
      <c r="M379" s="145"/>
      <c r="N379" s="145"/>
      <c r="O379" s="145"/>
      <c r="P379" s="145"/>
      <c r="Q379" s="118"/>
      <c r="R379" s="118"/>
      <c r="S379" s="118"/>
    </row>
    <row r="380" spans="1:19">
      <c r="A380" s="118"/>
      <c r="B380" s="118"/>
      <c r="C380" s="118"/>
      <c r="D380" s="118"/>
      <c r="E380" s="118"/>
      <c r="F380" s="118"/>
      <c r="G380" s="118"/>
      <c r="H380" s="145"/>
      <c r="I380" s="145"/>
      <c r="J380" s="145"/>
      <c r="K380" s="145"/>
      <c r="L380" s="145"/>
      <c r="M380" s="145"/>
      <c r="N380" s="145"/>
      <c r="O380" s="145"/>
      <c r="P380" s="145"/>
      <c r="Q380" s="118"/>
      <c r="R380" s="118"/>
      <c r="S380" s="118"/>
    </row>
    <row r="381" spans="1:19">
      <c r="A381" s="118"/>
      <c r="B381" s="118"/>
      <c r="C381" s="118"/>
      <c r="D381" s="118"/>
      <c r="E381" s="118"/>
      <c r="F381" s="118"/>
      <c r="G381" s="118"/>
      <c r="H381" s="145"/>
      <c r="I381" s="145"/>
      <c r="J381" s="145"/>
      <c r="K381" s="145"/>
      <c r="L381" s="145"/>
      <c r="M381" s="145"/>
      <c r="N381" s="145"/>
      <c r="O381" s="145"/>
      <c r="P381" s="145"/>
      <c r="Q381" s="118"/>
      <c r="R381" s="118"/>
      <c r="S381" s="118"/>
    </row>
    <row r="382" spans="1:19">
      <c r="A382" s="118"/>
      <c r="B382" s="118"/>
      <c r="C382" s="118"/>
      <c r="D382" s="118"/>
      <c r="E382" s="118"/>
      <c r="F382" s="118"/>
      <c r="G382" s="118"/>
      <c r="H382" s="145"/>
      <c r="I382" s="145"/>
      <c r="J382" s="145"/>
      <c r="K382" s="145"/>
      <c r="L382" s="145"/>
      <c r="M382" s="145"/>
      <c r="N382" s="145"/>
      <c r="O382" s="145"/>
      <c r="P382" s="145"/>
      <c r="Q382" s="118"/>
      <c r="R382" s="118"/>
      <c r="S382" s="118"/>
    </row>
    <row r="383" spans="1:19">
      <c r="A383" s="118"/>
      <c r="B383" s="118"/>
      <c r="C383" s="118"/>
      <c r="D383" s="118"/>
      <c r="E383" s="118"/>
      <c r="F383" s="118"/>
      <c r="G383" s="118"/>
      <c r="H383" s="145"/>
      <c r="I383" s="145"/>
      <c r="J383" s="145"/>
      <c r="K383" s="145"/>
      <c r="L383" s="145"/>
      <c r="M383" s="145"/>
      <c r="N383" s="145"/>
      <c r="O383" s="145"/>
      <c r="P383" s="145"/>
      <c r="Q383" s="118"/>
      <c r="R383" s="118"/>
      <c r="S383" s="118"/>
    </row>
    <row r="384" spans="1:19">
      <c r="A384" s="118"/>
      <c r="B384" s="118"/>
      <c r="C384" s="118"/>
      <c r="D384" s="118"/>
      <c r="E384" s="118"/>
      <c r="F384" s="118"/>
      <c r="G384" s="118"/>
      <c r="H384" s="145"/>
      <c r="I384" s="145"/>
      <c r="J384" s="145"/>
      <c r="K384" s="145"/>
      <c r="L384" s="145"/>
      <c r="M384" s="145"/>
      <c r="N384" s="145"/>
      <c r="O384" s="145"/>
      <c r="P384" s="145"/>
      <c r="Q384" s="118"/>
      <c r="R384" s="118"/>
      <c r="S384" s="118"/>
    </row>
    <row r="385" spans="1:19">
      <c r="A385" s="118"/>
      <c r="B385" s="118"/>
      <c r="C385" s="118"/>
      <c r="D385" s="118"/>
      <c r="E385" s="118"/>
      <c r="F385" s="118"/>
      <c r="G385" s="118"/>
      <c r="H385" s="145"/>
      <c r="I385" s="145"/>
      <c r="J385" s="145"/>
      <c r="K385" s="145"/>
      <c r="L385" s="145"/>
      <c r="M385" s="145"/>
      <c r="N385" s="145"/>
      <c r="O385" s="145"/>
      <c r="P385" s="145"/>
      <c r="Q385" s="118"/>
      <c r="R385" s="118"/>
      <c r="S385" s="118"/>
    </row>
    <row r="386" spans="1:19">
      <c r="A386" s="118"/>
      <c r="B386" s="118"/>
      <c r="C386" s="118"/>
      <c r="D386" s="118"/>
      <c r="E386" s="118"/>
      <c r="F386" s="118"/>
      <c r="G386" s="118"/>
      <c r="H386" s="145"/>
      <c r="I386" s="145"/>
      <c r="J386" s="145"/>
      <c r="K386" s="145"/>
      <c r="L386" s="145"/>
      <c r="M386" s="145"/>
      <c r="N386" s="145"/>
      <c r="O386" s="145"/>
      <c r="P386" s="145"/>
      <c r="Q386" s="118"/>
      <c r="R386" s="118"/>
      <c r="S386" s="118"/>
    </row>
    <row r="387" spans="1:19">
      <c r="A387" s="118"/>
      <c r="B387" s="118"/>
      <c r="C387" s="118"/>
      <c r="D387" s="118"/>
      <c r="E387" s="118"/>
      <c r="F387" s="118"/>
      <c r="G387" s="118"/>
      <c r="H387" s="145"/>
      <c r="I387" s="145"/>
      <c r="J387" s="145"/>
      <c r="K387" s="145"/>
      <c r="L387" s="145"/>
      <c r="M387" s="145"/>
      <c r="N387" s="145"/>
      <c r="O387" s="145"/>
      <c r="P387" s="145"/>
      <c r="Q387" s="118"/>
      <c r="R387" s="118"/>
      <c r="S387" s="118"/>
    </row>
    <row r="388" spans="1:19">
      <c r="A388" s="118"/>
      <c r="B388" s="118"/>
      <c r="C388" s="118"/>
      <c r="D388" s="118"/>
      <c r="E388" s="118"/>
      <c r="F388" s="118"/>
      <c r="G388" s="118"/>
      <c r="H388" s="145"/>
      <c r="I388" s="145"/>
      <c r="J388" s="145"/>
      <c r="K388" s="145"/>
      <c r="L388" s="145"/>
      <c r="M388" s="145"/>
      <c r="N388" s="145"/>
      <c r="O388" s="145"/>
      <c r="P388" s="145"/>
      <c r="Q388" s="118"/>
      <c r="R388" s="118"/>
      <c r="S388" s="118"/>
    </row>
    <row r="389" spans="1:19">
      <c r="A389" s="118"/>
      <c r="B389" s="118"/>
      <c r="C389" s="118"/>
      <c r="D389" s="118"/>
      <c r="E389" s="118"/>
      <c r="F389" s="118"/>
      <c r="G389" s="118"/>
      <c r="H389" s="145"/>
      <c r="I389" s="145"/>
      <c r="J389" s="145"/>
      <c r="K389" s="145"/>
      <c r="L389" s="145"/>
      <c r="M389" s="145"/>
      <c r="N389" s="145"/>
      <c r="O389" s="145"/>
      <c r="P389" s="145"/>
      <c r="Q389" s="118"/>
      <c r="R389" s="118"/>
      <c r="S389" s="118"/>
    </row>
    <row r="390" spans="1:19">
      <c r="A390" s="118"/>
      <c r="B390" s="118"/>
      <c r="C390" s="118"/>
      <c r="D390" s="118"/>
      <c r="E390" s="118"/>
      <c r="F390" s="118"/>
      <c r="G390" s="118"/>
      <c r="H390" s="145"/>
      <c r="I390" s="145"/>
      <c r="J390" s="145"/>
      <c r="K390" s="145"/>
      <c r="L390" s="145"/>
      <c r="M390" s="145"/>
      <c r="N390" s="145"/>
      <c r="O390" s="145"/>
      <c r="P390" s="145"/>
      <c r="Q390" s="118"/>
      <c r="R390" s="118"/>
      <c r="S390" s="118"/>
    </row>
    <row r="391" spans="1:19">
      <c r="A391" s="118"/>
      <c r="B391" s="118"/>
      <c r="C391" s="118"/>
      <c r="D391" s="118"/>
      <c r="E391" s="118"/>
      <c r="F391" s="118"/>
      <c r="G391" s="118"/>
      <c r="H391" s="145"/>
      <c r="I391" s="145"/>
      <c r="J391" s="145"/>
      <c r="K391" s="145"/>
      <c r="L391" s="145"/>
      <c r="M391" s="145"/>
      <c r="N391" s="145"/>
      <c r="O391" s="145"/>
      <c r="P391" s="145"/>
      <c r="Q391" s="118"/>
      <c r="R391" s="118"/>
      <c r="S391" s="118"/>
    </row>
    <row r="392" spans="1:19">
      <c r="A392" s="118"/>
      <c r="B392" s="118"/>
      <c r="C392" s="118"/>
      <c r="D392" s="118"/>
      <c r="E392" s="118"/>
      <c r="F392" s="118"/>
      <c r="G392" s="118"/>
      <c r="H392" s="145"/>
      <c r="I392" s="145"/>
      <c r="J392" s="145"/>
      <c r="K392" s="145"/>
      <c r="L392" s="145"/>
      <c r="M392" s="145"/>
      <c r="N392" s="145"/>
      <c r="O392" s="145"/>
      <c r="P392" s="145"/>
      <c r="Q392" s="118"/>
      <c r="R392" s="118"/>
      <c r="S392" s="118"/>
    </row>
    <row r="393" spans="1:19">
      <c r="A393" s="118"/>
      <c r="B393" s="118"/>
      <c r="C393" s="118"/>
      <c r="D393" s="118"/>
      <c r="E393" s="118"/>
      <c r="F393" s="118"/>
      <c r="G393" s="118"/>
      <c r="H393" s="145"/>
      <c r="I393" s="145"/>
      <c r="J393" s="145"/>
      <c r="K393" s="145"/>
      <c r="L393" s="145"/>
      <c r="M393" s="145"/>
      <c r="N393" s="145"/>
      <c r="O393" s="145"/>
      <c r="P393" s="145"/>
      <c r="Q393" s="118"/>
      <c r="R393" s="118"/>
      <c r="S393" s="118"/>
    </row>
    <row r="394" spans="1:19">
      <c r="A394" s="118"/>
      <c r="B394" s="118"/>
      <c r="C394" s="118"/>
      <c r="D394" s="118"/>
      <c r="E394" s="118"/>
      <c r="F394" s="118"/>
      <c r="G394" s="118"/>
      <c r="H394" s="145"/>
      <c r="I394" s="145"/>
      <c r="J394" s="145"/>
      <c r="K394" s="145"/>
      <c r="L394" s="145"/>
      <c r="M394" s="145"/>
      <c r="N394" s="145"/>
      <c r="O394" s="145"/>
      <c r="P394" s="145"/>
      <c r="Q394" s="118"/>
      <c r="R394" s="118"/>
      <c r="S394" s="118"/>
    </row>
    <row r="395" spans="1:19">
      <c r="A395" s="118"/>
      <c r="B395" s="118"/>
      <c r="C395" s="118"/>
      <c r="D395" s="118"/>
      <c r="E395" s="118"/>
      <c r="F395" s="118"/>
      <c r="G395" s="118"/>
      <c r="H395" s="145"/>
      <c r="I395" s="145"/>
      <c r="J395" s="145"/>
      <c r="K395" s="145"/>
      <c r="L395" s="145"/>
      <c r="M395" s="145"/>
      <c r="N395" s="145"/>
      <c r="O395" s="145"/>
      <c r="P395" s="145"/>
      <c r="Q395" s="118"/>
      <c r="R395" s="118"/>
      <c r="S395" s="118"/>
    </row>
    <row r="396" spans="1:19">
      <c r="A396" s="118"/>
      <c r="B396" s="118"/>
      <c r="C396" s="118"/>
      <c r="D396" s="118"/>
      <c r="E396" s="118"/>
      <c r="F396" s="118"/>
      <c r="G396" s="118"/>
      <c r="H396" s="145"/>
      <c r="I396" s="145"/>
      <c r="J396" s="145"/>
      <c r="K396" s="145"/>
      <c r="L396" s="145"/>
      <c r="M396" s="145"/>
      <c r="N396" s="145"/>
      <c r="O396" s="145"/>
      <c r="P396" s="145"/>
      <c r="Q396" s="118"/>
      <c r="R396" s="118"/>
      <c r="S396" s="118"/>
    </row>
    <row r="397" spans="1:19">
      <c r="A397" s="118"/>
      <c r="B397" s="118"/>
      <c r="C397" s="118"/>
      <c r="D397" s="118"/>
      <c r="E397" s="118"/>
      <c r="F397" s="118"/>
      <c r="G397" s="118"/>
      <c r="H397" s="145"/>
      <c r="I397" s="145"/>
      <c r="J397" s="145"/>
      <c r="K397" s="145"/>
      <c r="L397" s="145"/>
      <c r="M397" s="145"/>
      <c r="N397" s="145"/>
      <c r="O397" s="145"/>
      <c r="P397" s="145"/>
      <c r="Q397" s="118"/>
      <c r="R397" s="118"/>
      <c r="S397" s="118"/>
    </row>
    <row r="398" spans="1:19">
      <c r="A398" s="118"/>
      <c r="B398" s="118"/>
      <c r="C398" s="118"/>
      <c r="D398" s="118"/>
      <c r="E398" s="118"/>
      <c r="F398" s="118"/>
      <c r="G398" s="118"/>
      <c r="H398" s="145"/>
      <c r="I398" s="145"/>
      <c r="J398" s="145"/>
      <c r="K398" s="145"/>
      <c r="L398" s="145"/>
      <c r="M398" s="145"/>
      <c r="N398" s="145"/>
      <c r="O398" s="145"/>
      <c r="P398" s="145"/>
      <c r="Q398" s="118"/>
      <c r="R398" s="118"/>
      <c r="S398" s="118"/>
    </row>
    <row r="399" spans="1:19">
      <c r="A399" s="118"/>
      <c r="B399" s="118"/>
      <c r="C399" s="118"/>
      <c r="D399" s="118"/>
      <c r="E399" s="118"/>
      <c r="F399" s="118"/>
      <c r="G399" s="118"/>
      <c r="H399" s="145"/>
      <c r="I399" s="145"/>
      <c r="J399" s="145"/>
      <c r="K399" s="145"/>
      <c r="L399" s="145"/>
      <c r="M399" s="145"/>
      <c r="N399" s="145"/>
      <c r="O399" s="145"/>
      <c r="P399" s="145"/>
      <c r="Q399" s="118"/>
      <c r="R399" s="118"/>
      <c r="S399" s="118"/>
    </row>
    <row r="400" spans="1:19">
      <c r="A400" s="118"/>
      <c r="B400" s="118"/>
      <c r="C400" s="118"/>
      <c r="D400" s="118"/>
      <c r="E400" s="118"/>
      <c r="F400" s="118"/>
      <c r="G400" s="118"/>
      <c r="H400" s="145"/>
      <c r="I400" s="145"/>
      <c r="J400" s="145"/>
      <c r="K400" s="145"/>
      <c r="L400" s="145"/>
      <c r="M400" s="145"/>
      <c r="N400" s="145"/>
      <c r="O400" s="145"/>
      <c r="P400" s="145"/>
      <c r="Q400" s="118"/>
      <c r="R400" s="118"/>
      <c r="S400" s="118"/>
    </row>
    <row r="401" spans="1:19">
      <c r="A401" s="118"/>
      <c r="B401" s="118"/>
      <c r="C401" s="118"/>
      <c r="D401" s="118"/>
      <c r="E401" s="118"/>
      <c r="F401" s="118"/>
      <c r="G401" s="118"/>
      <c r="H401" s="145"/>
      <c r="I401" s="145"/>
      <c r="J401" s="145"/>
      <c r="K401" s="145"/>
      <c r="L401" s="145"/>
      <c r="M401" s="145"/>
      <c r="N401" s="145"/>
      <c r="O401" s="145"/>
      <c r="P401" s="145"/>
      <c r="Q401" s="118"/>
      <c r="R401" s="118"/>
      <c r="S401" s="118"/>
    </row>
    <row r="402" spans="1:19">
      <c r="A402" s="118"/>
      <c r="B402" s="118"/>
      <c r="C402" s="118"/>
      <c r="D402" s="118"/>
      <c r="E402" s="118"/>
      <c r="F402" s="118"/>
      <c r="G402" s="118"/>
      <c r="H402" s="145"/>
      <c r="I402" s="145"/>
      <c r="J402" s="145"/>
      <c r="K402" s="145"/>
      <c r="L402" s="145"/>
      <c r="M402" s="145"/>
      <c r="N402" s="145"/>
      <c r="O402" s="145"/>
      <c r="P402" s="145"/>
      <c r="Q402" s="118"/>
      <c r="R402" s="118"/>
      <c r="S402" s="118"/>
    </row>
    <row r="403" spans="1:19">
      <c r="A403" s="118"/>
      <c r="B403" s="118"/>
      <c r="C403" s="118"/>
      <c r="D403" s="118"/>
      <c r="E403" s="118"/>
      <c r="F403" s="118"/>
      <c r="G403" s="118"/>
      <c r="H403" s="145"/>
      <c r="I403" s="145"/>
      <c r="J403" s="145"/>
      <c r="K403" s="145"/>
      <c r="L403" s="145"/>
      <c r="M403" s="145"/>
      <c r="N403" s="145"/>
      <c r="O403" s="145"/>
      <c r="P403" s="145"/>
      <c r="Q403" s="118"/>
      <c r="R403" s="118"/>
      <c r="S403" s="118"/>
    </row>
    <row r="404" spans="1:19">
      <c r="A404" s="118"/>
      <c r="B404" s="118"/>
      <c r="C404" s="118"/>
      <c r="D404" s="118"/>
      <c r="E404" s="118"/>
      <c r="F404" s="118"/>
      <c r="G404" s="118"/>
      <c r="H404" s="145"/>
      <c r="I404" s="145"/>
      <c r="J404" s="145"/>
      <c r="K404" s="145"/>
      <c r="L404" s="145"/>
      <c r="M404" s="145"/>
      <c r="N404" s="145"/>
      <c r="O404" s="145"/>
      <c r="P404" s="145"/>
      <c r="Q404" s="118"/>
      <c r="R404" s="118"/>
      <c r="S404" s="118"/>
    </row>
    <row r="405" spans="1:19">
      <c r="A405" s="118"/>
      <c r="B405" s="118"/>
      <c r="C405" s="118"/>
      <c r="D405" s="118"/>
      <c r="E405" s="118"/>
      <c r="F405" s="118"/>
      <c r="G405" s="118"/>
      <c r="H405" s="145"/>
      <c r="I405" s="145"/>
      <c r="J405" s="145"/>
      <c r="K405" s="145"/>
      <c r="L405" s="145"/>
      <c r="M405" s="145"/>
      <c r="N405" s="145"/>
      <c r="O405" s="145"/>
      <c r="P405" s="145"/>
      <c r="Q405" s="118"/>
      <c r="R405" s="118"/>
      <c r="S405" s="118"/>
    </row>
    <row r="406" spans="1:19">
      <c r="A406" s="118"/>
      <c r="B406" s="118"/>
      <c r="C406" s="118"/>
      <c r="D406" s="118"/>
      <c r="E406" s="118"/>
      <c r="F406" s="118"/>
      <c r="G406" s="118"/>
      <c r="H406" s="145"/>
      <c r="I406" s="145"/>
      <c r="J406" s="145"/>
      <c r="K406" s="145"/>
      <c r="L406" s="145"/>
      <c r="M406" s="145"/>
      <c r="N406" s="145"/>
      <c r="O406" s="145"/>
      <c r="P406" s="145"/>
      <c r="Q406" s="118"/>
      <c r="R406" s="118"/>
      <c r="S406" s="118"/>
    </row>
    <row r="407" spans="1:19">
      <c r="A407" s="118"/>
      <c r="B407" s="118"/>
      <c r="C407" s="118"/>
      <c r="D407" s="118"/>
      <c r="E407" s="118"/>
      <c r="F407" s="118"/>
      <c r="G407" s="118"/>
      <c r="H407" s="145"/>
      <c r="I407" s="145"/>
      <c r="J407" s="145"/>
      <c r="K407" s="145"/>
      <c r="L407" s="145"/>
      <c r="M407" s="145"/>
      <c r="N407" s="145"/>
      <c r="O407" s="145"/>
      <c r="P407" s="145"/>
      <c r="Q407" s="118"/>
      <c r="R407" s="118"/>
      <c r="S407" s="118"/>
    </row>
    <row r="408" spans="1:19">
      <c r="A408" s="118"/>
      <c r="B408" s="118"/>
      <c r="C408" s="118"/>
      <c r="D408" s="118"/>
      <c r="E408" s="118"/>
      <c r="F408" s="118"/>
      <c r="G408" s="118"/>
      <c r="H408" s="145"/>
      <c r="I408" s="145"/>
      <c r="J408" s="145"/>
      <c r="K408" s="145"/>
      <c r="L408" s="145"/>
      <c r="M408" s="145"/>
      <c r="N408" s="145"/>
      <c r="O408" s="145"/>
      <c r="P408" s="145"/>
      <c r="Q408" s="118"/>
      <c r="R408" s="118"/>
      <c r="S408" s="118"/>
    </row>
    <row r="409" spans="1:19">
      <c r="A409" s="118"/>
      <c r="B409" s="118"/>
      <c r="C409" s="118"/>
      <c r="D409" s="118"/>
      <c r="E409" s="118"/>
      <c r="F409" s="118"/>
      <c r="G409" s="118"/>
      <c r="H409" s="145"/>
      <c r="I409" s="145"/>
      <c r="J409" s="145"/>
      <c r="K409" s="145"/>
      <c r="L409" s="145"/>
      <c r="M409" s="145"/>
      <c r="N409" s="145"/>
      <c r="O409" s="145"/>
      <c r="P409" s="145"/>
      <c r="Q409" s="118"/>
      <c r="R409" s="118"/>
      <c r="S409" s="118"/>
    </row>
    <row r="410" spans="1:19">
      <c r="A410" s="118"/>
      <c r="B410" s="118"/>
      <c r="C410" s="118"/>
      <c r="D410" s="118"/>
      <c r="E410" s="118"/>
      <c r="F410" s="118"/>
      <c r="G410" s="118"/>
      <c r="H410" s="145"/>
      <c r="I410" s="145"/>
      <c r="J410" s="145"/>
      <c r="K410" s="145"/>
      <c r="L410" s="145"/>
      <c r="M410" s="145"/>
      <c r="N410" s="145"/>
      <c r="O410" s="145"/>
      <c r="P410" s="145"/>
      <c r="Q410" s="118"/>
      <c r="R410" s="118"/>
      <c r="S410" s="118"/>
    </row>
    <row r="411" spans="1:19">
      <c r="A411" s="118"/>
      <c r="B411" s="118"/>
      <c r="C411" s="118"/>
      <c r="D411" s="118"/>
      <c r="E411" s="118"/>
      <c r="F411" s="118"/>
      <c r="G411" s="118"/>
      <c r="H411" s="145"/>
      <c r="I411" s="145"/>
      <c r="J411" s="145"/>
      <c r="K411" s="145"/>
      <c r="L411" s="145"/>
      <c r="M411" s="145"/>
      <c r="N411" s="145"/>
      <c r="O411" s="145"/>
      <c r="P411" s="145"/>
      <c r="Q411" s="118"/>
      <c r="R411" s="118"/>
      <c r="S411" s="118"/>
    </row>
    <row r="412" spans="1:19">
      <c r="A412" s="118"/>
      <c r="B412" s="118"/>
      <c r="C412" s="118"/>
      <c r="D412" s="118"/>
      <c r="E412" s="118"/>
      <c r="F412" s="118"/>
      <c r="G412" s="118"/>
      <c r="H412" s="145"/>
      <c r="I412" s="145"/>
      <c r="J412" s="145"/>
      <c r="K412" s="145"/>
      <c r="L412" s="145"/>
      <c r="M412" s="145"/>
      <c r="N412" s="145"/>
      <c r="O412" s="145"/>
      <c r="P412" s="145"/>
      <c r="Q412" s="118"/>
      <c r="R412" s="118"/>
      <c r="S412" s="118"/>
    </row>
    <row r="413" spans="1:19">
      <c r="A413" s="118"/>
      <c r="B413" s="118"/>
      <c r="C413" s="118"/>
      <c r="D413" s="118"/>
      <c r="E413" s="118"/>
      <c r="F413" s="118"/>
      <c r="G413" s="118"/>
      <c r="H413" s="145"/>
      <c r="I413" s="145"/>
      <c r="J413" s="145"/>
      <c r="K413" s="145"/>
      <c r="L413" s="145"/>
      <c r="M413" s="145"/>
      <c r="N413" s="145"/>
      <c r="O413" s="145"/>
      <c r="P413" s="145"/>
      <c r="Q413" s="118"/>
      <c r="R413" s="118"/>
      <c r="S413" s="118"/>
    </row>
    <row r="414" spans="1:19">
      <c r="A414" s="118"/>
      <c r="B414" s="118"/>
      <c r="C414" s="118"/>
      <c r="D414" s="118"/>
      <c r="E414" s="118"/>
      <c r="F414" s="118"/>
      <c r="G414" s="118"/>
      <c r="H414" s="145"/>
      <c r="I414" s="145"/>
      <c r="J414" s="145"/>
      <c r="K414" s="145"/>
      <c r="L414" s="145"/>
      <c r="M414" s="145"/>
      <c r="N414" s="145"/>
      <c r="O414" s="145"/>
      <c r="P414" s="145"/>
      <c r="Q414" s="118"/>
      <c r="R414" s="118"/>
      <c r="S414" s="118"/>
    </row>
    <row r="415" spans="1:19">
      <c r="A415" s="118"/>
      <c r="B415" s="118"/>
      <c r="C415" s="118"/>
      <c r="D415" s="118"/>
      <c r="E415" s="118"/>
      <c r="F415" s="118"/>
      <c r="G415" s="118"/>
      <c r="H415" s="145"/>
      <c r="I415" s="145"/>
      <c r="J415" s="145"/>
      <c r="K415" s="145"/>
      <c r="L415" s="145"/>
      <c r="M415" s="145"/>
      <c r="N415" s="145"/>
      <c r="O415" s="145"/>
      <c r="P415" s="145"/>
      <c r="Q415" s="118"/>
      <c r="R415" s="118"/>
      <c r="S415" s="118"/>
    </row>
    <row r="416" spans="1:19">
      <c r="A416" s="118"/>
      <c r="B416" s="118"/>
      <c r="C416" s="118"/>
      <c r="D416" s="118"/>
      <c r="E416" s="118"/>
      <c r="F416" s="118"/>
      <c r="G416" s="118"/>
      <c r="H416" s="145"/>
      <c r="I416" s="145"/>
      <c r="J416" s="145"/>
      <c r="K416" s="145"/>
      <c r="L416" s="145"/>
      <c r="M416" s="145"/>
      <c r="N416" s="145"/>
      <c r="O416" s="145"/>
      <c r="P416" s="145"/>
      <c r="Q416" s="118"/>
      <c r="R416" s="118"/>
      <c r="S416" s="118"/>
    </row>
    <row r="417" spans="1:19">
      <c r="A417" s="118"/>
      <c r="B417" s="118"/>
      <c r="C417" s="118"/>
      <c r="D417" s="118"/>
      <c r="E417" s="118"/>
      <c r="F417" s="118"/>
      <c r="G417" s="118"/>
      <c r="H417" s="145"/>
      <c r="I417" s="145"/>
      <c r="J417" s="145"/>
      <c r="K417" s="145"/>
      <c r="L417" s="145"/>
      <c r="M417" s="145"/>
      <c r="N417" s="145"/>
      <c r="O417" s="145"/>
      <c r="P417" s="145"/>
      <c r="Q417" s="118"/>
      <c r="R417" s="118"/>
      <c r="S417" s="118"/>
    </row>
    <row r="418" spans="1:19">
      <c r="A418" s="118"/>
      <c r="B418" s="118"/>
      <c r="C418" s="118"/>
      <c r="D418" s="118"/>
      <c r="E418" s="118"/>
      <c r="F418" s="118"/>
      <c r="G418" s="118"/>
      <c r="H418" s="145"/>
      <c r="I418" s="145"/>
      <c r="J418" s="145"/>
      <c r="K418" s="145"/>
      <c r="L418" s="145"/>
      <c r="M418" s="145"/>
      <c r="N418" s="145"/>
      <c r="O418" s="145"/>
      <c r="P418" s="145"/>
      <c r="Q418" s="118"/>
      <c r="R418" s="118"/>
      <c r="S418" s="118"/>
    </row>
    <row r="419" spans="1:19">
      <c r="A419" s="118"/>
      <c r="B419" s="118"/>
      <c r="C419" s="118"/>
      <c r="D419" s="118"/>
      <c r="E419" s="118"/>
      <c r="F419" s="118"/>
      <c r="G419" s="118"/>
      <c r="H419" s="145"/>
      <c r="I419" s="145"/>
      <c r="J419" s="145"/>
      <c r="K419" s="145"/>
      <c r="L419" s="145"/>
      <c r="M419" s="145"/>
      <c r="N419" s="145"/>
      <c r="O419" s="145"/>
      <c r="P419" s="145"/>
      <c r="Q419" s="118"/>
      <c r="R419" s="118"/>
      <c r="S419" s="118"/>
    </row>
    <row r="420" spans="1:19">
      <c r="A420" s="118"/>
      <c r="B420" s="118"/>
      <c r="C420" s="118"/>
      <c r="D420" s="118"/>
      <c r="E420" s="118"/>
      <c r="F420" s="118"/>
      <c r="G420" s="118"/>
      <c r="H420" s="145"/>
      <c r="I420" s="145"/>
      <c r="J420" s="145"/>
      <c r="K420" s="145"/>
      <c r="L420" s="145"/>
      <c r="M420" s="145"/>
      <c r="N420" s="145"/>
      <c r="O420" s="145"/>
      <c r="P420" s="145"/>
      <c r="Q420" s="118"/>
      <c r="R420" s="118"/>
      <c r="S420" s="118"/>
    </row>
    <row r="421" spans="1:19">
      <c r="A421" s="118"/>
      <c r="B421" s="118"/>
      <c r="C421" s="118"/>
      <c r="D421" s="118"/>
      <c r="E421" s="118"/>
      <c r="F421" s="118"/>
      <c r="G421" s="118"/>
      <c r="H421" s="145"/>
      <c r="I421" s="145"/>
      <c r="J421" s="145"/>
      <c r="K421" s="145"/>
      <c r="L421" s="145"/>
      <c r="M421" s="145"/>
      <c r="N421" s="145"/>
      <c r="O421" s="145"/>
      <c r="P421" s="145"/>
      <c r="Q421" s="118"/>
      <c r="R421" s="118"/>
      <c r="S421" s="118"/>
    </row>
    <row r="422" spans="1:19">
      <c r="A422" s="118"/>
      <c r="B422" s="118"/>
      <c r="C422" s="118"/>
      <c r="D422" s="118"/>
      <c r="E422" s="118"/>
      <c r="F422" s="118"/>
      <c r="G422" s="118"/>
      <c r="H422" s="145"/>
      <c r="I422" s="145"/>
      <c r="J422" s="145"/>
      <c r="K422" s="145"/>
      <c r="L422" s="145"/>
      <c r="M422" s="145"/>
      <c r="N422" s="145"/>
      <c r="O422" s="145"/>
      <c r="P422" s="145"/>
      <c r="Q422" s="118"/>
      <c r="R422" s="118"/>
      <c r="S422" s="118"/>
    </row>
    <row r="423" spans="1:19">
      <c r="A423" s="118"/>
      <c r="B423" s="118"/>
      <c r="C423" s="118"/>
      <c r="D423" s="118"/>
      <c r="E423" s="118"/>
      <c r="F423" s="118"/>
      <c r="G423" s="118"/>
      <c r="H423" s="145"/>
      <c r="I423" s="145"/>
      <c r="J423" s="145"/>
      <c r="K423" s="145"/>
      <c r="L423" s="145"/>
      <c r="M423" s="145"/>
      <c r="N423" s="145"/>
      <c r="O423" s="145"/>
      <c r="P423" s="145"/>
      <c r="Q423" s="118"/>
      <c r="R423" s="118"/>
      <c r="S423" s="118"/>
    </row>
    <row r="424" spans="1:19">
      <c r="A424" s="118"/>
      <c r="B424" s="118"/>
      <c r="C424" s="118"/>
      <c r="D424" s="118"/>
      <c r="E424" s="118"/>
      <c r="F424" s="118"/>
      <c r="G424" s="118"/>
      <c r="H424" s="145"/>
      <c r="I424" s="145"/>
      <c r="J424" s="145"/>
      <c r="K424" s="145"/>
      <c r="L424" s="145"/>
      <c r="M424" s="145"/>
      <c r="N424" s="145"/>
      <c r="O424" s="145"/>
      <c r="P424" s="145"/>
      <c r="Q424" s="118"/>
      <c r="R424" s="118"/>
      <c r="S424" s="118"/>
    </row>
    <row r="425" spans="1:19">
      <c r="A425" s="118"/>
      <c r="B425" s="118"/>
      <c r="C425" s="118"/>
      <c r="D425" s="118"/>
      <c r="E425" s="118"/>
      <c r="F425" s="118"/>
      <c r="G425" s="118"/>
      <c r="H425" s="145"/>
      <c r="I425" s="145"/>
      <c r="J425" s="145"/>
      <c r="K425" s="145"/>
      <c r="L425" s="145"/>
      <c r="M425" s="145"/>
      <c r="N425" s="145"/>
      <c r="O425" s="145"/>
      <c r="P425" s="145"/>
      <c r="Q425" s="118"/>
      <c r="R425" s="118"/>
      <c r="S425" s="118"/>
    </row>
    <row r="426" spans="1:19">
      <c r="A426" s="118"/>
      <c r="B426" s="118"/>
      <c r="C426" s="118"/>
      <c r="D426" s="118"/>
      <c r="E426" s="118"/>
      <c r="F426" s="118"/>
      <c r="G426" s="118"/>
      <c r="H426" s="145"/>
      <c r="I426" s="145"/>
      <c r="J426" s="145"/>
      <c r="K426" s="145"/>
      <c r="L426" s="145"/>
      <c r="M426" s="145"/>
      <c r="N426" s="145"/>
      <c r="O426" s="145"/>
      <c r="P426" s="145"/>
      <c r="Q426" s="118"/>
      <c r="R426" s="118"/>
      <c r="S426" s="118"/>
    </row>
    <row r="427" spans="1:19">
      <c r="A427" s="118"/>
      <c r="B427" s="118"/>
      <c r="C427" s="118"/>
      <c r="D427" s="118"/>
      <c r="E427" s="118"/>
      <c r="F427" s="118"/>
      <c r="G427" s="118"/>
      <c r="H427" s="145"/>
      <c r="I427" s="145"/>
      <c r="J427" s="145"/>
      <c r="K427" s="145"/>
      <c r="L427" s="145"/>
      <c r="M427" s="145"/>
      <c r="N427" s="145"/>
      <c r="O427" s="145"/>
      <c r="P427" s="145"/>
      <c r="Q427" s="118"/>
      <c r="R427" s="118"/>
      <c r="S427" s="118"/>
    </row>
    <row r="428" spans="1:19">
      <c r="A428" s="118"/>
      <c r="B428" s="118"/>
      <c r="C428" s="118"/>
      <c r="D428" s="118"/>
      <c r="E428" s="118"/>
      <c r="F428" s="118"/>
      <c r="G428" s="118"/>
      <c r="H428" s="145"/>
      <c r="I428" s="145"/>
      <c r="J428" s="145"/>
      <c r="K428" s="145"/>
      <c r="L428" s="145"/>
      <c r="M428" s="145"/>
      <c r="N428" s="145"/>
      <c r="O428" s="145"/>
      <c r="P428" s="145"/>
      <c r="Q428" s="118"/>
      <c r="R428" s="118"/>
      <c r="S428" s="118"/>
    </row>
    <row r="429" spans="1:19">
      <c r="A429" s="118"/>
      <c r="B429" s="118"/>
      <c r="C429" s="118"/>
      <c r="D429" s="118"/>
      <c r="E429" s="118"/>
      <c r="F429" s="118"/>
      <c r="G429" s="118"/>
      <c r="H429" s="145"/>
      <c r="I429" s="145"/>
      <c r="J429" s="145"/>
      <c r="K429" s="145"/>
      <c r="L429" s="145"/>
      <c r="M429" s="145"/>
      <c r="N429" s="145"/>
      <c r="O429" s="145"/>
      <c r="P429" s="145"/>
      <c r="Q429" s="118"/>
      <c r="R429" s="118"/>
      <c r="S429" s="118"/>
    </row>
    <row r="430" spans="1:19">
      <c r="A430" s="118"/>
      <c r="B430" s="118"/>
      <c r="C430" s="118"/>
      <c r="D430" s="118"/>
      <c r="E430" s="118"/>
      <c r="F430" s="118"/>
      <c r="G430" s="118"/>
      <c r="H430" s="145"/>
      <c r="I430" s="145"/>
      <c r="J430" s="145"/>
      <c r="K430" s="145"/>
      <c r="L430" s="145"/>
      <c r="M430" s="145"/>
      <c r="N430" s="145"/>
      <c r="O430" s="145"/>
      <c r="P430" s="145"/>
      <c r="Q430" s="118"/>
      <c r="R430" s="118"/>
      <c r="S430" s="118"/>
    </row>
    <row r="431" spans="1:19">
      <c r="A431" s="118"/>
      <c r="B431" s="118"/>
      <c r="C431" s="118"/>
      <c r="D431" s="118"/>
      <c r="E431" s="118"/>
      <c r="F431" s="118"/>
      <c r="G431" s="118"/>
      <c r="H431" s="145"/>
      <c r="I431" s="145"/>
      <c r="J431" s="145"/>
      <c r="K431" s="145"/>
      <c r="L431" s="145"/>
      <c r="M431" s="145"/>
      <c r="N431" s="145"/>
      <c r="O431" s="145"/>
      <c r="P431" s="145"/>
      <c r="Q431" s="118"/>
      <c r="R431" s="118"/>
      <c r="S431" s="118"/>
    </row>
    <row r="432" spans="1:19">
      <c r="A432" s="118"/>
      <c r="B432" s="118"/>
      <c r="C432" s="118"/>
      <c r="D432" s="118"/>
      <c r="E432" s="118"/>
      <c r="F432" s="118"/>
      <c r="G432" s="118"/>
      <c r="H432" s="145"/>
      <c r="I432" s="145"/>
      <c r="J432" s="145"/>
      <c r="K432" s="145"/>
      <c r="L432" s="145"/>
      <c r="M432" s="145"/>
      <c r="N432" s="145"/>
      <c r="O432" s="145"/>
      <c r="P432" s="145"/>
      <c r="Q432" s="118"/>
      <c r="R432" s="118"/>
      <c r="S432" s="118"/>
    </row>
    <row r="433" spans="1:19">
      <c r="A433" s="118"/>
      <c r="B433" s="118"/>
      <c r="C433" s="118"/>
      <c r="D433" s="118"/>
      <c r="E433" s="118"/>
      <c r="F433" s="118"/>
      <c r="G433" s="118"/>
      <c r="H433" s="145"/>
      <c r="I433" s="145"/>
      <c r="J433" s="145"/>
      <c r="K433" s="145"/>
      <c r="L433" s="145"/>
      <c r="M433" s="145"/>
      <c r="N433" s="145"/>
      <c r="O433" s="145"/>
      <c r="P433" s="145"/>
      <c r="Q433" s="118"/>
      <c r="R433" s="118"/>
      <c r="S433" s="118"/>
    </row>
    <row r="434" spans="1:19">
      <c r="A434" s="118"/>
      <c r="B434" s="118"/>
      <c r="C434" s="118"/>
      <c r="D434" s="118"/>
      <c r="E434" s="118"/>
      <c r="F434" s="118"/>
      <c r="G434" s="118"/>
      <c r="H434" s="145"/>
      <c r="I434" s="145"/>
      <c r="J434" s="145"/>
      <c r="K434" s="145"/>
      <c r="L434" s="145"/>
      <c r="M434" s="145"/>
      <c r="N434" s="145"/>
      <c r="O434" s="145"/>
      <c r="P434" s="145"/>
      <c r="Q434" s="118"/>
      <c r="R434" s="118"/>
      <c r="S434" s="118"/>
    </row>
    <row r="435" spans="1:19">
      <c r="A435" s="118"/>
      <c r="B435" s="118"/>
      <c r="C435" s="118"/>
      <c r="D435" s="118"/>
      <c r="E435" s="118"/>
      <c r="F435" s="118"/>
      <c r="G435" s="118"/>
      <c r="H435" s="145"/>
      <c r="I435" s="145"/>
      <c r="J435" s="145"/>
      <c r="K435" s="145"/>
      <c r="L435" s="145"/>
      <c r="M435" s="145"/>
      <c r="N435" s="145"/>
      <c r="O435" s="145"/>
      <c r="P435" s="145"/>
      <c r="Q435" s="118"/>
      <c r="R435" s="118"/>
      <c r="S435" s="118"/>
    </row>
    <row r="436" spans="1:19">
      <c r="A436" s="118"/>
      <c r="B436" s="118"/>
      <c r="C436" s="118"/>
      <c r="D436" s="118"/>
      <c r="E436" s="118"/>
      <c r="F436" s="118"/>
      <c r="G436" s="118"/>
      <c r="H436" s="145"/>
      <c r="I436" s="145"/>
      <c r="J436" s="145"/>
      <c r="K436" s="145"/>
      <c r="L436" s="145"/>
      <c r="M436" s="145"/>
      <c r="N436" s="145"/>
      <c r="O436" s="145"/>
      <c r="P436" s="145"/>
      <c r="Q436" s="118"/>
      <c r="R436" s="118"/>
      <c r="S436" s="118"/>
    </row>
    <row r="437" spans="1:19">
      <c r="A437" s="118"/>
      <c r="B437" s="118"/>
      <c r="C437" s="118"/>
      <c r="D437" s="118"/>
      <c r="E437" s="118"/>
      <c r="F437" s="118"/>
      <c r="G437" s="118"/>
      <c r="H437" s="145"/>
      <c r="I437" s="145"/>
      <c r="J437" s="145"/>
      <c r="K437" s="145"/>
      <c r="L437" s="145"/>
      <c r="M437" s="145"/>
      <c r="N437" s="145"/>
      <c r="O437" s="145"/>
      <c r="P437" s="145"/>
      <c r="Q437" s="118"/>
      <c r="R437" s="118"/>
      <c r="S437" s="118"/>
    </row>
    <row r="438" spans="1:19">
      <c r="A438" s="118"/>
      <c r="B438" s="118"/>
      <c r="C438" s="118"/>
      <c r="D438" s="118"/>
      <c r="E438" s="118"/>
      <c r="F438" s="118"/>
      <c r="G438" s="118"/>
      <c r="H438" s="145"/>
      <c r="I438" s="145"/>
      <c r="J438" s="145"/>
      <c r="K438" s="145"/>
      <c r="L438" s="145"/>
      <c r="M438" s="145"/>
      <c r="N438" s="145"/>
      <c r="O438" s="145"/>
      <c r="P438" s="145"/>
      <c r="Q438" s="118"/>
      <c r="R438" s="118"/>
      <c r="S438" s="118"/>
    </row>
    <row r="439" spans="1:19">
      <c r="A439" s="118"/>
      <c r="B439" s="118"/>
      <c r="C439" s="118"/>
      <c r="D439" s="118"/>
      <c r="E439" s="118"/>
      <c r="F439" s="118"/>
      <c r="G439" s="118"/>
      <c r="H439" s="145"/>
      <c r="I439" s="145"/>
      <c r="J439" s="145"/>
      <c r="K439" s="145"/>
      <c r="L439" s="145"/>
      <c r="M439" s="145"/>
      <c r="N439" s="145"/>
      <c r="O439" s="145"/>
      <c r="P439" s="145"/>
      <c r="Q439" s="118"/>
      <c r="R439" s="118"/>
      <c r="S439" s="118"/>
    </row>
    <row r="440" spans="1:19">
      <c r="A440" s="118"/>
      <c r="B440" s="118"/>
      <c r="C440" s="118"/>
      <c r="D440" s="118"/>
      <c r="E440" s="118"/>
      <c r="F440" s="118"/>
      <c r="G440" s="118"/>
      <c r="H440" s="145"/>
      <c r="I440" s="145"/>
      <c r="J440" s="145"/>
      <c r="K440" s="145"/>
      <c r="L440" s="145"/>
      <c r="M440" s="145"/>
      <c r="N440" s="145"/>
      <c r="O440" s="145"/>
      <c r="P440" s="145"/>
      <c r="Q440" s="118"/>
      <c r="R440" s="118"/>
      <c r="S440" s="118"/>
    </row>
    <row r="441" spans="1:19">
      <c r="A441" s="118"/>
      <c r="B441" s="118"/>
      <c r="C441" s="118"/>
      <c r="D441" s="118"/>
      <c r="E441" s="118"/>
      <c r="F441" s="118"/>
      <c r="G441" s="118"/>
      <c r="H441" s="145"/>
      <c r="I441" s="145"/>
      <c r="J441" s="145"/>
      <c r="K441" s="145"/>
      <c r="L441" s="145"/>
      <c r="M441" s="145"/>
      <c r="N441" s="145"/>
      <c r="O441" s="145"/>
      <c r="P441" s="145"/>
      <c r="Q441" s="118"/>
      <c r="R441" s="118"/>
      <c r="S441" s="118"/>
    </row>
    <row r="442" spans="1:19">
      <c r="A442" s="118"/>
      <c r="B442" s="118"/>
      <c r="C442" s="118"/>
      <c r="D442" s="118"/>
      <c r="E442" s="118"/>
      <c r="F442" s="118"/>
      <c r="G442" s="118"/>
      <c r="H442" s="145"/>
      <c r="I442" s="145"/>
      <c r="J442" s="145"/>
      <c r="K442" s="145"/>
      <c r="L442" s="145"/>
      <c r="M442" s="145"/>
      <c r="N442" s="145"/>
      <c r="O442" s="145"/>
      <c r="P442" s="145"/>
      <c r="Q442" s="118"/>
      <c r="R442" s="118"/>
      <c r="S442" s="118"/>
    </row>
    <row r="443" spans="1:19">
      <c r="A443" s="118"/>
      <c r="B443" s="118"/>
      <c r="C443" s="118"/>
      <c r="D443" s="118"/>
      <c r="E443" s="118"/>
      <c r="F443" s="118"/>
      <c r="G443" s="118"/>
      <c r="H443" s="145"/>
      <c r="I443" s="145"/>
      <c r="J443" s="145"/>
      <c r="K443" s="145"/>
      <c r="L443" s="145"/>
      <c r="M443" s="145"/>
      <c r="N443" s="145"/>
      <c r="O443" s="145"/>
      <c r="P443" s="145"/>
      <c r="Q443" s="118"/>
      <c r="R443" s="118"/>
      <c r="S443" s="118"/>
    </row>
    <row r="444" spans="1:19">
      <c r="A444" s="118"/>
      <c r="B444" s="118"/>
      <c r="C444" s="118"/>
      <c r="D444" s="118"/>
      <c r="E444" s="118"/>
      <c r="F444" s="118"/>
      <c r="G444" s="118"/>
      <c r="H444" s="145"/>
      <c r="I444" s="145"/>
      <c r="J444" s="145"/>
      <c r="K444" s="145"/>
      <c r="L444" s="145"/>
      <c r="M444" s="145"/>
      <c r="N444" s="145"/>
      <c r="O444" s="145"/>
      <c r="P444" s="145"/>
      <c r="Q444" s="118"/>
      <c r="R444" s="118"/>
      <c r="S444" s="118"/>
    </row>
    <row r="445" spans="1:19">
      <c r="A445" s="118"/>
      <c r="B445" s="118"/>
      <c r="C445" s="118"/>
      <c r="D445" s="118"/>
      <c r="E445" s="118"/>
      <c r="F445" s="118"/>
      <c r="G445" s="118"/>
      <c r="H445" s="145"/>
      <c r="I445" s="145"/>
      <c r="J445" s="145"/>
      <c r="K445" s="145"/>
      <c r="L445" s="145"/>
      <c r="M445" s="145"/>
      <c r="N445" s="145"/>
      <c r="O445" s="145"/>
      <c r="P445" s="145"/>
      <c r="Q445" s="118"/>
      <c r="R445" s="118"/>
      <c r="S445" s="118"/>
    </row>
    <row r="446" spans="1:19">
      <c r="A446" s="118"/>
      <c r="B446" s="118"/>
      <c r="C446" s="118"/>
      <c r="D446" s="118"/>
      <c r="E446" s="118"/>
      <c r="F446" s="118"/>
      <c r="G446" s="118"/>
      <c r="H446" s="145"/>
      <c r="I446" s="145"/>
      <c r="J446" s="145"/>
      <c r="K446" s="145"/>
      <c r="L446" s="145"/>
      <c r="M446" s="145"/>
      <c r="N446" s="145"/>
      <c r="O446" s="145"/>
      <c r="P446" s="145"/>
      <c r="Q446" s="118"/>
      <c r="R446" s="118"/>
      <c r="S446" s="118"/>
    </row>
    <row r="447" spans="1:19">
      <c r="A447" s="118"/>
      <c r="B447" s="118"/>
      <c r="C447" s="118"/>
      <c r="D447" s="118"/>
      <c r="E447" s="118"/>
      <c r="F447" s="118"/>
      <c r="G447" s="118"/>
      <c r="H447" s="145"/>
      <c r="I447" s="145"/>
      <c r="J447" s="145"/>
      <c r="K447" s="145"/>
      <c r="L447" s="145"/>
      <c r="M447" s="145"/>
      <c r="N447" s="145"/>
      <c r="O447" s="145"/>
      <c r="P447" s="145"/>
      <c r="Q447" s="118"/>
      <c r="R447" s="118"/>
      <c r="S447" s="118"/>
    </row>
    <row r="448" spans="1:19">
      <c r="A448" s="118"/>
      <c r="B448" s="118"/>
      <c r="C448" s="118"/>
      <c r="D448" s="118"/>
      <c r="E448" s="118"/>
      <c r="F448" s="118"/>
      <c r="G448" s="118"/>
      <c r="H448" s="145"/>
      <c r="I448" s="145"/>
      <c r="J448" s="145"/>
      <c r="K448" s="145"/>
      <c r="L448" s="145"/>
      <c r="M448" s="145"/>
      <c r="N448" s="145"/>
      <c r="O448" s="145"/>
      <c r="P448" s="145"/>
      <c r="Q448" s="118"/>
      <c r="R448" s="118"/>
      <c r="S448" s="118"/>
    </row>
    <row r="449" spans="1:19">
      <c r="A449" s="118"/>
      <c r="B449" s="118"/>
      <c r="C449" s="118"/>
      <c r="D449" s="118"/>
      <c r="E449" s="118"/>
      <c r="F449" s="118"/>
      <c r="G449" s="118"/>
      <c r="H449" s="145"/>
      <c r="I449" s="145"/>
      <c r="J449" s="145"/>
      <c r="K449" s="145"/>
      <c r="L449" s="145"/>
      <c r="M449" s="145"/>
      <c r="N449" s="145"/>
      <c r="O449" s="145"/>
      <c r="P449" s="145"/>
      <c r="Q449" s="118"/>
      <c r="R449" s="118"/>
      <c r="S449" s="118"/>
    </row>
    <row r="450" spans="1:19">
      <c r="A450" s="118"/>
      <c r="B450" s="118"/>
      <c r="C450" s="118"/>
      <c r="D450" s="118"/>
      <c r="E450" s="118"/>
      <c r="F450" s="118"/>
      <c r="G450" s="118"/>
      <c r="H450" s="145"/>
      <c r="I450" s="145"/>
      <c r="J450" s="145"/>
      <c r="K450" s="145"/>
      <c r="L450" s="145"/>
      <c r="M450" s="145"/>
      <c r="N450" s="145"/>
      <c r="O450" s="145"/>
      <c r="P450" s="145"/>
      <c r="Q450" s="118"/>
      <c r="R450" s="118"/>
      <c r="S450" s="118"/>
    </row>
    <row r="451" spans="1:19">
      <c r="A451" s="118"/>
      <c r="B451" s="118"/>
      <c r="C451" s="118"/>
      <c r="D451" s="118"/>
      <c r="E451" s="118"/>
      <c r="F451" s="118"/>
      <c r="G451" s="118"/>
      <c r="H451" s="145"/>
      <c r="I451" s="145"/>
      <c r="J451" s="145"/>
      <c r="K451" s="145"/>
      <c r="L451" s="145"/>
      <c r="M451" s="145"/>
      <c r="N451" s="145"/>
      <c r="O451" s="145"/>
      <c r="P451" s="145"/>
      <c r="Q451" s="118"/>
      <c r="R451" s="118"/>
      <c r="S451" s="118"/>
    </row>
    <row r="452" spans="1:19">
      <c r="A452" s="118"/>
      <c r="B452" s="118"/>
      <c r="C452" s="118"/>
      <c r="D452" s="118"/>
      <c r="E452" s="118"/>
      <c r="F452" s="118"/>
      <c r="G452" s="118"/>
      <c r="H452" s="145"/>
      <c r="I452" s="145"/>
      <c r="J452" s="145"/>
      <c r="K452" s="145"/>
      <c r="L452" s="145"/>
      <c r="M452" s="145"/>
      <c r="N452" s="145"/>
      <c r="O452" s="145"/>
      <c r="P452" s="145"/>
      <c r="Q452" s="118"/>
      <c r="R452" s="118"/>
      <c r="S452" s="118"/>
    </row>
    <row r="453" spans="1:19">
      <c r="A453" s="118"/>
      <c r="B453" s="118"/>
      <c r="C453" s="118"/>
      <c r="D453" s="118"/>
      <c r="E453" s="118"/>
      <c r="F453" s="118"/>
      <c r="G453" s="118"/>
      <c r="H453" s="145"/>
      <c r="I453" s="145"/>
      <c r="J453" s="145"/>
      <c r="K453" s="145"/>
      <c r="L453" s="145"/>
      <c r="M453" s="145"/>
      <c r="N453" s="145"/>
      <c r="O453" s="145"/>
      <c r="P453" s="145"/>
      <c r="Q453" s="118"/>
      <c r="R453" s="118"/>
      <c r="S453" s="118"/>
    </row>
    <row r="454" spans="1:19">
      <c r="A454" s="118"/>
      <c r="B454" s="118"/>
      <c r="C454" s="118"/>
      <c r="D454" s="118"/>
      <c r="E454" s="118"/>
      <c r="F454" s="118"/>
      <c r="G454" s="118"/>
      <c r="H454" s="145"/>
      <c r="I454" s="145"/>
      <c r="J454" s="145"/>
      <c r="K454" s="145"/>
      <c r="L454" s="145"/>
      <c r="M454" s="145"/>
      <c r="N454" s="145"/>
      <c r="O454" s="145"/>
      <c r="P454" s="145"/>
      <c r="Q454" s="118"/>
      <c r="R454" s="118"/>
      <c r="S454" s="118"/>
    </row>
    <row r="455" spans="1:19">
      <c r="A455" s="118"/>
      <c r="B455" s="118"/>
      <c r="C455" s="118"/>
      <c r="D455" s="118"/>
      <c r="E455" s="118"/>
      <c r="F455" s="118"/>
      <c r="G455" s="118"/>
      <c r="H455" s="145"/>
      <c r="I455" s="145"/>
      <c r="J455" s="145"/>
      <c r="K455" s="145"/>
      <c r="L455" s="145"/>
      <c r="M455" s="145"/>
      <c r="N455" s="145"/>
      <c r="O455" s="145"/>
      <c r="P455" s="145"/>
      <c r="Q455" s="118"/>
      <c r="R455" s="118"/>
      <c r="S455" s="118"/>
    </row>
    <row r="456" spans="1:19">
      <c r="A456" s="118"/>
      <c r="B456" s="118"/>
      <c r="C456" s="118"/>
      <c r="D456" s="118"/>
      <c r="E456" s="118"/>
      <c r="F456" s="118"/>
      <c r="G456" s="118"/>
      <c r="H456" s="145"/>
      <c r="I456" s="145"/>
      <c r="J456" s="145"/>
      <c r="K456" s="145"/>
      <c r="L456" s="145"/>
      <c r="M456" s="145"/>
      <c r="N456" s="145"/>
      <c r="O456" s="145"/>
      <c r="P456" s="145"/>
      <c r="Q456" s="118"/>
      <c r="R456" s="118"/>
      <c r="S456" s="118"/>
    </row>
    <row r="457" spans="1:19">
      <c r="A457" s="118"/>
      <c r="B457" s="118"/>
      <c r="C457" s="118"/>
      <c r="D457" s="118"/>
      <c r="E457" s="118"/>
      <c r="F457" s="118"/>
      <c r="G457" s="118"/>
      <c r="H457" s="145"/>
      <c r="I457" s="145"/>
      <c r="J457" s="145"/>
      <c r="K457" s="145"/>
      <c r="L457" s="145"/>
      <c r="M457" s="145"/>
      <c r="N457" s="145"/>
      <c r="O457" s="145"/>
      <c r="P457" s="145"/>
      <c r="Q457" s="118"/>
      <c r="R457" s="118"/>
      <c r="S457" s="118"/>
    </row>
    <row r="458" spans="1:19">
      <c r="A458" s="118"/>
      <c r="B458" s="118"/>
      <c r="C458" s="118"/>
      <c r="D458" s="118"/>
      <c r="E458" s="118"/>
      <c r="F458" s="118"/>
      <c r="G458" s="118"/>
      <c r="H458" s="145"/>
      <c r="I458" s="145"/>
      <c r="J458" s="145"/>
      <c r="K458" s="145"/>
      <c r="L458" s="145"/>
      <c r="M458" s="145"/>
      <c r="N458" s="145"/>
      <c r="O458" s="145"/>
      <c r="P458" s="145"/>
      <c r="Q458" s="118"/>
      <c r="R458" s="118"/>
      <c r="S458" s="118"/>
    </row>
    <row r="459" spans="1:19">
      <c r="A459" s="118"/>
      <c r="B459" s="118"/>
      <c r="C459" s="118"/>
      <c r="D459" s="118"/>
      <c r="E459" s="118"/>
      <c r="F459" s="118"/>
      <c r="G459" s="118"/>
      <c r="H459" s="145"/>
      <c r="I459" s="145"/>
      <c r="J459" s="145"/>
      <c r="K459" s="145"/>
      <c r="L459" s="145"/>
      <c r="M459" s="145"/>
      <c r="N459" s="145"/>
      <c r="O459" s="145"/>
      <c r="P459" s="145"/>
      <c r="Q459" s="118"/>
      <c r="R459" s="118"/>
      <c r="S459" s="118"/>
    </row>
    <row r="460" spans="1:19">
      <c r="A460" s="118"/>
      <c r="B460" s="118"/>
      <c r="C460" s="118"/>
      <c r="D460" s="118"/>
      <c r="E460" s="118"/>
      <c r="F460" s="118"/>
      <c r="G460" s="118"/>
      <c r="H460" s="145"/>
      <c r="I460" s="145"/>
      <c r="J460" s="145"/>
      <c r="K460" s="145"/>
      <c r="L460" s="145"/>
      <c r="M460" s="145"/>
      <c r="N460" s="145"/>
      <c r="O460" s="145"/>
      <c r="P460" s="145"/>
      <c r="Q460" s="118"/>
      <c r="R460" s="118"/>
      <c r="S460" s="118"/>
    </row>
    <row r="461" spans="1:19">
      <c r="A461" s="118"/>
      <c r="B461" s="118"/>
      <c r="C461" s="118"/>
      <c r="D461" s="118"/>
      <c r="E461" s="118"/>
      <c r="F461" s="118"/>
      <c r="G461" s="118"/>
      <c r="H461" s="145"/>
      <c r="I461" s="145"/>
      <c r="J461" s="145"/>
      <c r="K461" s="145"/>
      <c r="L461" s="145"/>
      <c r="M461" s="145"/>
      <c r="N461" s="145"/>
      <c r="O461" s="145"/>
      <c r="P461" s="145"/>
      <c r="Q461" s="118"/>
      <c r="R461" s="118"/>
      <c r="S461" s="118"/>
    </row>
    <row r="462" spans="1:19">
      <c r="A462" s="118"/>
      <c r="B462" s="118"/>
      <c r="C462" s="118"/>
      <c r="D462" s="118"/>
      <c r="E462" s="118"/>
      <c r="F462" s="118"/>
      <c r="G462" s="118"/>
      <c r="H462" s="145"/>
      <c r="I462" s="145"/>
      <c r="J462" s="145"/>
      <c r="K462" s="145"/>
      <c r="L462" s="145"/>
      <c r="M462" s="145"/>
      <c r="N462" s="145"/>
      <c r="O462" s="145"/>
      <c r="P462" s="145"/>
      <c r="Q462" s="118"/>
      <c r="R462" s="118"/>
      <c r="S462" s="118"/>
    </row>
    <row r="463" spans="1:19">
      <c r="A463" s="118"/>
      <c r="B463" s="118"/>
      <c r="C463" s="118"/>
      <c r="D463" s="118"/>
      <c r="E463" s="118"/>
      <c r="F463" s="118"/>
      <c r="G463" s="118"/>
      <c r="H463" s="145"/>
      <c r="I463" s="145"/>
      <c r="J463" s="145"/>
      <c r="K463" s="145"/>
      <c r="L463" s="145"/>
      <c r="M463" s="145"/>
      <c r="N463" s="145"/>
      <c r="O463" s="145"/>
      <c r="P463" s="145"/>
      <c r="Q463" s="118"/>
      <c r="R463" s="118"/>
      <c r="S463" s="118"/>
    </row>
    <row r="464" spans="1:19">
      <c r="A464" s="118"/>
      <c r="B464" s="118"/>
      <c r="C464" s="118"/>
      <c r="D464" s="118"/>
      <c r="E464" s="118"/>
      <c r="F464" s="118"/>
      <c r="G464" s="118"/>
      <c r="H464" s="145"/>
      <c r="I464" s="145"/>
      <c r="J464" s="145"/>
      <c r="K464" s="145"/>
      <c r="L464" s="145"/>
      <c r="M464" s="145"/>
      <c r="N464" s="145"/>
      <c r="O464" s="145"/>
      <c r="P464" s="145"/>
      <c r="Q464" s="118"/>
      <c r="R464" s="118"/>
      <c r="S464" s="118"/>
    </row>
    <row r="465" spans="1:19">
      <c r="A465" s="118"/>
      <c r="B465" s="118"/>
      <c r="C465" s="118"/>
      <c r="D465" s="118"/>
      <c r="E465" s="118"/>
      <c r="F465" s="118"/>
      <c r="G465" s="118"/>
      <c r="H465" s="145"/>
      <c r="I465" s="145"/>
      <c r="J465" s="145"/>
      <c r="K465" s="145"/>
      <c r="L465" s="145"/>
      <c r="M465" s="145"/>
      <c r="N465" s="145"/>
      <c r="O465" s="145"/>
      <c r="P465" s="145"/>
      <c r="Q465" s="118"/>
      <c r="R465" s="118"/>
      <c r="S465" s="118"/>
    </row>
    <row r="466" spans="1:19">
      <c r="A466" s="118"/>
      <c r="B466" s="118"/>
      <c r="C466" s="118"/>
      <c r="D466" s="118"/>
      <c r="E466" s="118"/>
      <c r="F466" s="118"/>
      <c r="G466" s="118"/>
      <c r="H466" s="145"/>
      <c r="I466" s="145"/>
      <c r="J466" s="145"/>
      <c r="K466" s="145"/>
      <c r="L466" s="145"/>
      <c r="M466" s="145"/>
      <c r="N466" s="145"/>
      <c r="O466" s="145"/>
      <c r="P466" s="145"/>
      <c r="Q466" s="118"/>
      <c r="R466" s="118"/>
      <c r="S466" s="118"/>
    </row>
    <row r="467" spans="1:19">
      <c r="A467" s="118"/>
      <c r="B467" s="118"/>
      <c r="C467" s="118"/>
      <c r="D467" s="118"/>
      <c r="E467" s="118"/>
      <c r="F467" s="118"/>
      <c r="G467" s="118"/>
      <c r="H467" s="145"/>
      <c r="I467" s="145"/>
      <c r="J467" s="145"/>
      <c r="K467" s="145"/>
      <c r="L467" s="145"/>
      <c r="M467" s="145"/>
      <c r="N467" s="145"/>
      <c r="O467" s="145"/>
      <c r="P467" s="145"/>
      <c r="Q467" s="118"/>
      <c r="R467" s="118"/>
      <c r="S467" s="118"/>
    </row>
    <row r="468" spans="1:19">
      <c r="A468" s="118"/>
      <c r="B468" s="118"/>
      <c r="C468" s="118"/>
      <c r="D468" s="118"/>
      <c r="E468" s="118"/>
      <c r="F468" s="118"/>
      <c r="G468" s="118"/>
      <c r="H468" s="145"/>
      <c r="I468" s="145"/>
      <c r="J468" s="145"/>
      <c r="K468" s="145"/>
      <c r="L468" s="145"/>
      <c r="M468" s="145"/>
      <c r="N468" s="145"/>
      <c r="O468" s="145"/>
      <c r="P468" s="145"/>
      <c r="Q468" s="118"/>
      <c r="R468" s="118"/>
      <c r="S468" s="118"/>
    </row>
    <row r="469" spans="1:19">
      <c r="A469" s="118"/>
      <c r="B469" s="118"/>
      <c r="C469" s="118"/>
      <c r="D469" s="118"/>
      <c r="E469" s="118"/>
      <c r="F469" s="118"/>
      <c r="G469" s="118"/>
      <c r="H469" s="145"/>
      <c r="I469" s="145"/>
      <c r="J469" s="145"/>
      <c r="K469" s="145"/>
      <c r="L469" s="145"/>
      <c r="M469" s="145"/>
      <c r="N469" s="145"/>
      <c r="O469" s="145"/>
      <c r="P469" s="145"/>
      <c r="Q469" s="118"/>
      <c r="R469" s="118"/>
      <c r="S469" s="118"/>
    </row>
    <row r="470" spans="1:19">
      <c r="A470" s="118"/>
      <c r="B470" s="118"/>
      <c r="C470" s="118"/>
      <c r="D470" s="118"/>
      <c r="E470" s="118"/>
      <c r="F470" s="118"/>
      <c r="G470" s="118"/>
      <c r="H470" s="145"/>
      <c r="I470" s="145"/>
      <c r="J470" s="145"/>
      <c r="K470" s="145"/>
      <c r="L470" s="145"/>
      <c r="M470" s="145"/>
      <c r="N470" s="145"/>
      <c r="O470" s="145"/>
      <c r="P470" s="145"/>
      <c r="Q470" s="118"/>
      <c r="R470" s="118"/>
      <c r="S470" s="118"/>
    </row>
    <row r="471" spans="1:19">
      <c r="A471" s="118"/>
      <c r="B471" s="118"/>
      <c r="C471" s="118"/>
      <c r="D471" s="118"/>
      <c r="E471" s="118"/>
      <c r="F471" s="118"/>
      <c r="G471" s="118"/>
      <c r="H471" s="145"/>
      <c r="I471" s="145"/>
      <c r="J471" s="145"/>
      <c r="K471" s="145"/>
      <c r="L471" s="145"/>
      <c r="M471" s="145"/>
      <c r="N471" s="145"/>
      <c r="O471" s="145"/>
      <c r="P471" s="145"/>
      <c r="Q471" s="118"/>
      <c r="R471" s="118"/>
      <c r="S471" s="118"/>
    </row>
    <row r="472" spans="1:19">
      <c r="A472" s="118"/>
      <c r="B472" s="118"/>
      <c r="C472" s="118"/>
      <c r="D472" s="118"/>
      <c r="E472" s="118"/>
      <c r="F472" s="118"/>
      <c r="G472" s="118"/>
      <c r="H472" s="145"/>
      <c r="I472" s="145"/>
      <c r="J472" s="145"/>
      <c r="K472" s="145"/>
      <c r="L472" s="145"/>
      <c r="M472" s="145"/>
      <c r="N472" s="145"/>
      <c r="O472" s="145"/>
      <c r="P472" s="145"/>
      <c r="Q472" s="118"/>
      <c r="R472" s="118"/>
      <c r="S472" s="118"/>
    </row>
    <row r="473" spans="1:19">
      <c r="A473" s="118"/>
      <c r="B473" s="118"/>
      <c r="C473" s="118"/>
      <c r="D473" s="118"/>
      <c r="E473" s="118"/>
      <c r="F473" s="118"/>
      <c r="G473" s="118"/>
      <c r="H473" s="145"/>
      <c r="I473" s="145"/>
      <c r="J473" s="145"/>
      <c r="K473" s="145"/>
      <c r="L473" s="145"/>
      <c r="M473" s="145"/>
      <c r="N473" s="145"/>
      <c r="O473" s="145"/>
      <c r="P473" s="145"/>
      <c r="Q473" s="118"/>
      <c r="R473" s="118"/>
      <c r="S473" s="118"/>
    </row>
    <row r="474" spans="1:19">
      <c r="A474" s="118"/>
      <c r="B474" s="118"/>
      <c r="C474" s="118"/>
      <c r="D474" s="118"/>
      <c r="E474" s="118"/>
      <c r="F474" s="118"/>
      <c r="G474" s="118"/>
      <c r="H474" s="145"/>
      <c r="I474" s="145"/>
      <c r="J474" s="145"/>
      <c r="K474" s="145"/>
      <c r="L474" s="145"/>
      <c r="M474" s="145"/>
      <c r="N474" s="145"/>
      <c r="O474" s="145"/>
      <c r="P474" s="145"/>
      <c r="Q474" s="118"/>
      <c r="R474" s="118"/>
      <c r="S474" s="118"/>
    </row>
    <row r="475" spans="1:19">
      <c r="A475" s="118"/>
      <c r="B475" s="118"/>
      <c r="C475" s="118"/>
      <c r="D475" s="118"/>
      <c r="E475" s="118"/>
      <c r="F475" s="118"/>
      <c r="G475" s="118"/>
      <c r="H475" s="145"/>
      <c r="I475" s="145"/>
      <c r="J475" s="145"/>
      <c r="K475" s="145"/>
      <c r="L475" s="145"/>
      <c r="M475" s="145"/>
      <c r="N475" s="145"/>
      <c r="O475" s="145"/>
      <c r="P475" s="145"/>
      <c r="Q475" s="118"/>
      <c r="R475" s="118"/>
      <c r="S475" s="118"/>
    </row>
    <row r="476" spans="1:19">
      <c r="A476" s="118"/>
      <c r="B476" s="118"/>
      <c r="C476" s="118"/>
      <c r="D476" s="118"/>
      <c r="E476" s="118"/>
      <c r="F476" s="118"/>
      <c r="G476" s="118"/>
      <c r="H476" s="145"/>
      <c r="I476" s="145"/>
      <c r="J476" s="145"/>
      <c r="K476" s="145"/>
      <c r="L476" s="145"/>
      <c r="M476" s="145"/>
      <c r="N476" s="145"/>
      <c r="O476" s="145"/>
      <c r="P476" s="145"/>
      <c r="Q476" s="118"/>
      <c r="R476" s="118"/>
      <c r="S476" s="118"/>
    </row>
    <row r="477" spans="1:19">
      <c r="A477" s="118"/>
      <c r="B477" s="118"/>
      <c r="C477" s="118"/>
      <c r="D477" s="118"/>
      <c r="E477" s="118"/>
      <c r="F477" s="118"/>
      <c r="G477" s="118"/>
      <c r="H477" s="145"/>
      <c r="I477" s="145"/>
      <c r="J477" s="145"/>
      <c r="K477" s="145"/>
      <c r="L477" s="145"/>
      <c r="M477" s="145"/>
      <c r="N477" s="145"/>
      <c r="O477" s="145"/>
      <c r="P477" s="145"/>
      <c r="Q477" s="118"/>
      <c r="R477" s="118"/>
      <c r="S477" s="118"/>
    </row>
    <row r="478" spans="1:19">
      <c r="A478" s="118"/>
      <c r="B478" s="118"/>
      <c r="C478" s="118"/>
      <c r="D478" s="118"/>
      <c r="E478" s="118"/>
      <c r="F478" s="118"/>
      <c r="G478" s="118"/>
      <c r="H478" s="145"/>
      <c r="I478" s="145"/>
      <c r="J478" s="145"/>
      <c r="K478" s="145"/>
      <c r="L478" s="145"/>
      <c r="M478" s="145"/>
      <c r="N478" s="145"/>
      <c r="O478" s="145"/>
      <c r="P478" s="145"/>
      <c r="Q478" s="118"/>
      <c r="R478" s="118"/>
      <c r="S478" s="118"/>
    </row>
    <row r="479" spans="1:19">
      <c r="A479" s="118"/>
      <c r="B479" s="118"/>
      <c r="C479" s="118"/>
      <c r="D479" s="118"/>
      <c r="E479" s="118"/>
      <c r="F479" s="118"/>
      <c r="G479" s="118"/>
      <c r="H479" s="145"/>
      <c r="I479" s="145"/>
      <c r="J479" s="145"/>
      <c r="K479" s="145"/>
      <c r="L479" s="145"/>
      <c r="M479" s="145"/>
      <c r="N479" s="145"/>
      <c r="O479" s="145"/>
      <c r="P479" s="145"/>
      <c r="Q479" s="118"/>
      <c r="R479" s="118"/>
      <c r="S479" s="118"/>
    </row>
    <row r="480" spans="1:19">
      <c r="A480" s="118"/>
      <c r="B480" s="118"/>
      <c r="C480" s="118"/>
      <c r="D480" s="118"/>
      <c r="E480" s="118"/>
      <c r="F480" s="118"/>
      <c r="G480" s="118"/>
      <c r="H480" s="145"/>
      <c r="I480" s="145"/>
      <c r="J480" s="145"/>
      <c r="K480" s="145"/>
      <c r="L480" s="145"/>
      <c r="M480" s="145"/>
      <c r="N480" s="145"/>
      <c r="O480" s="145"/>
      <c r="P480" s="145"/>
      <c r="Q480" s="118"/>
      <c r="R480" s="118"/>
      <c r="S480" s="118"/>
    </row>
    <row r="481" spans="1:19">
      <c r="A481" s="118"/>
      <c r="B481" s="118"/>
      <c r="C481" s="118"/>
      <c r="D481" s="118"/>
      <c r="E481" s="118"/>
      <c r="F481" s="118"/>
      <c r="G481" s="118"/>
      <c r="H481" s="145"/>
      <c r="I481" s="145"/>
      <c r="J481" s="145"/>
      <c r="K481" s="145"/>
      <c r="L481" s="145"/>
      <c r="M481" s="145"/>
      <c r="N481" s="145"/>
      <c r="O481" s="145"/>
      <c r="P481" s="145"/>
      <c r="Q481" s="118"/>
      <c r="R481" s="118"/>
      <c r="S481" s="118"/>
    </row>
    <row r="482" spans="1:19">
      <c r="A482" s="118"/>
      <c r="B482" s="118"/>
      <c r="C482" s="118"/>
      <c r="D482" s="118"/>
      <c r="E482" s="118"/>
      <c r="F482" s="118"/>
      <c r="G482" s="118"/>
      <c r="H482" s="145"/>
      <c r="I482" s="145"/>
      <c r="J482" s="145"/>
      <c r="K482" s="145"/>
      <c r="L482" s="145"/>
      <c r="M482" s="145"/>
      <c r="N482" s="145"/>
      <c r="O482" s="145"/>
      <c r="P482" s="145"/>
      <c r="Q482" s="118"/>
      <c r="R482" s="118"/>
      <c r="S482" s="118"/>
    </row>
    <row r="483" spans="1:19">
      <c r="A483" s="118"/>
      <c r="B483" s="118"/>
      <c r="C483" s="118"/>
      <c r="D483" s="118"/>
      <c r="E483" s="118"/>
      <c r="F483" s="118"/>
      <c r="G483" s="118"/>
      <c r="H483" s="145"/>
      <c r="I483" s="145"/>
      <c r="J483" s="145"/>
      <c r="K483" s="145"/>
      <c r="L483" s="145"/>
      <c r="M483" s="145"/>
      <c r="N483" s="145"/>
      <c r="O483" s="145"/>
      <c r="P483" s="145"/>
      <c r="Q483" s="118"/>
      <c r="R483" s="118"/>
      <c r="S483" s="118"/>
    </row>
    <row r="484" spans="1:19">
      <c r="A484" s="118"/>
      <c r="B484" s="118"/>
      <c r="C484" s="118"/>
      <c r="D484" s="118"/>
      <c r="E484" s="118"/>
      <c r="F484" s="118"/>
      <c r="G484" s="118"/>
      <c r="H484" s="145"/>
      <c r="I484" s="145"/>
      <c r="J484" s="145"/>
      <c r="K484" s="145"/>
      <c r="L484" s="145"/>
      <c r="M484" s="145"/>
      <c r="N484" s="145"/>
      <c r="O484" s="145"/>
      <c r="P484" s="145"/>
      <c r="Q484" s="118"/>
      <c r="R484" s="118"/>
      <c r="S484" s="118"/>
    </row>
    <row r="485" spans="1:19">
      <c r="A485" s="118"/>
      <c r="B485" s="118"/>
      <c r="C485" s="118"/>
      <c r="D485" s="118"/>
      <c r="E485" s="118"/>
      <c r="F485" s="118"/>
      <c r="G485" s="118"/>
      <c r="H485" s="145"/>
      <c r="I485" s="145"/>
      <c r="J485" s="145"/>
      <c r="K485" s="145"/>
      <c r="L485" s="145"/>
      <c r="M485" s="145"/>
      <c r="N485" s="145"/>
      <c r="O485" s="145"/>
      <c r="P485" s="145"/>
      <c r="Q485" s="118"/>
      <c r="R485" s="118"/>
      <c r="S485" s="118"/>
    </row>
    <row r="486" spans="1:19">
      <c r="A486" s="118"/>
      <c r="B486" s="118"/>
      <c r="C486" s="118"/>
      <c r="D486" s="118"/>
      <c r="E486" s="118"/>
      <c r="F486" s="118"/>
      <c r="G486" s="118"/>
      <c r="H486" s="145"/>
      <c r="I486" s="145"/>
      <c r="J486" s="145"/>
      <c r="K486" s="145"/>
      <c r="L486" s="145"/>
      <c r="M486" s="145"/>
      <c r="N486" s="145"/>
      <c r="O486" s="145"/>
      <c r="P486" s="145"/>
      <c r="Q486" s="118"/>
      <c r="R486" s="118"/>
      <c r="S486" s="118"/>
    </row>
    <row r="487" spans="1:19">
      <c r="A487" s="118"/>
      <c r="B487" s="118"/>
      <c r="C487" s="118"/>
      <c r="D487" s="118"/>
      <c r="E487" s="118"/>
      <c r="F487" s="118"/>
      <c r="G487" s="118"/>
      <c r="H487" s="145"/>
      <c r="I487" s="145"/>
      <c r="J487" s="145"/>
      <c r="K487" s="145"/>
      <c r="L487" s="145"/>
      <c r="M487" s="145"/>
      <c r="N487" s="145"/>
      <c r="O487" s="145"/>
      <c r="P487" s="145"/>
      <c r="Q487" s="118"/>
      <c r="R487" s="118"/>
      <c r="S487" s="118"/>
    </row>
    <row r="488" spans="1:19">
      <c r="A488" s="118"/>
      <c r="B488" s="118"/>
      <c r="C488" s="118"/>
      <c r="D488" s="118"/>
      <c r="E488" s="118"/>
      <c r="F488" s="118"/>
      <c r="G488" s="118"/>
      <c r="H488" s="145"/>
      <c r="I488" s="145"/>
      <c r="J488" s="145"/>
      <c r="K488" s="145"/>
      <c r="L488" s="145"/>
      <c r="M488" s="145"/>
      <c r="N488" s="145"/>
      <c r="O488" s="145"/>
      <c r="P488" s="145"/>
      <c r="Q488" s="118"/>
      <c r="R488" s="118"/>
      <c r="S488" s="118"/>
    </row>
    <row r="489" spans="1:19">
      <c r="A489" s="118"/>
      <c r="B489" s="118"/>
      <c r="C489" s="118"/>
      <c r="D489" s="118"/>
      <c r="E489" s="118"/>
      <c r="F489" s="118"/>
      <c r="G489" s="118"/>
      <c r="H489" s="145"/>
      <c r="I489" s="145"/>
      <c r="J489" s="145"/>
      <c r="K489" s="145"/>
      <c r="L489" s="145"/>
      <c r="M489" s="145"/>
      <c r="N489" s="145"/>
      <c r="O489" s="145"/>
      <c r="P489" s="145"/>
      <c r="Q489" s="118"/>
      <c r="R489" s="118"/>
      <c r="S489" s="118"/>
    </row>
    <row r="490" spans="1:19">
      <c r="A490" s="118"/>
      <c r="B490" s="118"/>
      <c r="C490" s="118"/>
      <c r="D490" s="118"/>
      <c r="E490" s="118"/>
      <c r="F490" s="118"/>
      <c r="G490" s="118"/>
      <c r="H490" s="145"/>
      <c r="I490" s="145"/>
      <c r="J490" s="145"/>
      <c r="K490" s="145"/>
      <c r="L490" s="145"/>
      <c r="M490" s="145"/>
      <c r="N490" s="145"/>
      <c r="O490" s="145"/>
      <c r="P490" s="145"/>
      <c r="Q490" s="118"/>
      <c r="R490" s="118"/>
      <c r="S490" s="118"/>
    </row>
    <row r="491" spans="1:19">
      <c r="A491" s="118"/>
      <c r="B491" s="118"/>
      <c r="C491" s="118"/>
      <c r="D491" s="118"/>
      <c r="E491" s="118"/>
      <c r="F491" s="118"/>
      <c r="G491" s="118"/>
      <c r="H491" s="145"/>
      <c r="I491" s="145"/>
      <c r="J491" s="145"/>
      <c r="K491" s="145"/>
      <c r="L491" s="145"/>
      <c r="M491" s="145"/>
      <c r="N491" s="145"/>
      <c r="O491" s="145"/>
      <c r="P491" s="145"/>
      <c r="Q491" s="118"/>
      <c r="R491" s="118"/>
      <c r="S491" s="118"/>
    </row>
    <row r="492" spans="1:19">
      <c r="A492" s="118"/>
      <c r="B492" s="118"/>
      <c r="C492" s="118"/>
      <c r="D492" s="118"/>
      <c r="E492" s="118"/>
      <c r="F492" s="118"/>
      <c r="G492" s="118"/>
      <c r="H492" s="145"/>
      <c r="I492" s="145"/>
      <c r="J492" s="145"/>
      <c r="K492" s="145"/>
      <c r="L492" s="145"/>
      <c r="M492" s="145"/>
      <c r="N492" s="145"/>
      <c r="O492" s="145"/>
      <c r="P492" s="145"/>
      <c r="Q492" s="118"/>
      <c r="R492" s="118"/>
      <c r="S492" s="118"/>
    </row>
    <row r="493" spans="1:19">
      <c r="A493" s="118"/>
      <c r="B493" s="118"/>
      <c r="C493" s="118"/>
      <c r="D493" s="118"/>
      <c r="E493" s="118"/>
      <c r="F493" s="118"/>
      <c r="G493" s="118"/>
      <c r="H493" s="145"/>
      <c r="I493" s="145"/>
      <c r="J493" s="145"/>
      <c r="K493" s="145"/>
      <c r="L493" s="145"/>
      <c r="M493" s="145"/>
      <c r="N493" s="145"/>
      <c r="O493" s="145"/>
      <c r="P493" s="145"/>
      <c r="Q493" s="118"/>
      <c r="R493" s="118"/>
      <c r="S493" s="118"/>
    </row>
    <row r="494" spans="1:19">
      <c r="A494" s="118"/>
      <c r="B494" s="118"/>
      <c r="C494" s="118"/>
      <c r="D494" s="118"/>
      <c r="E494" s="118"/>
      <c r="F494" s="118"/>
      <c r="G494" s="118"/>
      <c r="H494" s="145"/>
      <c r="I494" s="145"/>
      <c r="J494" s="145"/>
      <c r="K494" s="145"/>
      <c r="L494" s="145"/>
      <c r="M494" s="145"/>
      <c r="N494" s="145"/>
      <c r="O494" s="145"/>
      <c r="P494" s="145"/>
      <c r="Q494" s="118"/>
      <c r="R494" s="118"/>
      <c r="S494" s="118"/>
    </row>
    <row r="495" spans="1:19">
      <c r="A495" s="118"/>
      <c r="B495" s="118"/>
      <c r="C495" s="118"/>
      <c r="D495" s="118"/>
      <c r="E495" s="118"/>
      <c r="F495" s="118"/>
      <c r="G495" s="118"/>
      <c r="H495" s="145"/>
      <c r="I495" s="145"/>
      <c r="J495" s="145"/>
      <c r="K495" s="145"/>
      <c r="L495" s="145"/>
      <c r="M495" s="145"/>
      <c r="N495" s="145"/>
      <c r="O495" s="145"/>
      <c r="P495" s="145"/>
      <c r="Q495" s="118"/>
      <c r="R495" s="118"/>
      <c r="S495" s="118"/>
    </row>
    <row r="496" spans="1:19">
      <c r="A496" s="118"/>
      <c r="B496" s="118"/>
      <c r="C496" s="118"/>
      <c r="D496" s="118"/>
      <c r="E496" s="118"/>
      <c r="F496" s="118"/>
      <c r="G496" s="118"/>
      <c r="H496" s="145"/>
      <c r="I496" s="145"/>
      <c r="J496" s="145"/>
      <c r="K496" s="145"/>
      <c r="L496" s="145"/>
      <c r="M496" s="145"/>
      <c r="N496" s="145"/>
      <c r="O496" s="145"/>
      <c r="P496" s="145"/>
      <c r="Q496" s="118"/>
      <c r="R496" s="118"/>
      <c r="S496" s="118"/>
    </row>
    <row r="497" spans="1:19">
      <c r="A497" s="118"/>
      <c r="B497" s="118"/>
      <c r="C497" s="118"/>
      <c r="D497" s="118"/>
      <c r="E497" s="118"/>
      <c r="F497" s="118"/>
      <c r="G497" s="118"/>
      <c r="H497" s="145"/>
      <c r="I497" s="145"/>
      <c r="J497" s="145"/>
      <c r="K497" s="145"/>
      <c r="L497" s="145"/>
      <c r="M497" s="145"/>
      <c r="N497" s="145"/>
      <c r="O497" s="145"/>
      <c r="P497" s="145"/>
      <c r="Q497" s="118"/>
      <c r="R497" s="118"/>
      <c r="S497" s="118"/>
    </row>
    <row r="498" spans="1:19">
      <c r="A498" s="118"/>
      <c r="B498" s="118"/>
      <c r="C498" s="118"/>
      <c r="D498" s="118"/>
      <c r="E498" s="118"/>
      <c r="F498" s="118"/>
      <c r="G498" s="118"/>
      <c r="H498" s="145"/>
      <c r="I498" s="145"/>
      <c r="J498" s="145"/>
      <c r="K498" s="145"/>
      <c r="L498" s="145"/>
      <c r="M498" s="145"/>
      <c r="N498" s="145"/>
      <c r="O498" s="145"/>
      <c r="P498" s="145"/>
      <c r="Q498" s="118"/>
      <c r="R498" s="118"/>
      <c r="S498" s="118"/>
    </row>
    <row r="499" spans="1:19">
      <c r="A499" s="118"/>
      <c r="B499" s="118"/>
      <c r="C499" s="118"/>
      <c r="D499" s="118"/>
      <c r="E499" s="118"/>
      <c r="F499" s="118"/>
      <c r="G499" s="118"/>
      <c r="H499" s="145"/>
      <c r="I499" s="145"/>
      <c r="J499" s="145"/>
      <c r="K499" s="145"/>
      <c r="L499" s="145"/>
      <c r="M499" s="145"/>
      <c r="N499" s="145"/>
      <c r="O499" s="145"/>
      <c r="P499" s="145"/>
      <c r="Q499" s="118"/>
      <c r="R499" s="118"/>
      <c r="S499" s="118"/>
    </row>
    <row r="500" spans="1:19">
      <c r="A500" s="118"/>
      <c r="B500" s="118"/>
      <c r="C500" s="118"/>
      <c r="D500" s="118"/>
      <c r="E500" s="118"/>
      <c r="F500" s="118"/>
      <c r="G500" s="118"/>
      <c r="H500" s="145"/>
      <c r="I500" s="145"/>
      <c r="J500" s="145"/>
      <c r="K500" s="145"/>
      <c r="L500" s="145"/>
      <c r="M500" s="145"/>
      <c r="N500" s="145"/>
      <c r="O500" s="145"/>
      <c r="P500" s="145"/>
      <c r="Q500" s="118"/>
      <c r="R500" s="118"/>
      <c r="S500" s="118"/>
    </row>
    <row r="501" spans="1:19">
      <c r="A501" s="118"/>
      <c r="B501" s="118"/>
      <c r="C501" s="118"/>
      <c r="D501" s="118"/>
      <c r="E501" s="118"/>
      <c r="F501" s="118"/>
      <c r="G501" s="118"/>
      <c r="H501" s="145"/>
      <c r="I501" s="145"/>
      <c r="J501" s="145"/>
      <c r="K501" s="145"/>
      <c r="L501" s="145"/>
      <c r="M501" s="145"/>
      <c r="N501" s="145"/>
      <c r="O501" s="145"/>
      <c r="P501" s="145"/>
      <c r="Q501" s="118"/>
      <c r="R501" s="118"/>
      <c r="S501" s="118"/>
    </row>
    <row r="502" spans="1:19">
      <c r="A502" s="118"/>
      <c r="B502" s="118"/>
      <c r="C502" s="118"/>
      <c r="D502" s="118"/>
      <c r="E502" s="118"/>
      <c r="F502" s="118"/>
      <c r="G502" s="118"/>
      <c r="H502" s="145"/>
      <c r="I502" s="145"/>
      <c r="J502" s="145"/>
      <c r="K502" s="145"/>
      <c r="L502" s="145"/>
      <c r="M502" s="145"/>
      <c r="N502" s="145"/>
      <c r="O502" s="145"/>
      <c r="P502" s="145"/>
      <c r="Q502" s="118"/>
      <c r="R502" s="118"/>
      <c r="S502" s="118"/>
    </row>
    <row r="503" spans="1:19">
      <c r="A503" s="118"/>
      <c r="B503" s="118"/>
      <c r="C503" s="118"/>
      <c r="D503" s="118"/>
      <c r="E503" s="118"/>
      <c r="F503" s="118"/>
      <c r="G503" s="118"/>
      <c r="H503" s="145"/>
      <c r="I503" s="145"/>
      <c r="J503" s="145"/>
      <c r="K503" s="145"/>
      <c r="L503" s="145"/>
      <c r="M503" s="145"/>
      <c r="N503" s="145"/>
      <c r="O503" s="145"/>
      <c r="P503" s="145"/>
      <c r="Q503" s="118"/>
      <c r="R503" s="118"/>
      <c r="S503" s="118"/>
    </row>
    <row r="504" spans="1:19">
      <c r="A504" s="118"/>
      <c r="B504" s="118"/>
      <c r="C504" s="118"/>
      <c r="D504" s="118"/>
      <c r="E504" s="118"/>
      <c r="F504" s="118"/>
      <c r="G504" s="118"/>
      <c r="H504" s="145"/>
      <c r="I504" s="145"/>
      <c r="J504" s="145"/>
      <c r="K504" s="145"/>
      <c r="L504" s="145"/>
      <c r="M504" s="145"/>
      <c r="N504" s="145"/>
      <c r="O504" s="145"/>
      <c r="P504" s="145"/>
      <c r="Q504" s="118"/>
      <c r="R504" s="118"/>
      <c r="S504" s="118"/>
    </row>
    <row r="505" spans="1:19">
      <c r="A505" s="118"/>
      <c r="B505" s="118"/>
      <c r="C505" s="118"/>
      <c r="D505" s="118"/>
      <c r="E505" s="118"/>
      <c r="F505" s="118"/>
      <c r="G505" s="118"/>
      <c r="H505" s="145"/>
      <c r="I505" s="145"/>
      <c r="J505" s="145"/>
      <c r="K505" s="145"/>
      <c r="L505" s="145"/>
      <c r="M505" s="145"/>
      <c r="N505" s="145"/>
      <c r="O505" s="145"/>
      <c r="P505" s="145"/>
      <c r="Q505" s="118"/>
      <c r="R505" s="118"/>
      <c r="S505" s="118"/>
    </row>
    <row r="506" spans="1:19">
      <c r="A506" s="118"/>
      <c r="B506" s="118"/>
      <c r="C506" s="118"/>
      <c r="D506" s="118"/>
      <c r="E506" s="118"/>
      <c r="F506" s="118"/>
      <c r="G506" s="118"/>
      <c r="H506" s="145"/>
      <c r="I506" s="145"/>
      <c r="J506" s="145"/>
      <c r="K506" s="145"/>
      <c r="L506" s="145"/>
      <c r="M506" s="145"/>
      <c r="N506" s="145"/>
      <c r="O506" s="145"/>
      <c r="P506" s="145"/>
      <c r="Q506" s="118"/>
      <c r="R506" s="118"/>
      <c r="S506" s="118"/>
    </row>
    <row r="507" spans="1:19">
      <c r="A507" s="118"/>
      <c r="B507" s="118"/>
      <c r="C507" s="118"/>
      <c r="D507" s="118"/>
      <c r="E507" s="118"/>
      <c r="F507" s="118"/>
      <c r="G507" s="118"/>
      <c r="H507" s="145"/>
      <c r="I507" s="145"/>
      <c r="J507" s="145"/>
      <c r="K507" s="145"/>
      <c r="L507" s="145"/>
      <c r="M507" s="145"/>
      <c r="N507" s="145"/>
      <c r="O507" s="145"/>
      <c r="P507" s="145"/>
      <c r="Q507" s="118"/>
      <c r="R507" s="118"/>
      <c r="S507" s="118"/>
    </row>
    <row r="508" spans="1:19">
      <c r="A508" s="118"/>
      <c r="B508" s="118"/>
      <c r="C508" s="118"/>
      <c r="D508" s="118"/>
      <c r="E508" s="118"/>
      <c r="F508" s="118"/>
      <c r="G508" s="118"/>
      <c r="H508" s="145"/>
      <c r="I508" s="145"/>
      <c r="J508" s="145"/>
      <c r="K508" s="145"/>
      <c r="L508" s="145"/>
      <c r="M508" s="145"/>
      <c r="N508" s="145"/>
      <c r="O508" s="145"/>
      <c r="P508" s="145"/>
      <c r="Q508" s="118"/>
      <c r="R508" s="118"/>
      <c r="S508" s="118"/>
    </row>
    <row r="509" spans="1:19">
      <c r="A509" s="118"/>
      <c r="B509" s="118"/>
      <c r="C509" s="118"/>
      <c r="D509" s="118"/>
      <c r="E509" s="118"/>
      <c r="F509" s="118"/>
      <c r="G509" s="118"/>
      <c r="H509" s="145"/>
      <c r="I509" s="145"/>
      <c r="J509" s="145"/>
      <c r="K509" s="145"/>
      <c r="L509" s="145"/>
      <c r="M509" s="145"/>
      <c r="N509" s="145"/>
      <c r="O509" s="145"/>
      <c r="P509" s="145"/>
      <c r="Q509" s="118"/>
      <c r="R509" s="118"/>
      <c r="S509" s="118"/>
    </row>
    <row r="510" spans="1:19">
      <c r="A510" s="118"/>
      <c r="B510" s="118"/>
      <c r="C510" s="118"/>
      <c r="D510" s="118"/>
      <c r="E510" s="118"/>
      <c r="F510" s="118"/>
      <c r="G510" s="118"/>
      <c r="H510" s="145"/>
      <c r="I510" s="145"/>
      <c r="J510" s="145"/>
      <c r="K510" s="145"/>
      <c r="L510" s="145"/>
      <c r="M510" s="145"/>
      <c r="N510" s="145"/>
      <c r="O510" s="145"/>
      <c r="P510" s="145"/>
      <c r="Q510" s="118"/>
      <c r="R510" s="118"/>
      <c r="S510" s="118"/>
    </row>
    <row r="511" spans="1:19">
      <c r="A511" s="118"/>
      <c r="B511" s="118"/>
      <c r="C511" s="118"/>
      <c r="D511" s="118"/>
      <c r="E511" s="118"/>
      <c r="F511" s="118"/>
      <c r="G511" s="118"/>
      <c r="H511" s="145"/>
      <c r="I511" s="145"/>
      <c r="J511" s="145"/>
      <c r="K511" s="145"/>
      <c r="L511" s="145"/>
      <c r="M511" s="145"/>
      <c r="N511" s="145"/>
      <c r="O511" s="145"/>
      <c r="P511" s="145"/>
      <c r="Q511" s="118"/>
      <c r="R511" s="118"/>
      <c r="S511" s="118"/>
    </row>
    <row r="512" spans="1:19">
      <c r="A512" s="118"/>
      <c r="B512" s="118"/>
      <c r="C512" s="118"/>
      <c r="D512" s="118"/>
      <c r="E512" s="118"/>
      <c r="F512" s="118"/>
      <c r="G512" s="118"/>
      <c r="H512" s="145"/>
      <c r="I512" s="145"/>
      <c r="J512" s="145"/>
      <c r="K512" s="145"/>
      <c r="L512" s="145"/>
      <c r="M512" s="145"/>
      <c r="N512" s="145"/>
      <c r="O512" s="145"/>
      <c r="P512" s="145"/>
      <c r="Q512" s="118"/>
      <c r="R512" s="118"/>
      <c r="S512" s="118"/>
    </row>
    <row r="513" spans="1:19">
      <c r="A513" s="118"/>
      <c r="B513" s="118"/>
      <c r="C513" s="118"/>
      <c r="D513" s="118"/>
      <c r="E513" s="118"/>
      <c r="F513" s="118"/>
      <c r="G513" s="118"/>
      <c r="H513" s="145"/>
      <c r="I513" s="145"/>
      <c r="J513" s="145"/>
      <c r="K513" s="145"/>
      <c r="L513" s="145"/>
      <c r="M513" s="145"/>
      <c r="N513" s="145"/>
      <c r="O513" s="145"/>
      <c r="P513" s="145"/>
      <c r="Q513" s="118"/>
      <c r="R513" s="118"/>
      <c r="S513" s="118"/>
    </row>
    <row r="514" spans="1:19">
      <c r="A514" s="118"/>
      <c r="B514" s="118"/>
      <c r="C514" s="118"/>
      <c r="D514" s="118"/>
      <c r="E514" s="118"/>
      <c r="F514" s="118"/>
      <c r="G514" s="118"/>
      <c r="H514" s="145"/>
      <c r="I514" s="145"/>
      <c r="J514" s="145"/>
      <c r="K514" s="145"/>
      <c r="L514" s="145"/>
      <c r="M514" s="145"/>
      <c r="N514" s="145"/>
      <c r="O514" s="145"/>
      <c r="P514" s="145"/>
      <c r="Q514" s="118"/>
      <c r="R514" s="118"/>
      <c r="S514" s="118"/>
    </row>
    <row r="515" spans="1:19">
      <c r="A515" s="118"/>
      <c r="B515" s="118"/>
      <c r="C515" s="118"/>
      <c r="D515" s="118"/>
      <c r="E515" s="118"/>
      <c r="F515" s="118"/>
      <c r="G515" s="118"/>
      <c r="H515" s="145"/>
      <c r="I515" s="145"/>
      <c r="J515" s="145"/>
      <c r="K515" s="145"/>
      <c r="L515" s="145"/>
      <c r="M515" s="145"/>
      <c r="N515" s="145"/>
      <c r="O515" s="145"/>
      <c r="P515" s="145"/>
      <c r="Q515" s="118"/>
      <c r="R515" s="118"/>
      <c r="S515" s="118"/>
    </row>
    <row r="516" spans="1:19">
      <c r="A516" s="118"/>
      <c r="B516" s="118"/>
      <c r="C516" s="118"/>
      <c r="D516" s="118"/>
      <c r="E516" s="118"/>
      <c r="F516" s="118"/>
      <c r="G516" s="118"/>
      <c r="H516" s="145"/>
      <c r="I516" s="145"/>
      <c r="J516" s="145"/>
      <c r="K516" s="145"/>
      <c r="L516" s="145"/>
      <c r="M516" s="145"/>
      <c r="N516" s="145"/>
      <c r="O516" s="145"/>
      <c r="P516" s="145"/>
      <c r="Q516" s="118"/>
      <c r="R516" s="118"/>
      <c r="S516" s="118"/>
    </row>
    <row r="517" spans="1:19">
      <c r="A517" s="118"/>
      <c r="B517" s="118"/>
      <c r="C517" s="118"/>
      <c r="D517" s="118"/>
      <c r="E517" s="118"/>
      <c r="F517" s="118"/>
      <c r="G517" s="118"/>
      <c r="H517" s="145"/>
      <c r="I517" s="145"/>
      <c r="J517" s="145"/>
      <c r="K517" s="145"/>
      <c r="L517" s="145"/>
      <c r="M517" s="145"/>
      <c r="N517" s="145"/>
      <c r="O517" s="145"/>
      <c r="P517" s="145"/>
      <c r="Q517" s="118"/>
      <c r="R517" s="118"/>
      <c r="S517" s="118"/>
    </row>
    <row r="518" spans="1:19">
      <c r="A518" s="118"/>
      <c r="B518" s="118"/>
      <c r="C518" s="118"/>
      <c r="D518" s="118"/>
      <c r="E518" s="118"/>
      <c r="F518" s="118"/>
      <c r="G518" s="118"/>
      <c r="H518" s="145"/>
      <c r="I518" s="145"/>
      <c r="J518" s="145"/>
      <c r="K518" s="145"/>
      <c r="L518" s="145"/>
      <c r="M518" s="145"/>
      <c r="N518" s="145"/>
      <c r="O518" s="145"/>
      <c r="P518" s="145"/>
      <c r="Q518" s="118"/>
      <c r="R518" s="118"/>
      <c r="S518" s="118"/>
    </row>
    <row r="519" spans="1:19">
      <c r="A519" s="118"/>
      <c r="B519" s="118"/>
      <c r="C519" s="118"/>
      <c r="D519" s="118"/>
      <c r="E519" s="118"/>
      <c r="F519" s="118"/>
      <c r="G519" s="118"/>
      <c r="H519" s="145"/>
      <c r="I519" s="145"/>
      <c r="J519" s="145"/>
      <c r="K519" s="145"/>
      <c r="L519" s="145"/>
      <c r="M519" s="145"/>
      <c r="N519" s="145"/>
      <c r="O519" s="145"/>
      <c r="P519" s="145"/>
      <c r="Q519" s="118"/>
      <c r="R519" s="118"/>
      <c r="S519" s="118"/>
    </row>
    <row r="520" spans="1:19">
      <c r="A520" s="118"/>
      <c r="B520" s="118"/>
      <c r="C520" s="118"/>
      <c r="D520" s="118"/>
      <c r="E520" s="118"/>
      <c r="F520" s="118"/>
      <c r="G520" s="118"/>
      <c r="H520" s="145"/>
      <c r="I520" s="145"/>
      <c r="J520" s="145"/>
      <c r="K520" s="145"/>
      <c r="L520" s="145"/>
      <c r="M520" s="145"/>
      <c r="N520" s="145"/>
      <c r="O520" s="145"/>
      <c r="P520" s="145"/>
      <c r="Q520" s="118"/>
      <c r="R520" s="118"/>
      <c r="S520" s="118"/>
    </row>
    <row r="521" spans="1:19">
      <c r="A521" s="118"/>
      <c r="B521" s="118"/>
      <c r="C521" s="118"/>
      <c r="D521" s="118"/>
      <c r="E521" s="118"/>
      <c r="F521" s="118"/>
      <c r="G521" s="118"/>
      <c r="H521" s="145"/>
      <c r="I521" s="145"/>
      <c r="J521" s="145"/>
      <c r="K521" s="145"/>
      <c r="L521" s="145"/>
      <c r="M521" s="145"/>
      <c r="N521" s="145"/>
      <c r="O521" s="145"/>
      <c r="P521" s="145"/>
      <c r="Q521" s="118"/>
      <c r="R521" s="118"/>
      <c r="S521" s="118"/>
    </row>
    <row r="522" spans="1:19">
      <c r="A522" s="118"/>
      <c r="B522" s="118"/>
      <c r="C522" s="118"/>
      <c r="D522" s="118"/>
      <c r="E522" s="118"/>
      <c r="F522" s="118"/>
      <c r="G522" s="118"/>
      <c r="H522" s="145"/>
      <c r="I522" s="145"/>
      <c r="J522" s="145"/>
      <c r="K522" s="145"/>
      <c r="L522" s="145"/>
      <c r="M522" s="145"/>
      <c r="N522" s="145"/>
      <c r="O522" s="145"/>
      <c r="P522" s="145"/>
      <c r="Q522" s="118"/>
      <c r="R522" s="118"/>
      <c r="S522" s="118"/>
    </row>
    <row r="523" spans="1:19">
      <c r="A523" s="118"/>
      <c r="B523" s="118"/>
      <c r="C523" s="118"/>
      <c r="D523" s="118"/>
      <c r="E523" s="118"/>
      <c r="F523" s="118"/>
      <c r="G523" s="118"/>
      <c r="H523" s="145"/>
      <c r="I523" s="145"/>
      <c r="J523" s="145"/>
      <c r="K523" s="145"/>
      <c r="L523" s="145"/>
      <c r="M523" s="145"/>
      <c r="N523" s="145"/>
      <c r="O523" s="145"/>
      <c r="P523" s="145"/>
      <c r="Q523" s="118"/>
      <c r="R523" s="118"/>
      <c r="S523" s="118"/>
    </row>
    <row r="524" spans="1:19">
      <c r="A524" s="118"/>
      <c r="B524" s="118"/>
      <c r="C524" s="118"/>
      <c r="D524" s="118"/>
      <c r="E524" s="118"/>
      <c r="F524" s="118"/>
      <c r="G524" s="118"/>
      <c r="H524" s="145"/>
      <c r="I524" s="145"/>
      <c r="J524" s="145"/>
      <c r="K524" s="145"/>
      <c r="L524" s="145"/>
      <c r="M524" s="145"/>
      <c r="N524" s="145"/>
      <c r="O524" s="145"/>
      <c r="P524" s="145"/>
      <c r="Q524" s="118"/>
      <c r="R524" s="118"/>
      <c r="S524" s="118"/>
    </row>
    <row r="525" spans="1:19">
      <c r="A525" s="118"/>
      <c r="B525" s="118"/>
      <c r="C525" s="118"/>
      <c r="D525" s="118"/>
      <c r="E525" s="118"/>
      <c r="F525" s="118"/>
      <c r="G525" s="118"/>
      <c r="H525" s="145"/>
      <c r="I525" s="145"/>
      <c r="J525" s="145"/>
      <c r="K525" s="145"/>
      <c r="L525" s="145"/>
      <c r="M525" s="145"/>
      <c r="N525" s="145"/>
      <c r="O525" s="145"/>
      <c r="P525" s="145"/>
      <c r="Q525" s="118"/>
      <c r="R525" s="118"/>
      <c r="S525" s="118"/>
    </row>
    <row r="526" spans="1:19">
      <c r="A526" s="118"/>
      <c r="B526" s="118"/>
      <c r="C526" s="118"/>
      <c r="D526" s="118"/>
      <c r="E526" s="118"/>
      <c r="F526" s="118"/>
      <c r="G526" s="118"/>
      <c r="H526" s="145"/>
      <c r="I526" s="145"/>
      <c r="J526" s="145"/>
      <c r="K526" s="145"/>
      <c r="L526" s="145"/>
      <c r="M526" s="145"/>
      <c r="N526" s="145"/>
      <c r="O526" s="145"/>
      <c r="P526" s="145"/>
      <c r="Q526" s="118"/>
      <c r="R526" s="118"/>
      <c r="S526" s="118"/>
    </row>
    <row r="527" spans="1:19">
      <c r="A527" s="118"/>
      <c r="B527" s="118"/>
      <c r="C527" s="118"/>
      <c r="D527" s="118"/>
      <c r="E527" s="118"/>
      <c r="F527" s="118"/>
      <c r="G527" s="118"/>
      <c r="H527" s="145"/>
      <c r="I527" s="145"/>
      <c r="J527" s="145"/>
      <c r="K527" s="145"/>
      <c r="L527" s="145"/>
      <c r="M527" s="145"/>
      <c r="N527" s="145"/>
      <c r="O527" s="145"/>
      <c r="P527" s="145"/>
      <c r="Q527" s="118"/>
      <c r="R527" s="118"/>
      <c r="S527" s="118"/>
    </row>
    <row r="528" spans="1:19">
      <c r="A528" s="118"/>
      <c r="B528" s="118"/>
      <c r="C528" s="118"/>
      <c r="D528" s="118"/>
      <c r="E528" s="118"/>
      <c r="F528" s="118"/>
      <c r="G528" s="118"/>
      <c r="H528" s="145"/>
      <c r="I528" s="145"/>
      <c r="J528" s="145"/>
      <c r="K528" s="145"/>
      <c r="L528" s="145"/>
      <c r="M528" s="145"/>
      <c r="N528" s="145"/>
      <c r="O528" s="145"/>
      <c r="P528" s="145"/>
      <c r="Q528" s="118"/>
      <c r="R528" s="118"/>
      <c r="S528" s="118"/>
    </row>
    <row r="529" spans="1:19">
      <c r="A529" s="118"/>
      <c r="B529" s="118"/>
      <c r="C529" s="118"/>
      <c r="D529" s="118"/>
      <c r="E529" s="118"/>
      <c r="F529" s="118"/>
      <c r="G529" s="118"/>
      <c r="H529" s="145"/>
      <c r="I529" s="145"/>
      <c r="J529" s="145"/>
      <c r="K529" s="145"/>
      <c r="L529" s="145"/>
      <c r="M529" s="145"/>
      <c r="N529" s="145"/>
      <c r="O529" s="145"/>
      <c r="P529" s="145"/>
      <c r="Q529" s="118"/>
      <c r="R529" s="118"/>
      <c r="S529" s="118"/>
    </row>
    <row r="530" spans="1:19">
      <c r="A530" s="118"/>
      <c r="B530" s="118"/>
      <c r="C530" s="118"/>
      <c r="D530" s="118"/>
      <c r="E530" s="118"/>
      <c r="F530" s="118"/>
      <c r="G530" s="118"/>
      <c r="H530" s="145"/>
      <c r="I530" s="145"/>
      <c r="J530" s="145"/>
      <c r="K530" s="145"/>
      <c r="L530" s="145"/>
      <c r="M530" s="145"/>
      <c r="N530" s="145"/>
      <c r="O530" s="145"/>
      <c r="P530" s="145"/>
      <c r="Q530" s="118"/>
      <c r="R530" s="118"/>
      <c r="S530" s="118"/>
    </row>
    <row r="531" spans="1:19">
      <c r="A531" s="118"/>
      <c r="B531" s="118"/>
      <c r="C531" s="118"/>
      <c r="D531" s="118"/>
      <c r="E531" s="118"/>
      <c r="F531" s="118"/>
      <c r="G531" s="118"/>
      <c r="H531" s="145"/>
      <c r="I531" s="145"/>
      <c r="J531" s="145"/>
      <c r="K531" s="145"/>
      <c r="L531" s="145"/>
      <c r="M531" s="145"/>
      <c r="N531" s="145"/>
      <c r="O531" s="145"/>
      <c r="P531" s="145"/>
      <c r="Q531" s="118"/>
      <c r="R531" s="118"/>
      <c r="S531" s="118"/>
    </row>
    <row r="532" spans="1:19">
      <c r="A532" s="118"/>
      <c r="B532" s="118"/>
      <c r="C532" s="118"/>
      <c r="D532" s="118"/>
      <c r="E532" s="118"/>
      <c r="F532" s="118"/>
      <c r="G532" s="118"/>
      <c r="H532" s="145"/>
      <c r="I532" s="145"/>
      <c r="J532" s="145"/>
      <c r="K532" s="145"/>
      <c r="L532" s="145"/>
      <c r="M532" s="145"/>
      <c r="N532" s="145"/>
      <c r="O532" s="145"/>
      <c r="P532" s="145"/>
      <c r="Q532" s="118"/>
      <c r="R532" s="118"/>
      <c r="S532" s="118"/>
    </row>
    <row r="533" spans="1:19">
      <c r="A533" s="118"/>
      <c r="B533" s="118"/>
      <c r="C533" s="118"/>
      <c r="D533" s="118"/>
      <c r="E533" s="118"/>
      <c r="F533" s="118"/>
      <c r="G533" s="118"/>
      <c r="H533" s="145"/>
      <c r="I533" s="145"/>
      <c r="J533" s="145"/>
      <c r="K533" s="145"/>
      <c r="L533" s="145"/>
      <c r="M533" s="145"/>
      <c r="N533" s="145"/>
      <c r="O533" s="145"/>
      <c r="P533" s="145"/>
      <c r="Q533" s="118"/>
      <c r="R533" s="118"/>
      <c r="S533" s="118"/>
    </row>
    <row r="534" spans="1:19">
      <c r="A534" s="118"/>
      <c r="B534" s="118"/>
      <c r="C534" s="118"/>
      <c r="D534" s="118"/>
      <c r="E534" s="118"/>
      <c r="F534" s="118"/>
      <c r="G534" s="118"/>
      <c r="H534" s="145"/>
      <c r="I534" s="145"/>
      <c r="J534" s="145"/>
      <c r="K534" s="145"/>
      <c r="L534" s="145"/>
      <c r="M534" s="145"/>
      <c r="N534" s="145"/>
      <c r="O534" s="145"/>
      <c r="P534" s="145"/>
      <c r="Q534" s="118"/>
      <c r="R534" s="118"/>
      <c r="S534" s="118"/>
    </row>
    <row r="535" spans="1:19">
      <c r="A535" s="118"/>
      <c r="B535" s="118"/>
      <c r="C535" s="118"/>
      <c r="D535" s="118"/>
      <c r="E535" s="118"/>
      <c r="F535" s="118"/>
      <c r="G535" s="118"/>
      <c r="H535" s="145"/>
      <c r="I535" s="145"/>
      <c r="J535" s="145"/>
      <c r="K535" s="145"/>
      <c r="L535" s="145"/>
      <c r="M535" s="145"/>
      <c r="N535" s="145"/>
      <c r="O535" s="145"/>
      <c r="P535" s="145"/>
      <c r="Q535" s="118"/>
      <c r="R535" s="118"/>
      <c r="S535" s="118"/>
    </row>
    <row r="536" spans="1:19">
      <c r="A536" s="118"/>
      <c r="B536" s="118"/>
      <c r="C536" s="118"/>
      <c r="D536" s="118"/>
      <c r="E536" s="118"/>
      <c r="F536" s="118"/>
      <c r="G536" s="118"/>
      <c r="H536" s="145"/>
      <c r="I536" s="145"/>
      <c r="J536" s="145"/>
      <c r="K536" s="145"/>
      <c r="L536" s="145"/>
      <c r="M536" s="145"/>
      <c r="N536" s="145"/>
      <c r="O536" s="145"/>
      <c r="P536" s="145"/>
      <c r="Q536" s="118"/>
      <c r="R536" s="118"/>
      <c r="S536" s="118"/>
    </row>
    <row r="537" spans="1:19">
      <c r="A537" s="118"/>
      <c r="B537" s="118"/>
      <c r="C537" s="118"/>
      <c r="D537" s="118"/>
      <c r="E537" s="118"/>
      <c r="F537" s="118"/>
      <c r="G537" s="118"/>
      <c r="H537" s="145"/>
      <c r="I537" s="145"/>
      <c r="J537" s="145"/>
      <c r="K537" s="145"/>
      <c r="L537" s="145"/>
      <c r="M537" s="145"/>
      <c r="N537" s="145"/>
      <c r="O537" s="145"/>
      <c r="P537" s="145"/>
      <c r="Q537" s="118"/>
      <c r="R537" s="118"/>
      <c r="S537" s="118"/>
    </row>
    <row r="538" spans="1:19">
      <c r="A538" s="118"/>
      <c r="B538" s="118"/>
      <c r="C538" s="118"/>
      <c r="D538" s="118"/>
      <c r="E538" s="118"/>
      <c r="F538" s="118"/>
      <c r="G538" s="118"/>
      <c r="H538" s="145"/>
      <c r="I538" s="145"/>
      <c r="J538" s="145"/>
      <c r="K538" s="145"/>
      <c r="L538" s="145"/>
      <c r="M538" s="145"/>
      <c r="N538" s="145"/>
      <c r="O538" s="145"/>
      <c r="P538" s="145"/>
      <c r="Q538" s="118"/>
      <c r="R538" s="118"/>
      <c r="S538" s="118"/>
    </row>
    <row r="539" spans="1:19">
      <c r="A539" s="118"/>
      <c r="B539" s="118"/>
      <c r="C539" s="118"/>
      <c r="D539" s="118"/>
      <c r="E539" s="118"/>
      <c r="F539" s="118"/>
      <c r="G539" s="118"/>
      <c r="H539" s="145"/>
      <c r="I539" s="145"/>
      <c r="J539" s="145"/>
      <c r="K539" s="145"/>
      <c r="L539" s="145"/>
      <c r="M539" s="145"/>
      <c r="N539" s="145"/>
      <c r="O539" s="145"/>
      <c r="P539" s="145"/>
      <c r="Q539" s="118"/>
      <c r="R539" s="118"/>
      <c r="S539" s="118"/>
    </row>
    <row r="540" spans="1:19">
      <c r="A540" s="118"/>
      <c r="B540" s="118"/>
      <c r="C540" s="118"/>
      <c r="D540" s="118"/>
      <c r="E540" s="118"/>
      <c r="F540" s="118"/>
      <c r="G540" s="118"/>
      <c r="H540" s="145"/>
      <c r="I540" s="145"/>
      <c r="J540" s="145"/>
      <c r="K540" s="145"/>
      <c r="L540" s="145"/>
      <c r="M540" s="145"/>
      <c r="N540" s="145"/>
      <c r="O540" s="145"/>
      <c r="P540" s="145"/>
      <c r="Q540" s="118"/>
      <c r="R540" s="118"/>
      <c r="S540" s="118"/>
    </row>
    <row r="541" spans="1:19">
      <c r="A541" s="118"/>
      <c r="B541" s="118"/>
      <c r="C541" s="118"/>
      <c r="D541" s="118"/>
      <c r="E541" s="118"/>
      <c r="F541" s="118"/>
      <c r="G541" s="118"/>
      <c r="H541" s="145"/>
      <c r="I541" s="145"/>
      <c r="J541" s="145"/>
      <c r="K541" s="145"/>
      <c r="L541" s="145"/>
      <c r="M541" s="145"/>
      <c r="N541" s="145"/>
      <c r="O541" s="145"/>
      <c r="P541" s="145"/>
      <c r="Q541" s="118"/>
      <c r="R541" s="118"/>
      <c r="S541" s="118"/>
    </row>
  </sheetData>
  <sortState ref="B8:R13">
    <sortCondition descending="1" ref="Q8:Q13"/>
  </sortState>
  <mergeCells count="2">
    <mergeCell ref="H16:P16"/>
    <mergeCell ref="H5:P5"/>
  </mergeCells>
  <printOptions horizontalCentered="1"/>
  <pageMargins left="3.937007874015748E-2" right="3.937007874015748E-2" top="0.74803149606299213" bottom="0.74803149606299213" header="0.31496062992125984" footer="0.31496062992125984"/>
  <pageSetup scale="9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2"/>
  <sheetViews>
    <sheetView zoomScaleNormal="100" workbookViewId="0"/>
  </sheetViews>
  <sheetFormatPr defaultColWidth="9.109375" defaultRowHeight="13.2"/>
  <cols>
    <col min="1" max="1" width="5.6640625" style="56" customWidth="1"/>
    <col min="2" max="2" width="12.6640625" style="56" customWidth="1"/>
    <col min="3" max="3" width="13.6640625" style="56" customWidth="1"/>
    <col min="4" max="4" width="12.6640625" style="71" customWidth="1"/>
    <col min="5" max="6" width="12.6640625" style="95" customWidth="1"/>
    <col min="7" max="7" width="14.6640625" style="60" customWidth="1"/>
    <col min="8" max="11" width="4.5546875" style="93" customWidth="1"/>
    <col min="12" max="12" width="8.6640625" style="62" customWidth="1"/>
    <col min="13" max="13" width="4.6640625" style="63" customWidth="1"/>
    <col min="14" max="14" width="18.6640625" style="64" customWidth="1"/>
    <col min="15" max="16384" width="9.109375" style="56"/>
  </cols>
  <sheetData>
    <row r="1" spans="1:15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5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5" s="64" customFormat="1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2"/>
      <c r="M3" s="63"/>
    </row>
    <row r="4" spans="1:15" s="65" customFormat="1" ht="15" customHeight="1" thickBot="1">
      <c r="B4" s="10" t="s">
        <v>52</v>
      </c>
      <c r="D4" s="66"/>
      <c r="E4" s="67"/>
      <c r="F4" s="67"/>
      <c r="G4" s="68"/>
      <c r="H4" s="69"/>
      <c r="I4" s="69"/>
      <c r="J4" s="69"/>
      <c r="K4" s="69"/>
      <c r="L4" s="70"/>
      <c r="M4" s="55"/>
    </row>
    <row r="5" spans="1:15" ht="15" customHeight="1" thickBot="1">
      <c r="A5" s="250" t="s">
        <v>14</v>
      </c>
      <c r="E5" s="72"/>
      <c r="F5" s="72"/>
      <c r="G5" s="72"/>
      <c r="H5" s="273" t="s">
        <v>6</v>
      </c>
      <c r="I5" s="274"/>
      <c r="J5" s="274"/>
      <c r="K5" s="275"/>
      <c r="L5" s="73"/>
      <c r="M5" s="74"/>
    </row>
    <row r="6" spans="1:15" s="84" customFormat="1" ht="18" customHeight="1" thickBot="1">
      <c r="A6" s="75" t="s">
        <v>9</v>
      </c>
      <c r="B6" s="76" t="s">
        <v>0</v>
      </c>
      <c r="C6" s="77" t="s">
        <v>1</v>
      </c>
      <c r="D6" s="78" t="s">
        <v>7</v>
      </c>
      <c r="E6" s="79" t="s">
        <v>2</v>
      </c>
      <c r="F6" s="80" t="s">
        <v>3</v>
      </c>
      <c r="G6" s="80" t="s">
        <v>13</v>
      </c>
      <c r="H6" s="100">
        <v>1</v>
      </c>
      <c r="I6" s="101">
        <v>2</v>
      </c>
      <c r="J6" s="101">
        <v>3</v>
      </c>
      <c r="K6" s="102">
        <v>4</v>
      </c>
      <c r="L6" s="81" t="s">
        <v>4</v>
      </c>
      <c r="M6" s="82" t="s">
        <v>12</v>
      </c>
      <c r="N6" s="83" t="s">
        <v>5</v>
      </c>
    </row>
    <row r="7" spans="1:15" s="94" customFormat="1" ht="18" customHeight="1">
      <c r="A7" s="85">
        <v>1</v>
      </c>
      <c r="B7" s="86" t="s">
        <v>339</v>
      </c>
      <c r="C7" s="87" t="s">
        <v>340</v>
      </c>
      <c r="D7" s="222" t="s">
        <v>341</v>
      </c>
      <c r="E7" s="88" t="s">
        <v>65</v>
      </c>
      <c r="F7" s="88" t="s">
        <v>66</v>
      </c>
      <c r="G7" s="89"/>
      <c r="H7" s="90">
        <v>4.7699999999999996</v>
      </c>
      <c r="I7" s="90">
        <v>4.8899999999999997</v>
      </c>
      <c r="J7" s="90">
        <v>4.76</v>
      </c>
      <c r="K7" s="90">
        <v>4.43</v>
      </c>
      <c r="L7" s="251">
        <f t="shared" ref="L7:L16" si="0">MAX(H7:K7)</f>
        <v>4.8899999999999997</v>
      </c>
      <c r="M7" s="92" t="str">
        <f t="shared" ref="M7:M16" si="1">IF(ISBLANK(L7),"",IF(L7&lt;3.6,"",IF(L7&gt;=5.6,"I A",IF(L7&gt;=5.15,"II A",IF(L7&gt;=4.6,"III A",IF(L7&gt;=4.2,"I JA",IF(L7&gt;=3.85,"II JA",IF(L7&gt;=3.6,"III JA"))))))))</f>
        <v>III A</v>
      </c>
      <c r="N7" s="104" t="s">
        <v>336</v>
      </c>
      <c r="O7" s="93"/>
    </row>
    <row r="8" spans="1:15" s="94" customFormat="1" ht="18" customHeight="1">
      <c r="A8" s="85">
        <v>2</v>
      </c>
      <c r="B8" s="86" t="s">
        <v>266</v>
      </c>
      <c r="C8" s="87" t="s">
        <v>267</v>
      </c>
      <c r="D8" s="222" t="s">
        <v>268</v>
      </c>
      <c r="E8" s="88" t="s">
        <v>65</v>
      </c>
      <c r="F8" s="88" t="s">
        <v>66</v>
      </c>
      <c r="G8" s="89"/>
      <c r="H8" s="90" t="s">
        <v>404</v>
      </c>
      <c r="I8" s="90">
        <v>4.24</v>
      </c>
      <c r="J8" s="91" t="s">
        <v>404</v>
      </c>
      <c r="K8" s="90">
        <v>4.1500000000000004</v>
      </c>
      <c r="L8" s="251">
        <f t="shared" si="0"/>
        <v>4.24</v>
      </c>
      <c r="M8" s="92" t="str">
        <f t="shared" si="1"/>
        <v>I JA</v>
      </c>
      <c r="N8" s="104" t="s">
        <v>121</v>
      </c>
      <c r="O8" s="93"/>
    </row>
    <row r="9" spans="1:15" s="94" customFormat="1" ht="18" customHeight="1">
      <c r="A9" s="85">
        <v>3</v>
      </c>
      <c r="B9" s="86" t="s">
        <v>114</v>
      </c>
      <c r="C9" s="87" t="s">
        <v>269</v>
      </c>
      <c r="D9" s="222" t="s">
        <v>270</v>
      </c>
      <c r="E9" s="88" t="s">
        <v>65</v>
      </c>
      <c r="F9" s="88" t="s">
        <v>66</v>
      </c>
      <c r="G9" s="89"/>
      <c r="H9" s="90">
        <v>4.0999999999999996</v>
      </c>
      <c r="I9" s="90">
        <v>4.16</v>
      </c>
      <c r="J9" s="90">
        <v>4.07</v>
      </c>
      <c r="K9" s="90" t="s">
        <v>404</v>
      </c>
      <c r="L9" s="251">
        <f t="shared" si="0"/>
        <v>4.16</v>
      </c>
      <c r="M9" s="92" t="str">
        <f t="shared" si="1"/>
        <v>II JA</v>
      </c>
      <c r="N9" s="104" t="s">
        <v>121</v>
      </c>
      <c r="O9" s="93"/>
    </row>
    <row r="10" spans="1:15" s="94" customFormat="1" ht="18" customHeight="1">
      <c r="A10" s="85">
        <v>4</v>
      </c>
      <c r="B10" s="86" t="s">
        <v>333</v>
      </c>
      <c r="C10" s="87" t="s">
        <v>334</v>
      </c>
      <c r="D10" s="222" t="s">
        <v>335</v>
      </c>
      <c r="E10" s="88" t="s">
        <v>65</v>
      </c>
      <c r="F10" s="88" t="s">
        <v>66</v>
      </c>
      <c r="G10" s="89"/>
      <c r="H10" s="90">
        <v>4.16</v>
      </c>
      <c r="I10" s="90" t="s">
        <v>404</v>
      </c>
      <c r="J10" s="90">
        <v>4.0599999999999996</v>
      </c>
      <c r="K10" s="90" t="s">
        <v>404</v>
      </c>
      <c r="L10" s="251">
        <f t="shared" si="0"/>
        <v>4.16</v>
      </c>
      <c r="M10" s="92" t="str">
        <f t="shared" si="1"/>
        <v>II JA</v>
      </c>
      <c r="N10" s="104" t="s">
        <v>336</v>
      </c>
      <c r="O10" s="93"/>
    </row>
    <row r="11" spans="1:15" s="94" customFormat="1" ht="18" customHeight="1">
      <c r="A11" s="85">
        <v>5</v>
      </c>
      <c r="B11" s="86" t="s">
        <v>273</v>
      </c>
      <c r="C11" s="87" t="s">
        <v>123</v>
      </c>
      <c r="D11" s="222" t="s">
        <v>274</v>
      </c>
      <c r="E11" s="88" t="s">
        <v>65</v>
      </c>
      <c r="F11" s="88" t="s">
        <v>66</v>
      </c>
      <c r="G11" s="89"/>
      <c r="H11" s="90" t="s">
        <v>404</v>
      </c>
      <c r="I11" s="90">
        <v>4.1100000000000003</v>
      </c>
      <c r="J11" s="90">
        <v>4.08</v>
      </c>
      <c r="K11" s="90">
        <v>4</v>
      </c>
      <c r="L11" s="251">
        <f t="shared" si="0"/>
        <v>4.1100000000000003</v>
      </c>
      <c r="M11" s="92" t="str">
        <f t="shared" si="1"/>
        <v>II JA</v>
      </c>
      <c r="N11" s="104" t="s">
        <v>79</v>
      </c>
      <c r="O11" s="93"/>
    </row>
    <row r="12" spans="1:15" s="94" customFormat="1" ht="18" customHeight="1">
      <c r="A12" s="85">
        <v>6</v>
      </c>
      <c r="B12" s="86" t="s">
        <v>87</v>
      </c>
      <c r="C12" s="87" t="s">
        <v>337</v>
      </c>
      <c r="D12" s="222" t="s">
        <v>338</v>
      </c>
      <c r="E12" s="88" t="s">
        <v>65</v>
      </c>
      <c r="F12" s="88" t="s">
        <v>66</v>
      </c>
      <c r="G12" s="89"/>
      <c r="H12" s="90">
        <v>3.93</v>
      </c>
      <c r="I12" s="90">
        <v>4.0199999999999996</v>
      </c>
      <c r="J12" s="90">
        <v>4.05</v>
      </c>
      <c r="K12" s="90">
        <v>4.0999999999999996</v>
      </c>
      <c r="L12" s="251">
        <f t="shared" si="0"/>
        <v>4.0999999999999996</v>
      </c>
      <c r="M12" s="92" t="str">
        <f t="shared" si="1"/>
        <v>II JA</v>
      </c>
      <c r="N12" s="104" t="s">
        <v>97</v>
      </c>
      <c r="O12" s="93"/>
    </row>
    <row r="13" spans="1:15" s="94" customFormat="1" ht="18" customHeight="1">
      <c r="A13" s="85">
        <v>8</v>
      </c>
      <c r="B13" s="86" t="s">
        <v>137</v>
      </c>
      <c r="C13" s="87" t="s">
        <v>271</v>
      </c>
      <c r="D13" s="222" t="s">
        <v>272</v>
      </c>
      <c r="E13" s="88" t="s">
        <v>65</v>
      </c>
      <c r="F13" s="88" t="s">
        <v>66</v>
      </c>
      <c r="G13" s="89"/>
      <c r="H13" s="90">
        <v>3.78</v>
      </c>
      <c r="I13" s="90">
        <v>3.92</v>
      </c>
      <c r="J13" s="91">
        <v>3.64</v>
      </c>
      <c r="K13" s="90">
        <v>3.73</v>
      </c>
      <c r="L13" s="251">
        <f t="shared" si="0"/>
        <v>3.92</v>
      </c>
      <c r="M13" s="92" t="str">
        <f t="shared" si="1"/>
        <v>II JA</v>
      </c>
      <c r="N13" s="104" t="s">
        <v>121</v>
      </c>
      <c r="O13" s="93"/>
    </row>
    <row r="14" spans="1:15" s="94" customFormat="1" ht="18" customHeight="1">
      <c r="A14" s="85">
        <v>9</v>
      </c>
      <c r="B14" s="86" t="s">
        <v>373</v>
      </c>
      <c r="C14" s="87" t="s">
        <v>374</v>
      </c>
      <c r="D14" s="222" t="s">
        <v>192</v>
      </c>
      <c r="E14" s="88" t="s">
        <v>65</v>
      </c>
      <c r="F14" s="88" t="s">
        <v>66</v>
      </c>
      <c r="G14" s="89"/>
      <c r="H14" s="90">
        <v>3.46</v>
      </c>
      <c r="I14" s="90">
        <v>3.45</v>
      </c>
      <c r="J14" s="91">
        <v>3.27</v>
      </c>
      <c r="K14" s="90">
        <v>3.23</v>
      </c>
      <c r="L14" s="251">
        <f t="shared" si="0"/>
        <v>3.46</v>
      </c>
      <c r="M14" s="92" t="str">
        <f t="shared" si="1"/>
        <v/>
      </c>
      <c r="N14" s="104" t="s">
        <v>79</v>
      </c>
      <c r="O14" s="93"/>
    </row>
    <row r="15" spans="1:15" s="94" customFormat="1" ht="18" customHeight="1">
      <c r="A15" s="85">
        <v>10</v>
      </c>
      <c r="B15" s="86" t="s">
        <v>69</v>
      </c>
      <c r="C15" s="87" t="s">
        <v>337</v>
      </c>
      <c r="D15" s="222" t="s">
        <v>376</v>
      </c>
      <c r="E15" s="88" t="s">
        <v>65</v>
      </c>
      <c r="F15" s="88" t="s">
        <v>66</v>
      </c>
      <c r="G15" s="89"/>
      <c r="H15" s="90">
        <v>3.08</v>
      </c>
      <c r="I15" s="90">
        <v>2.94</v>
      </c>
      <c r="J15" s="91">
        <v>3</v>
      </c>
      <c r="K15" s="90">
        <v>3.08</v>
      </c>
      <c r="L15" s="251">
        <f t="shared" si="0"/>
        <v>3.08</v>
      </c>
      <c r="M15" s="92" t="str">
        <f t="shared" si="1"/>
        <v/>
      </c>
      <c r="N15" s="104" t="s">
        <v>79</v>
      </c>
      <c r="O15" s="93"/>
    </row>
    <row r="16" spans="1:15" s="94" customFormat="1" ht="18" customHeight="1">
      <c r="A16" s="85">
        <v>11</v>
      </c>
      <c r="B16" s="86" t="s">
        <v>130</v>
      </c>
      <c r="C16" s="87" t="s">
        <v>398</v>
      </c>
      <c r="D16" s="222" t="s">
        <v>190</v>
      </c>
      <c r="E16" s="88" t="s">
        <v>65</v>
      </c>
      <c r="F16" s="88" t="s">
        <v>66</v>
      </c>
      <c r="G16" s="89"/>
      <c r="H16" s="90">
        <v>2.92</v>
      </c>
      <c r="I16" s="90">
        <v>2.92</v>
      </c>
      <c r="J16" s="91">
        <v>2.6</v>
      </c>
      <c r="K16" s="90">
        <v>2.37</v>
      </c>
      <c r="L16" s="251">
        <f t="shared" si="0"/>
        <v>2.92</v>
      </c>
      <c r="M16" s="92" t="str">
        <f t="shared" si="1"/>
        <v/>
      </c>
      <c r="N16" s="104" t="s">
        <v>90</v>
      </c>
      <c r="O16" s="93"/>
    </row>
    <row r="17" spans="1:15" s="94" customFormat="1" ht="18" customHeight="1">
      <c r="A17" s="254"/>
      <c r="B17" s="255"/>
      <c r="C17" s="256"/>
      <c r="D17" s="257"/>
      <c r="E17" s="258"/>
      <c r="F17" s="258"/>
      <c r="G17" s="259"/>
      <c r="H17" s="260"/>
      <c r="I17" s="260"/>
      <c r="J17" s="260"/>
      <c r="K17" s="260"/>
      <c r="L17" s="261"/>
      <c r="M17" s="262"/>
      <c r="N17" s="263"/>
      <c r="O17" s="93"/>
    </row>
    <row r="18" spans="1:15" s="65" customFormat="1" ht="15" customHeight="1" thickBot="1">
      <c r="B18" s="10" t="s">
        <v>50</v>
      </c>
      <c r="D18" s="66"/>
      <c r="E18" s="67"/>
      <c r="F18" s="67"/>
      <c r="G18" s="68"/>
      <c r="H18" s="69"/>
      <c r="I18" s="69"/>
      <c r="J18" s="69"/>
      <c r="K18" s="69"/>
      <c r="L18" s="70"/>
      <c r="M18" s="55"/>
    </row>
    <row r="19" spans="1:15" ht="15" customHeight="1" thickBot="1">
      <c r="A19" s="250" t="s">
        <v>14</v>
      </c>
      <c r="E19" s="72"/>
      <c r="F19" s="72"/>
      <c r="G19" s="72"/>
      <c r="H19" s="273" t="s">
        <v>6</v>
      </c>
      <c r="I19" s="274"/>
      <c r="J19" s="274"/>
      <c r="K19" s="275"/>
      <c r="L19" s="73"/>
      <c r="M19" s="74"/>
    </row>
    <row r="20" spans="1:15" s="84" customFormat="1" ht="18" customHeight="1" thickBot="1">
      <c r="A20" s="75" t="s">
        <v>9</v>
      </c>
      <c r="B20" s="76" t="s">
        <v>0</v>
      </c>
      <c r="C20" s="77" t="s">
        <v>1</v>
      </c>
      <c r="D20" s="78" t="s">
        <v>7</v>
      </c>
      <c r="E20" s="79" t="s">
        <v>2</v>
      </c>
      <c r="F20" s="80" t="s">
        <v>3</v>
      </c>
      <c r="G20" s="80" t="s">
        <v>13</v>
      </c>
      <c r="H20" s="100">
        <v>1</v>
      </c>
      <c r="I20" s="101">
        <v>2</v>
      </c>
      <c r="J20" s="101">
        <v>3</v>
      </c>
      <c r="K20" s="102">
        <v>4</v>
      </c>
      <c r="L20" s="81" t="s">
        <v>4</v>
      </c>
      <c r="M20" s="82" t="s">
        <v>12</v>
      </c>
      <c r="N20" s="83" t="s">
        <v>5</v>
      </c>
    </row>
    <row r="21" spans="1:15" s="94" customFormat="1" ht="18" customHeight="1">
      <c r="A21" s="85">
        <v>1</v>
      </c>
      <c r="B21" s="86" t="s">
        <v>117</v>
      </c>
      <c r="C21" s="87" t="s">
        <v>342</v>
      </c>
      <c r="D21" s="222" t="s">
        <v>343</v>
      </c>
      <c r="E21" s="88" t="s">
        <v>65</v>
      </c>
      <c r="F21" s="88" t="s">
        <v>66</v>
      </c>
      <c r="G21" s="89"/>
      <c r="H21" s="90">
        <v>3.71</v>
      </c>
      <c r="I21" s="90">
        <v>3.71</v>
      </c>
      <c r="J21" s="90">
        <v>3.79</v>
      </c>
      <c r="K21" s="90">
        <v>3.82</v>
      </c>
      <c r="L21" s="251">
        <f>MAX(H21:K21)</f>
        <v>3.82</v>
      </c>
      <c r="M21" s="92" t="str">
        <f>IF(ISBLANK(L21),"",IF(L21&lt;3.6,"",IF(L21&gt;=5.6,"I A",IF(L21&gt;=5.15,"II A",IF(L21&gt;=4.6,"III A",IF(L21&gt;=4.2,"I JA",IF(L21&gt;=3.85,"II JA",IF(L21&gt;=3.6,"III JA"))))))))</f>
        <v>III JA</v>
      </c>
      <c r="N21" s="104" t="s">
        <v>121</v>
      </c>
      <c r="O21" s="93"/>
    </row>
    <row r="22" spans="1:15" s="94" customFormat="1" ht="18" customHeight="1">
      <c r="A22" s="85">
        <v>2</v>
      </c>
      <c r="B22" s="86" t="s">
        <v>117</v>
      </c>
      <c r="C22" s="87" t="s">
        <v>84</v>
      </c>
      <c r="D22" s="222" t="s">
        <v>118</v>
      </c>
      <c r="E22" s="88" t="s">
        <v>65</v>
      </c>
      <c r="F22" s="88" t="s">
        <v>66</v>
      </c>
      <c r="G22" s="89"/>
      <c r="H22" s="90">
        <v>3.3</v>
      </c>
      <c r="I22" s="90">
        <v>3.77</v>
      </c>
      <c r="J22" s="90">
        <v>3.64</v>
      </c>
      <c r="K22" s="90" t="s">
        <v>404</v>
      </c>
      <c r="L22" s="251">
        <f>MAX(H22:K22)</f>
        <v>3.77</v>
      </c>
      <c r="M22" s="92" t="str">
        <f>IF(ISBLANK(L22),"",IF(L22&lt;3.6,"",IF(L22&gt;=5.6,"I A",IF(L22&gt;=5.15,"II A",IF(L22&gt;=4.6,"III A",IF(L22&gt;=4.2,"I JA",IF(L22&gt;=3.85,"II JA",IF(L22&gt;=3.6,"III JA"))))))))</f>
        <v>III JA</v>
      </c>
      <c r="N22" s="104" t="s">
        <v>86</v>
      </c>
      <c r="O22" s="93"/>
    </row>
    <row r="23" spans="1:15" s="94" customFormat="1" ht="18" customHeight="1">
      <c r="A23" s="85">
        <v>3</v>
      </c>
      <c r="B23" s="86" t="s">
        <v>137</v>
      </c>
      <c r="C23" s="87" t="s">
        <v>138</v>
      </c>
      <c r="D23" s="222" t="s">
        <v>139</v>
      </c>
      <c r="E23" s="88" t="s">
        <v>65</v>
      </c>
      <c r="F23" s="88" t="s">
        <v>66</v>
      </c>
      <c r="G23" s="89"/>
      <c r="H23" s="90">
        <v>3.61</v>
      </c>
      <c r="I23" s="90">
        <v>3.33</v>
      </c>
      <c r="J23" s="90">
        <v>3.32</v>
      </c>
      <c r="K23" s="90">
        <v>3.63</v>
      </c>
      <c r="L23" s="251">
        <f>MAX(H23:K23)</f>
        <v>3.63</v>
      </c>
      <c r="M23" s="92" t="str">
        <f>IF(ISBLANK(L23),"",IF(L23&lt;3.6,"",IF(L23&gt;=5.6,"I A",IF(L23&gt;=5.15,"II A",IF(L23&gt;=4.6,"III A",IF(L23&gt;=4.2,"I JA",IF(L23&gt;=3.85,"II JA",IF(L23&gt;=3.6,"III JA"))))))))</f>
        <v>III JA</v>
      </c>
      <c r="N23" s="104" t="s">
        <v>97</v>
      </c>
      <c r="O23" s="93"/>
    </row>
    <row r="24" spans="1:15" s="94" customFormat="1" ht="18" customHeight="1">
      <c r="A24" s="85">
        <v>4</v>
      </c>
      <c r="B24" s="86" t="s">
        <v>69</v>
      </c>
      <c r="C24" s="87" t="s">
        <v>119</v>
      </c>
      <c r="D24" s="222" t="s">
        <v>120</v>
      </c>
      <c r="E24" s="88" t="s">
        <v>65</v>
      </c>
      <c r="F24" s="88" t="s">
        <v>66</v>
      </c>
      <c r="G24" s="89"/>
      <c r="H24" s="90">
        <v>2.86</v>
      </c>
      <c r="I24" s="90">
        <v>2.7</v>
      </c>
      <c r="J24" s="90">
        <v>2.72</v>
      </c>
      <c r="K24" s="90">
        <v>2.8</v>
      </c>
      <c r="L24" s="251">
        <f>MAX(H24:K24)</f>
        <v>2.86</v>
      </c>
      <c r="M24" s="92" t="str">
        <f>IF(ISBLANK(L24),"",IF(L24&lt;3.6,"",IF(L24&gt;=5.6,"I A",IF(L24&gt;=5.15,"II A",IF(L24&gt;=4.6,"III A",IF(L24&gt;=4.2,"I JA",IF(L24&gt;=3.85,"II JA",IF(L24&gt;=3.6,"III JA"))))))))</f>
        <v/>
      </c>
      <c r="N24" s="104" t="s">
        <v>121</v>
      </c>
      <c r="O24" s="93"/>
    </row>
    <row r="25" spans="1:15" ht="15" customHeight="1"/>
    <row r="26" spans="1:15" s="65" customFormat="1" ht="15" customHeight="1" thickBot="1">
      <c r="B26" s="10" t="s">
        <v>51</v>
      </c>
      <c r="D26" s="66"/>
      <c r="E26" s="67"/>
      <c r="F26" s="67"/>
      <c r="G26" s="68"/>
      <c r="H26" s="69"/>
      <c r="I26" s="69"/>
      <c r="J26" s="69"/>
      <c r="K26" s="69"/>
      <c r="L26" s="70"/>
      <c r="M26" s="55"/>
    </row>
    <row r="27" spans="1:15" ht="15" customHeight="1" thickBot="1">
      <c r="A27" s="250" t="s">
        <v>14</v>
      </c>
      <c r="E27" s="72"/>
      <c r="F27" s="72"/>
      <c r="G27" s="72"/>
      <c r="H27" s="273" t="s">
        <v>6</v>
      </c>
      <c r="I27" s="274"/>
      <c r="J27" s="274"/>
      <c r="K27" s="275"/>
      <c r="L27" s="73"/>
      <c r="M27" s="74"/>
    </row>
    <row r="28" spans="1:15" s="84" customFormat="1" ht="18" customHeight="1" thickBot="1">
      <c r="A28" s="75" t="s">
        <v>9</v>
      </c>
      <c r="B28" s="76" t="s">
        <v>0</v>
      </c>
      <c r="C28" s="77" t="s">
        <v>1</v>
      </c>
      <c r="D28" s="78" t="s">
        <v>7</v>
      </c>
      <c r="E28" s="79" t="s">
        <v>2</v>
      </c>
      <c r="F28" s="80" t="s">
        <v>3</v>
      </c>
      <c r="G28" s="80" t="s">
        <v>13</v>
      </c>
      <c r="H28" s="100">
        <v>1</v>
      </c>
      <c r="I28" s="101">
        <v>2</v>
      </c>
      <c r="J28" s="101">
        <v>3</v>
      </c>
      <c r="K28" s="102">
        <v>4</v>
      </c>
      <c r="L28" s="81" t="s">
        <v>4</v>
      </c>
      <c r="M28" s="82" t="s">
        <v>12</v>
      </c>
      <c r="N28" s="83" t="s">
        <v>5</v>
      </c>
    </row>
    <row r="29" spans="1:15" s="94" customFormat="1" ht="18" customHeight="1">
      <c r="A29" s="85">
        <v>1</v>
      </c>
      <c r="B29" s="86" t="s">
        <v>83</v>
      </c>
      <c r="C29" s="87" t="s">
        <v>84</v>
      </c>
      <c r="D29" s="222" t="s">
        <v>85</v>
      </c>
      <c r="E29" s="88" t="s">
        <v>65</v>
      </c>
      <c r="F29" s="88" t="s">
        <v>66</v>
      </c>
      <c r="G29" s="89"/>
      <c r="H29" s="90">
        <v>3.31</v>
      </c>
      <c r="I29" s="90">
        <v>3.42</v>
      </c>
      <c r="J29" s="91">
        <v>3.28</v>
      </c>
      <c r="K29" s="90" t="s">
        <v>404</v>
      </c>
      <c r="L29" s="251">
        <f>MAX(H29:K29)</f>
        <v>3.42</v>
      </c>
      <c r="M29" s="92" t="str">
        <f>IF(ISBLANK(L29),"",IF(L29&lt;3.6,"",IF(L29&gt;=5.6,"I A",IF(L29&gt;=5.15,"II A",IF(L29&gt;=4.6,"III A",IF(L29&gt;=4.2,"I JA",IF(L29&gt;=3.85,"II JA",IF(L29&gt;=3.6,"III JA"))))))))</f>
        <v/>
      </c>
      <c r="N29" s="104" t="s">
        <v>86</v>
      </c>
      <c r="O29" s="93"/>
    </row>
    <row r="30" spans="1:15" s="94" customFormat="1" ht="18" customHeight="1">
      <c r="A30" s="85">
        <v>2</v>
      </c>
      <c r="B30" s="86" t="s">
        <v>76</v>
      </c>
      <c r="C30" s="87" t="s">
        <v>77</v>
      </c>
      <c r="D30" s="222" t="s">
        <v>78</v>
      </c>
      <c r="E30" s="88" t="s">
        <v>65</v>
      </c>
      <c r="F30" s="88" t="s">
        <v>66</v>
      </c>
      <c r="G30" s="89"/>
      <c r="H30" s="90" t="s">
        <v>404</v>
      </c>
      <c r="I30" s="90">
        <v>2.62</v>
      </c>
      <c r="J30" s="91" t="s">
        <v>404</v>
      </c>
      <c r="K30" s="90" t="s">
        <v>404</v>
      </c>
      <c r="L30" s="251">
        <f>MAX(H30:K30)</f>
        <v>2.62</v>
      </c>
      <c r="M30" s="92" t="str">
        <f>IF(ISBLANK(L30),"",IF(L30&lt;3.6,"",IF(L30&gt;=5.6,"I A",IF(L30&gt;=5.15,"II A",IF(L30&gt;=4.6,"III A",IF(L30&gt;=4.2,"I JA",IF(L30&gt;=3.85,"II JA",IF(L30&gt;=3.6,"III JA"))))))))</f>
        <v/>
      </c>
      <c r="N30" s="104" t="s">
        <v>79</v>
      </c>
      <c r="O30" s="93"/>
    </row>
    <row r="31" spans="1:15" s="94" customFormat="1" ht="18" customHeight="1">
      <c r="A31" s="85">
        <v>3</v>
      </c>
      <c r="B31" s="86" t="s">
        <v>87</v>
      </c>
      <c r="C31" s="87" t="s">
        <v>88</v>
      </c>
      <c r="D31" s="222" t="s">
        <v>89</v>
      </c>
      <c r="E31" s="88" t="s">
        <v>65</v>
      </c>
      <c r="F31" s="88" t="s">
        <v>66</v>
      </c>
      <c r="G31" s="89"/>
      <c r="H31" s="90">
        <v>2.36</v>
      </c>
      <c r="I31" s="90">
        <v>2.29</v>
      </c>
      <c r="J31" s="91">
        <v>2.2000000000000002</v>
      </c>
      <c r="K31" s="90">
        <v>2.2799999999999998</v>
      </c>
      <c r="L31" s="251">
        <f>MAX(H31:K31)</f>
        <v>2.36</v>
      </c>
      <c r="M31" s="92" t="str">
        <f>IF(ISBLANK(L31),"",IF(L31&lt;3.6,"",IF(L31&gt;=5.6,"I A",IF(L31&gt;=5.15,"II A",IF(L31&gt;=4.6,"III A",IF(L31&gt;=4.2,"I JA",IF(L31&gt;=3.85,"II JA",IF(L31&gt;=3.6,"III JA"))))))))</f>
        <v/>
      </c>
      <c r="N31" s="104" t="s">
        <v>90</v>
      </c>
      <c r="O31" s="93"/>
    </row>
    <row r="32" spans="1:15" s="94" customFormat="1" ht="18" customHeight="1">
      <c r="A32" s="85">
        <v>4</v>
      </c>
      <c r="B32" s="86" t="s">
        <v>91</v>
      </c>
      <c r="C32" s="87" t="s">
        <v>92</v>
      </c>
      <c r="D32" s="222" t="s">
        <v>93</v>
      </c>
      <c r="E32" s="88" t="s">
        <v>65</v>
      </c>
      <c r="F32" s="88" t="s">
        <v>66</v>
      </c>
      <c r="G32" s="89"/>
      <c r="H32" s="90">
        <v>2.19</v>
      </c>
      <c r="I32" s="90">
        <v>2.2200000000000002</v>
      </c>
      <c r="J32" s="90">
        <v>2.2599999999999998</v>
      </c>
      <c r="K32" s="90">
        <v>2.25</v>
      </c>
      <c r="L32" s="251">
        <f>MAX(H32:K32)</f>
        <v>2.2599999999999998</v>
      </c>
      <c r="M32" s="92" t="str">
        <f>IF(ISBLANK(L32),"",IF(L32&lt;3.6,"",IF(L32&gt;=5.6,"I A",IF(L32&gt;=5.15,"II A",IF(L32&gt;=4.6,"III A",IF(L32&gt;=4.2,"I JA",IF(L32&gt;=3.85,"II JA",IF(L32&gt;=3.6,"III JA"))))))))</f>
        <v/>
      </c>
      <c r="N32" s="104" t="s">
        <v>90</v>
      </c>
      <c r="O32" s="93"/>
    </row>
  </sheetData>
  <sortState ref="B7:N16">
    <sortCondition descending="1" ref="L7:L16"/>
  </sortState>
  <mergeCells count="3">
    <mergeCell ref="H5:K5"/>
    <mergeCell ref="H19:K19"/>
    <mergeCell ref="H27:K27"/>
  </mergeCells>
  <printOptions horizontalCentered="1"/>
  <pageMargins left="0.25" right="0.25" top="0.75" bottom="0.75" header="0.3" footer="0.3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26"/>
  <sheetViews>
    <sheetView zoomScaleNormal="100" workbookViewId="0"/>
  </sheetViews>
  <sheetFormatPr defaultColWidth="9.109375" defaultRowHeight="13.2"/>
  <cols>
    <col min="1" max="1" width="5.6640625" style="56" customWidth="1"/>
    <col min="2" max="2" width="12.6640625" style="56" customWidth="1"/>
    <col min="3" max="3" width="13.6640625" style="56" customWidth="1"/>
    <col min="4" max="4" width="12.6640625" style="71" customWidth="1"/>
    <col min="5" max="6" width="12.6640625" style="95" customWidth="1"/>
    <col min="7" max="7" width="14.6640625" style="60" customWidth="1"/>
    <col min="8" max="11" width="4.5546875" style="93" customWidth="1"/>
    <col min="12" max="12" width="8.6640625" style="62" customWidth="1"/>
    <col min="13" max="13" width="4.6640625" style="63" customWidth="1"/>
    <col min="14" max="14" width="18.6640625" style="64" customWidth="1"/>
    <col min="15" max="16384" width="9.109375" style="56"/>
  </cols>
  <sheetData>
    <row r="1" spans="1:15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5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5" s="64" customFormat="1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2"/>
      <c r="M3" s="63"/>
    </row>
    <row r="4" spans="1:15" s="65" customFormat="1" ht="15" customHeight="1" thickBot="1">
      <c r="B4" s="10" t="s">
        <v>53</v>
      </c>
      <c r="D4" s="66"/>
      <c r="E4" s="67"/>
      <c r="F4" s="67"/>
      <c r="G4" s="68"/>
      <c r="H4" s="69"/>
      <c r="I4" s="69"/>
      <c r="J4" s="69"/>
      <c r="K4" s="69"/>
      <c r="L4" s="70"/>
      <c r="M4" s="55"/>
    </row>
    <row r="5" spans="1:15" ht="15" customHeight="1" thickBot="1">
      <c r="A5" s="250" t="s">
        <v>14</v>
      </c>
      <c r="B5" s="57"/>
      <c r="E5" s="72"/>
      <c r="F5" s="72"/>
      <c r="G5" s="72"/>
      <c r="H5" s="273" t="s">
        <v>6</v>
      </c>
      <c r="I5" s="274"/>
      <c r="J5" s="274"/>
      <c r="K5" s="275"/>
      <c r="L5" s="73"/>
      <c r="M5" s="74"/>
    </row>
    <row r="6" spans="1:15" s="84" customFormat="1" ht="18" customHeight="1" thickBot="1">
      <c r="A6" s="75" t="s">
        <v>9</v>
      </c>
      <c r="B6" s="76" t="s">
        <v>0</v>
      </c>
      <c r="C6" s="77" t="s">
        <v>1</v>
      </c>
      <c r="D6" s="78" t="s">
        <v>7</v>
      </c>
      <c r="E6" s="79" t="s">
        <v>2</v>
      </c>
      <c r="F6" s="80" t="s">
        <v>3</v>
      </c>
      <c r="G6" s="80" t="s">
        <v>13</v>
      </c>
      <c r="H6" s="100">
        <v>1</v>
      </c>
      <c r="I6" s="101">
        <v>2</v>
      </c>
      <c r="J6" s="101">
        <v>3</v>
      </c>
      <c r="K6" s="102">
        <v>4</v>
      </c>
      <c r="L6" s="81" t="s">
        <v>4</v>
      </c>
      <c r="M6" s="82" t="s">
        <v>12</v>
      </c>
      <c r="N6" s="83" t="s">
        <v>5</v>
      </c>
    </row>
    <row r="7" spans="1:15" s="94" customFormat="1" ht="18" customHeight="1">
      <c r="A7" s="85">
        <v>1</v>
      </c>
      <c r="B7" s="86" t="s">
        <v>204</v>
      </c>
      <c r="C7" s="87" t="s">
        <v>205</v>
      </c>
      <c r="D7" s="222" t="s">
        <v>206</v>
      </c>
      <c r="E7" s="88" t="s">
        <v>65</v>
      </c>
      <c r="F7" s="88" t="s">
        <v>66</v>
      </c>
      <c r="G7" s="89" t="s">
        <v>67</v>
      </c>
      <c r="H7" s="90">
        <v>3.8</v>
      </c>
      <c r="I7" s="90">
        <v>4.2</v>
      </c>
      <c r="J7" s="90">
        <v>4.12</v>
      </c>
      <c r="K7" s="90">
        <v>4.13</v>
      </c>
      <c r="L7" s="251">
        <f>MAX(H7:K7)</f>
        <v>4.2</v>
      </c>
      <c r="M7" s="92" t="str">
        <f>IF(ISBLANK(L7),"",IF(L7&lt;4,"",IF(L7&gt;=6.7,"I A",IF(L7&gt;=6.2,"II A",IF(L7&gt;=5.6,"III A",IF(L7&gt;=5,"I JA",IF(L7&gt;=4.45,"II JA",IF(L7&gt;=4,"III JA"))))))))</f>
        <v>III JA</v>
      </c>
      <c r="N7" s="104" t="s">
        <v>68</v>
      </c>
      <c r="O7" s="93"/>
    </row>
    <row r="8" spans="1:15" s="94" customFormat="1" ht="18" customHeight="1">
      <c r="A8" s="85">
        <v>2</v>
      </c>
      <c r="B8" s="86" t="s">
        <v>219</v>
      </c>
      <c r="C8" s="87" t="s">
        <v>220</v>
      </c>
      <c r="D8" s="222" t="s">
        <v>221</v>
      </c>
      <c r="E8" s="88" t="s">
        <v>65</v>
      </c>
      <c r="F8" s="88" t="s">
        <v>66</v>
      </c>
      <c r="G8" s="89"/>
      <c r="H8" s="90">
        <v>4</v>
      </c>
      <c r="I8" s="90">
        <v>3.88</v>
      </c>
      <c r="J8" s="90">
        <v>2.97</v>
      </c>
      <c r="K8" s="90">
        <v>3.9</v>
      </c>
      <c r="L8" s="251">
        <f>MAX(H8:K8)</f>
        <v>4</v>
      </c>
      <c r="M8" s="92" t="str">
        <f>IF(ISBLANK(L8),"",IF(L8&lt;4,"",IF(L8&gt;=6.7,"I A",IF(L8&gt;=6.2,"II A",IF(L8&gt;=5.6,"III A",IF(L8&gt;=5,"I JA",IF(L8&gt;=4.45,"II JA",IF(L8&gt;=4,"III JA"))))))))</f>
        <v>III JA</v>
      </c>
      <c r="N8" s="104" t="s">
        <v>90</v>
      </c>
      <c r="O8" s="93"/>
    </row>
    <row r="9" spans="1:15" s="94" customFormat="1" ht="18" customHeight="1">
      <c r="A9" s="85">
        <v>3</v>
      </c>
      <c r="B9" s="86" t="s">
        <v>228</v>
      </c>
      <c r="C9" s="87" t="s">
        <v>344</v>
      </c>
      <c r="D9" s="222" t="s">
        <v>345</v>
      </c>
      <c r="E9" s="88" t="s">
        <v>65</v>
      </c>
      <c r="F9" s="88" t="s">
        <v>66</v>
      </c>
      <c r="G9" s="89"/>
      <c r="H9" s="90">
        <v>3.75</v>
      </c>
      <c r="I9" s="90">
        <v>3.83</v>
      </c>
      <c r="J9" s="90">
        <v>3.71</v>
      </c>
      <c r="K9" s="90">
        <v>3.76</v>
      </c>
      <c r="L9" s="251">
        <f>MAX(H9:K9)</f>
        <v>3.83</v>
      </c>
      <c r="M9" s="92" t="str">
        <f>IF(ISBLANK(L9),"",IF(L9&lt;4,"",IF(L9&gt;=6.7,"I A",IF(L9&gt;=6.2,"II A",IF(L9&gt;=5.6,"III A",IF(L9&gt;=5,"I JA",IF(L9&gt;=4.45,"II JA",IF(L9&gt;=4,"III JA"))))))))</f>
        <v/>
      </c>
      <c r="N9" s="104" t="s">
        <v>121</v>
      </c>
      <c r="O9" s="93"/>
    </row>
    <row r="10" spans="1:15" s="94" customFormat="1" ht="18" customHeight="1">
      <c r="A10" s="85">
        <v>4</v>
      </c>
      <c r="B10" s="86" t="s">
        <v>207</v>
      </c>
      <c r="C10" s="87" t="s">
        <v>407</v>
      </c>
      <c r="D10" s="222" t="s">
        <v>408</v>
      </c>
      <c r="E10" s="88"/>
      <c r="F10" s="88"/>
      <c r="G10" s="89"/>
      <c r="H10" s="90">
        <v>2.94</v>
      </c>
      <c r="I10" s="90">
        <v>3.1</v>
      </c>
      <c r="J10" s="90">
        <v>2.88</v>
      </c>
      <c r="K10" s="90">
        <v>3.15</v>
      </c>
      <c r="L10" s="251">
        <f>MAX(H10:K10)</f>
        <v>3.15</v>
      </c>
      <c r="M10" s="92" t="str">
        <f>IF(ISBLANK(L10),"",IF(L10&lt;4,"",IF(L10&gt;=6.7,"I A",IF(L10&gt;=6.2,"II A",IF(L10&gt;=5.6,"III A",IF(L10&gt;=5,"I JA",IF(L10&gt;=4.45,"II JA",IF(L10&gt;=4,"III JA"))))))))</f>
        <v/>
      </c>
      <c r="N10" s="104" t="s">
        <v>104</v>
      </c>
      <c r="O10" s="93"/>
    </row>
    <row r="11" spans="1:15" ht="15" customHeight="1"/>
    <row r="12" spans="1:15" s="65" customFormat="1" ht="15" customHeight="1" thickBot="1">
      <c r="B12" s="10" t="s">
        <v>55</v>
      </c>
      <c r="D12" s="66"/>
      <c r="E12" s="67"/>
      <c r="F12" s="67"/>
      <c r="G12" s="68"/>
      <c r="H12" s="69"/>
      <c r="I12" s="69"/>
      <c r="J12" s="69"/>
      <c r="K12" s="69"/>
      <c r="L12" s="70"/>
      <c r="M12" s="55"/>
    </row>
    <row r="13" spans="1:15" ht="15" customHeight="1" thickBot="1">
      <c r="A13" s="250" t="s">
        <v>14</v>
      </c>
      <c r="B13" s="57"/>
      <c r="E13" s="72"/>
      <c r="F13" s="72"/>
      <c r="G13" s="72"/>
      <c r="H13" s="273" t="s">
        <v>6</v>
      </c>
      <c r="I13" s="274"/>
      <c r="J13" s="274"/>
      <c r="K13" s="275"/>
      <c r="L13" s="73"/>
      <c r="M13" s="74"/>
    </row>
    <row r="14" spans="1:15" s="84" customFormat="1" ht="18" customHeight="1" thickBot="1">
      <c r="A14" s="75" t="s">
        <v>9</v>
      </c>
      <c r="B14" s="76" t="s">
        <v>0</v>
      </c>
      <c r="C14" s="77" t="s">
        <v>1</v>
      </c>
      <c r="D14" s="78" t="s">
        <v>7</v>
      </c>
      <c r="E14" s="79" t="s">
        <v>2</v>
      </c>
      <c r="F14" s="80" t="s">
        <v>3</v>
      </c>
      <c r="G14" s="80" t="s">
        <v>13</v>
      </c>
      <c r="H14" s="100">
        <v>1</v>
      </c>
      <c r="I14" s="101">
        <v>2</v>
      </c>
      <c r="J14" s="101">
        <v>3</v>
      </c>
      <c r="K14" s="102">
        <v>4</v>
      </c>
      <c r="L14" s="81" t="s">
        <v>4</v>
      </c>
      <c r="M14" s="82" t="s">
        <v>12</v>
      </c>
      <c r="N14" s="83" t="s">
        <v>5</v>
      </c>
    </row>
    <row r="15" spans="1:15" s="94" customFormat="1" ht="18" customHeight="1">
      <c r="A15" s="85">
        <v>1</v>
      </c>
      <c r="B15" s="86" t="s">
        <v>225</v>
      </c>
      <c r="C15" s="87" t="s">
        <v>226</v>
      </c>
      <c r="D15" s="222" t="s">
        <v>227</v>
      </c>
      <c r="E15" s="88" t="s">
        <v>65</v>
      </c>
      <c r="F15" s="88" t="s">
        <v>66</v>
      </c>
      <c r="G15" s="89"/>
      <c r="H15" s="90">
        <v>4.58</v>
      </c>
      <c r="I15" s="90">
        <v>3.59</v>
      </c>
      <c r="J15" s="90">
        <v>4.3600000000000003</v>
      </c>
      <c r="K15" s="90">
        <v>4.47</v>
      </c>
      <c r="L15" s="251">
        <f>MAX(H15:K15)</f>
        <v>4.58</v>
      </c>
      <c r="M15" s="92" t="str">
        <f>IF(ISBLANK(L15),"",IF(L15&lt;4,"",IF(L15&gt;=6.7,"I A",IF(L15&gt;=6.2,"II A",IF(L15&gt;=5.6,"III A",IF(L15&gt;=5,"I JA",IF(L15&gt;=4.45,"II JA",IF(L15&gt;=4,"III JA"))))))))</f>
        <v>II JA</v>
      </c>
      <c r="N15" s="104" t="s">
        <v>121</v>
      </c>
      <c r="O15" s="93"/>
    </row>
    <row r="16" spans="1:15" s="94" customFormat="1" ht="18" customHeight="1">
      <c r="A16" s="85">
        <v>2</v>
      </c>
      <c r="B16" s="86" t="s">
        <v>219</v>
      </c>
      <c r="C16" s="87" t="s">
        <v>233</v>
      </c>
      <c r="D16" s="222" t="s">
        <v>234</v>
      </c>
      <c r="E16" s="88" t="s">
        <v>65</v>
      </c>
      <c r="F16" s="88" t="s">
        <v>66</v>
      </c>
      <c r="G16" s="89"/>
      <c r="H16" s="90">
        <v>3.9</v>
      </c>
      <c r="I16" s="90">
        <v>2.68</v>
      </c>
      <c r="J16" s="90">
        <v>3.77</v>
      </c>
      <c r="K16" s="90">
        <v>3.77</v>
      </c>
      <c r="L16" s="251">
        <f>MAX(H16:K16)</f>
        <v>3.9</v>
      </c>
      <c r="M16" s="92" t="str">
        <f>IF(ISBLANK(L16),"",IF(L16&lt;4,"",IF(L16&gt;=6.7,"I A",IF(L16&gt;=6.2,"II A",IF(L16&gt;=5.6,"III A",IF(L16&gt;=5,"I JA",IF(L16&gt;=4.45,"II JA",IF(L16&gt;=4,"III JA"))))))))</f>
        <v/>
      </c>
      <c r="N16" s="104" t="s">
        <v>90</v>
      </c>
      <c r="O16" s="93"/>
    </row>
    <row r="17" spans="1:15" s="94" customFormat="1" ht="18" customHeight="1">
      <c r="A17" s="85">
        <v>3</v>
      </c>
      <c r="B17" s="86" t="s">
        <v>246</v>
      </c>
      <c r="C17" s="87" t="s">
        <v>247</v>
      </c>
      <c r="D17" s="222" t="s">
        <v>248</v>
      </c>
      <c r="E17" s="88" t="s">
        <v>65</v>
      </c>
      <c r="F17" s="88" t="s">
        <v>66</v>
      </c>
      <c r="G17" s="89"/>
      <c r="H17" s="90">
        <v>3.84</v>
      </c>
      <c r="I17" s="90">
        <v>3.67</v>
      </c>
      <c r="J17" s="91">
        <v>3.54</v>
      </c>
      <c r="K17" s="91">
        <v>3.61</v>
      </c>
      <c r="L17" s="251">
        <f>MAX(H17:K17)</f>
        <v>3.84</v>
      </c>
      <c r="M17" s="92" t="str">
        <f>IF(ISBLANK(L17),"",IF(L17&lt;4,"",IF(L17&gt;=6.7,"I A",IF(L17&gt;=6.2,"II A",IF(L17&gt;=5.6,"III A",IF(L17&gt;=5,"I JA",IF(L17&gt;=4.45,"II JA",IF(L17&gt;=4,"III JA"))))))))</f>
        <v/>
      </c>
      <c r="N17" s="104" t="s">
        <v>90</v>
      </c>
      <c r="O17" s="93"/>
    </row>
    <row r="18" spans="1:15" s="94" customFormat="1" ht="18" customHeight="1">
      <c r="A18" s="85">
        <v>4</v>
      </c>
      <c r="B18" s="86" t="s">
        <v>105</v>
      </c>
      <c r="C18" s="87" t="s">
        <v>244</v>
      </c>
      <c r="D18" s="222" t="s">
        <v>245</v>
      </c>
      <c r="E18" s="88" t="s">
        <v>65</v>
      </c>
      <c r="F18" s="88" t="s">
        <v>66</v>
      </c>
      <c r="G18" s="89"/>
      <c r="H18" s="90">
        <v>2.61</v>
      </c>
      <c r="I18" s="90">
        <v>3.04</v>
      </c>
      <c r="J18" s="91" t="s">
        <v>404</v>
      </c>
      <c r="K18" s="91">
        <v>2.95</v>
      </c>
      <c r="L18" s="251">
        <f>MAX(H18:K18)</f>
        <v>3.04</v>
      </c>
      <c r="M18" s="92" t="str">
        <f>IF(ISBLANK(L18),"",IF(L18&lt;4,"",IF(L18&gt;=6.7,"I A",IF(L18&gt;=6.2,"II A",IF(L18&gt;=5.6,"III A",IF(L18&gt;=5,"I JA",IF(L18&gt;=4.45,"II JA",IF(L18&gt;=4,"III JA"))))))))</f>
        <v/>
      </c>
      <c r="N18" s="104" t="s">
        <v>90</v>
      </c>
      <c r="O18" s="93"/>
    </row>
    <row r="19" spans="1:15" ht="15" customHeight="1"/>
    <row r="20" spans="1:15" s="65" customFormat="1" ht="15" customHeight="1" thickBot="1">
      <c r="B20" s="10" t="s">
        <v>54</v>
      </c>
      <c r="D20" s="66"/>
      <c r="E20" s="67"/>
      <c r="F20" s="67"/>
      <c r="G20" s="68"/>
      <c r="H20" s="69"/>
      <c r="I20" s="69"/>
      <c r="J20" s="69"/>
      <c r="K20" s="69"/>
      <c r="L20" s="70"/>
      <c r="M20" s="55"/>
    </row>
    <row r="21" spans="1:15" ht="15" customHeight="1" thickBot="1">
      <c r="A21" s="250" t="s">
        <v>14</v>
      </c>
      <c r="B21" s="57"/>
      <c r="E21" s="72"/>
      <c r="F21" s="72"/>
      <c r="G21" s="72"/>
      <c r="H21" s="273" t="s">
        <v>6</v>
      </c>
      <c r="I21" s="274"/>
      <c r="J21" s="274"/>
      <c r="K21" s="275"/>
      <c r="L21" s="73"/>
      <c r="M21" s="74"/>
    </row>
    <row r="22" spans="1:15" s="84" customFormat="1" ht="18" customHeight="1" thickBot="1">
      <c r="A22" s="75" t="s">
        <v>9</v>
      </c>
      <c r="B22" s="76" t="s">
        <v>0</v>
      </c>
      <c r="C22" s="77" t="s">
        <v>1</v>
      </c>
      <c r="D22" s="78" t="s">
        <v>7</v>
      </c>
      <c r="E22" s="79" t="s">
        <v>2</v>
      </c>
      <c r="F22" s="80" t="s">
        <v>3</v>
      </c>
      <c r="G22" s="80" t="s">
        <v>13</v>
      </c>
      <c r="H22" s="100">
        <v>1</v>
      </c>
      <c r="I22" s="101">
        <v>2</v>
      </c>
      <c r="J22" s="101">
        <v>3</v>
      </c>
      <c r="K22" s="102">
        <v>4</v>
      </c>
      <c r="L22" s="81" t="s">
        <v>4</v>
      </c>
      <c r="M22" s="82" t="s">
        <v>12</v>
      </c>
      <c r="N22" s="83" t="s">
        <v>5</v>
      </c>
    </row>
    <row r="23" spans="1:15" s="94" customFormat="1" ht="18" customHeight="1">
      <c r="A23" s="85">
        <v>1</v>
      </c>
      <c r="B23" s="86" t="s">
        <v>101</v>
      </c>
      <c r="C23" s="87" t="s">
        <v>102</v>
      </c>
      <c r="D23" s="222" t="s">
        <v>103</v>
      </c>
      <c r="E23" s="88" t="s">
        <v>65</v>
      </c>
      <c r="F23" s="88" t="s">
        <v>66</v>
      </c>
      <c r="G23" s="89"/>
      <c r="H23" s="90" t="s">
        <v>404</v>
      </c>
      <c r="I23" s="90">
        <v>3.08</v>
      </c>
      <c r="J23" s="90">
        <v>3.09</v>
      </c>
      <c r="K23" s="90">
        <v>3.1</v>
      </c>
      <c r="L23" s="251">
        <f>MAX(H23:K23)</f>
        <v>3.1</v>
      </c>
      <c r="M23" s="92" t="str">
        <f>IF(ISBLANK(L23),"",IF(L23&lt;4,"",IF(L23&gt;=6.7,"I A",IF(L23&gt;=6.2,"II A",IF(L23&gt;=5.6,"III A",IF(L23&gt;=5,"I JA",IF(L23&gt;=4.45,"II JA",IF(L23&gt;=4,"III JA"))))))))</f>
        <v/>
      </c>
      <c r="N23" s="104" t="s">
        <v>104</v>
      </c>
      <c r="O23" s="93"/>
    </row>
    <row r="24" spans="1:15" s="94" customFormat="1" ht="18" customHeight="1">
      <c r="A24" s="85">
        <v>2</v>
      </c>
      <c r="B24" s="86" t="s">
        <v>315</v>
      </c>
      <c r="C24" s="87" t="s">
        <v>316</v>
      </c>
      <c r="D24" s="222" t="s">
        <v>317</v>
      </c>
      <c r="E24" s="88" t="s">
        <v>65</v>
      </c>
      <c r="F24" s="88" t="s">
        <v>66</v>
      </c>
      <c r="G24" s="89"/>
      <c r="H24" s="90">
        <v>2.97</v>
      </c>
      <c r="I24" s="90">
        <v>2.75</v>
      </c>
      <c r="J24" s="90">
        <v>2.79</v>
      </c>
      <c r="K24" s="90">
        <v>2.9</v>
      </c>
      <c r="L24" s="251">
        <f>MAX(H24:K24)</f>
        <v>2.97</v>
      </c>
      <c r="M24" s="92" t="str">
        <f>IF(ISBLANK(L24),"",IF(L24&lt;4,"",IF(L24&gt;=6.7,"I A",IF(L24&gt;=6.2,"II A",IF(L24&gt;=5.6,"III A",IF(L24&gt;=5,"I JA",IF(L24&gt;=4.45,"II JA",IF(L24&gt;=4,"III JA"))))))))</f>
        <v/>
      </c>
      <c r="N24" s="104" t="s">
        <v>90</v>
      </c>
      <c r="O24" s="93"/>
    </row>
    <row r="25" spans="1:15" s="94" customFormat="1" ht="18" customHeight="1">
      <c r="A25" s="85">
        <v>3</v>
      </c>
      <c r="B25" s="86" t="s">
        <v>405</v>
      </c>
      <c r="C25" s="87" t="s">
        <v>313</v>
      </c>
      <c r="D25" s="222" t="s">
        <v>314</v>
      </c>
      <c r="E25" s="88" t="s">
        <v>65</v>
      </c>
      <c r="F25" s="88" t="s">
        <v>66</v>
      </c>
      <c r="G25" s="89"/>
      <c r="H25" s="90">
        <v>2.59</v>
      </c>
      <c r="I25" s="90">
        <v>2.69</v>
      </c>
      <c r="J25" s="91">
        <v>2.5299999999999998</v>
      </c>
      <c r="K25" s="91">
        <v>2.48</v>
      </c>
      <c r="L25" s="251">
        <f>MAX(H25:K25)</f>
        <v>2.69</v>
      </c>
      <c r="M25" s="92" t="str">
        <f>IF(ISBLANK(L25),"",IF(L25&lt;4,"",IF(L25&gt;=6.7,"I A",IF(L25&gt;=6.2,"II A",IF(L25&gt;=5.6,"III A",IF(L25&gt;=5,"I JA",IF(L25&gt;=4.45,"II JA",IF(L25&gt;=4,"III JA"))))))))</f>
        <v/>
      </c>
      <c r="N25" s="104" t="s">
        <v>90</v>
      </c>
      <c r="O25" s="93"/>
    </row>
    <row r="26" spans="1:15" s="94" customFormat="1" ht="18" customHeight="1">
      <c r="A26" s="85">
        <v>4</v>
      </c>
      <c r="B26" s="86" t="s">
        <v>219</v>
      </c>
      <c r="C26" s="87" t="s">
        <v>313</v>
      </c>
      <c r="D26" s="222" t="s">
        <v>314</v>
      </c>
      <c r="E26" s="88" t="s">
        <v>65</v>
      </c>
      <c r="F26" s="88" t="s">
        <v>66</v>
      </c>
      <c r="G26" s="89"/>
      <c r="H26" s="90">
        <v>2.1</v>
      </c>
      <c r="I26" s="90">
        <v>2.15</v>
      </c>
      <c r="J26" s="90">
        <v>2.2000000000000002</v>
      </c>
      <c r="K26" s="90">
        <v>2.2000000000000002</v>
      </c>
      <c r="L26" s="251">
        <f>MAX(H26:K26)</f>
        <v>2.2000000000000002</v>
      </c>
      <c r="M26" s="92" t="str">
        <f>IF(ISBLANK(L26),"",IF(L26&lt;4,"",IF(L26&gt;=6.7,"I A",IF(L26&gt;=6.2,"II A",IF(L26&gt;=5.6,"III A",IF(L26&gt;=5,"I JA",IF(L26&gt;=4.45,"II JA",IF(L26&gt;=4,"III JA"))))))))</f>
        <v/>
      </c>
      <c r="N26" s="104" t="s">
        <v>90</v>
      </c>
      <c r="O26" s="93"/>
    </row>
  </sheetData>
  <sortState ref="B23:N26">
    <sortCondition descending="1" ref="L23:L26"/>
  </sortState>
  <mergeCells count="3">
    <mergeCell ref="H5:K5"/>
    <mergeCell ref="H13:K13"/>
    <mergeCell ref="H21:K21"/>
  </mergeCells>
  <printOptions horizontalCentered="1"/>
  <pageMargins left="0.23622047244094491" right="0.23622047244094491" top="0" bottom="0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8.6640625" style="184" customWidth="1"/>
    <col min="9" max="9" width="26.6640625" style="179" customWidth="1"/>
    <col min="10" max="16384" width="9.109375" style="179"/>
  </cols>
  <sheetData>
    <row r="1" spans="1:9" s="17" customFormat="1" ht="15" customHeight="1">
      <c r="A1" s="17" t="s">
        <v>32</v>
      </c>
      <c r="D1" s="18"/>
      <c r="E1" s="21"/>
      <c r="F1" s="21"/>
      <c r="G1" s="21"/>
      <c r="H1" s="21"/>
      <c r="I1" s="31"/>
    </row>
    <row r="2" spans="1:9" s="17" customFormat="1" ht="15" customHeight="1">
      <c r="A2" s="17" t="s">
        <v>33</v>
      </c>
      <c r="D2" s="18"/>
      <c r="E2" s="21"/>
      <c r="F2" s="21"/>
      <c r="G2" s="21"/>
      <c r="H2" s="24"/>
      <c r="I2" s="31"/>
    </row>
    <row r="3" spans="1:9" s="153" customFormat="1" ht="15" customHeight="1">
      <c r="C3" s="154"/>
      <c r="D3" s="155"/>
      <c r="E3" s="155"/>
      <c r="F3" s="157"/>
      <c r="G3" s="157"/>
      <c r="H3" s="156"/>
      <c r="I3" s="158"/>
    </row>
    <row r="4" spans="1:9" s="16" customFormat="1" ht="15" customHeight="1">
      <c r="B4" s="17" t="s">
        <v>31</v>
      </c>
      <c r="C4" s="17"/>
      <c r="D4" s="18"/>
      <c r="E4" s="18"/>
      <c r="F4" s="18"/>
      <c r="G4" s="18"/>
      <c r="H4" s="23"/>
      <c r="I4" s="20"/>
    </row>
    <row r="5" spans="1:9" s="16" customFormat="1" ht="15" customHeight="1" thickBot="1">
      <c r="A5" s="12">
        <v>1</v>
      </c>
      <c r="B5" s="221" t="s">
        <v>25</v>
      </c>
      <c r="C5" s="39">
        <v>2</v>
      </c>
      <c r="D5" s="18"/>
      <c r="E5" s="18"/>
      <c r="F5" s="18"/>
      <c r="G5" s="18"/>
      <c r="H5" s="23"/>
      <c r="I5" s="20"/>
    </row>
    <row r="6" spans="1:9" s="172" customFormat="1" ht="18" customHeight="1" thickBot="1">
      <c r="A6" s="163" t="s">
        <v>10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8" t="s">
        <v>13</v>
      </c>
      <c r="H6" s="169" t="s">
        <v>4</v>
      </c>
      <c r="I6" s="171" t="s">
        <v>5</v>
      </c>
    </row>
    <row r="7" spans="1:9" ht="18" customHeight="1">
      <c r="A7" s="173">
        <v>1</v>
      </c>
      <c r="B7" s="187" t="s">
        <v>62</v>
      </c>
      <c r="C7" s="188" t="s">
        <v>63</v>
      </c>
      <c r="D7" s="189" t="s">
        <v>64</v>
      </c>
      <c r="E7" s="190" t="s">
        <v>65</v>
      </c>
      <c r="F7" s="190" t="s">
        <v>66</v>
      </c>
      <c r="G7" s="190" t="s">
        <v>67</v>
      </c>
      <c r="H7" s="192">
        <v>6.16</v>
      </c>
      <c r="I7" s="181" t="s">
        <v>68</v>
      </c>
    </row>
    <row r="8" spans="1:9" ht="18" customHeight="1">
      <c r="A8" s="173">
        <v>2</v>
      </c>
      <c r="B8" s="174"/>
      <c r="C8" s="175"/>
      <c r="D8" s="176"/>
      <c r="E8" s="177"/>
      <c r="F8" s="190"/>
      <c r="G8" s="190"/>
      <c r="H8" s="192"/>
      <c r="I8" s="181"/>
    </row>
    <row r="9" spans="1:9" ht="18" customHeight="1">
      <c r="A9" s="173">
        <v>3</v>
      </c>
      <c r="B9" s="174" t="s">
        <v>76</v>
      </c>
      <c r="C9" s="175" t="s">
        <v>77</v>
      </c>
      <c r="D9" s="176" t="s">
        <v>78</v>
      </c>
      <c r="E9" s="177" t="s">
        <v>65</v>
      </c>
      <c r="F9" s="190" t="s">
        <v>66</v>
      </c>
      <c r="G9" s="190"/>
      <c r="H9" s="192">
        <v>5.88</v>
      </c>
      <c r="I9" s="181" t="s">
        <v>79</v>
      </c>
    </row>
    <row r="10" spans="1:9" ht="18" customHeight="1">
      <c r="A10" s="173">
        <v>4</v>
      </c>
      <c r="B10" s="174" t="s">
        <v>80</v>
      </c>
      <c r="C10" s="175" t="s">
        <v>81</v>
      </c>
      <c r="D10" s="176" t="s">
        <v>82</v>
      </c>
      <c r="E10" s="177" t="s">
        <v>65</v>
      </c>
      <c r="F10" s="190" t="s">
        <v>66</v>
      </c>
      <c r="G10" s="190"/>
      <c r="H10" s="192">
        <v>5.56</v>
      </c>
      <c r="I10" s="97" t="s">
        <v>79</v>
      </c>
    </row>
    <row r="11" spans="1:9" ht="18" customHeight="1">
      <c r="A11" s="173">
        <v>5</v>
      </c>
      <c r="B11" s="174" t="s">
        <v>72</v>
      </c>
      <c r="C11" s="175" t="s">
        <v>73</v>
      </c>
      <c r="D11" s="176" t="s">
        <v>74</v>
      </c>
      <c r="E11" s="177" t="s">
        <v>65</v>
      </c>
      <c r="F11" s="190" t="s">
        <v>66</v>
      </c>
      <c r="G11" s="190" t="s">
        <v>67</v>
      </c>
      <c r="H11" s="192">
        <v>6.33</v>
      </c>
      <c r="I11" s="181" t="s">
        <v>68</v>
      </c>
    </row>
    <row r="12" spans="1:9" ht="18" customHeight="1">
      <c r="A12" s="173">
        <v>6</v>
      </c>
      <c r="B12" s="174"/>
      <c r="C12" s="175"/>
      <c r="D12" s="176"/>
      <c r="E12" s="177"/>
      <c r="F12" s="190"/>
      <c r="G12" s="190"/>
      <c r="H12" s="192"/>
      <c r="I12" s="181"/>
    </row>
    <row r="13" spans="1:9" s="16" customFormat="1" ht="15" customHeight="1" thickBot="1">
      <c r="A13" s="12">
        <v>2</v>
      </c>
      <c r="B13" s="221" t="s">
        <v>25</v>
      </c>
      <c r="C13" s="39">
        <v>2</v>
      </c>
      <c r="D13" s="18"/>
      <c r="E13" s="18"/>
      <c r="F13" s="18"/>
      <c r="G13" s="18"/>
      <c r="H13" s="23"/>
      <c r="I13" s="20"/>
    </row>
    <row r="14" spans="1:9" s="172" customFormat="1" ht="18" customHeight="1" thickBot="1">
      <c r="A14" s="163" t="s">
        <v>10</v>
      </c>
      <c r="B14" s="164" t="s">
        <v>0</v>
      </c>
      <c r="C14" s="165" t="s">
        <v>1</v>
      </c>
      <c r="D14" s="166" t="s">
        <v>7</v>
      </c>
      <c r="E14" s="167" t="s">
        <v>2</v>
      </c>
      <c r="F14" s="167" t="s">
        <v>3</v>
      </c>
      <c r="G14" s="168" t="s">
        <v>13</v>
      </c>
      <c r="H14" s="169" t="s">
        <v>4</v>
      </c>
      <c r="I14" s="171" t="s">
        <v>5</v>
      </c>
    </row>
    <row r="15" spans="1:9" ht="18" customHeight="1">
      <c r="A15" s="173">
        <v>1</v>
      </c>
      <c r="B15" s="187" t="s">
        <v>83</v>
      </c>
      <c r="C15" s="188" t="s">
        <v>84</v>
      </c>
      <c r="D15" s="189" t="s">
        <v>85</v>
      </c>
      <c r="E15" s="190" t="s">
        <v>65</v>
      </c>
      <c r="F15" s="190" t="s">
        <v>66</v>
      </c>
      <c r="G15" s="190"/>
      <c r="H15" s="192">
        <v>5.32</v>
      </c>
      <c r="I15" s="181" t="s">
        <v>86</v>
      </c>
    </row>
    <row r="16" spans="1:9" ht="18" customHeight="1">
      <c r="A16" s="173">
        <v>2</v>
      </c>
      <c r="B16" s="174" t="s">
        <v>87</v>
      </c>
      <c r="C16" s="175" t="s">
        <v>88</v>
      </c>
      <c r="D16" s="176" t="s">
        <v>89</v>
      </c>
      <c r="E16" s="177" t="s">
        <v>65</v>
      </c>
      <c r="F16" s="190" t="s">
        <v>66</v>
      </c>
      <c r="G16" s="190"/>
      <c r="H16" s="192">
        <v>6.68</v>
      </c>
      <c r="I16" s="181" t="s">
        <v>90</v>
      </c>
    </row>
    <row r="17" spans="1:9" ht="18" customHeight="1">
      <c r="A17" s="173">
        <v>3</v>
      </c>
      <c r="B17" s="174" t="s">
        <v>91</v>
      </c>
      <c r="C17" s="175" t="s">
        <v>396</v>
      </c>
      <c r="D17" s="176" t="s">
        <v>93</v>
      </c>
      <c r="E17" s="177" t="s">
        <v>65</v>
      </c>
      <c r="F17" s="190" t="s">
        <v>66</v>
      </c>
      <c r="G17" s="190"/>
      <c r="H17" s="192">
        <v>6.86</v>
      </c>
      <c r="I17" s="180" t="s">
        <v>90</v>
      </c>
    </row>
    <row r="18" spans="1:9" ht="18" customHeight="1">
      <c r="A18" s="173">
        <v>4</v>
      </c>
      <c r="B18" s="174" t="s">
        <v>94</v>
      </c>
      <c r="C18" s="175" t="s">
        <v>95</v>
      </c>
      <c r="D18" s="176" t="s">
        <v>96</v>
      </c>
      <c r="E18" s="177" t="s">
        <v>65</v>
      </c>
      <c r="F18" s="190" t="s">
        <v>66</v>
      </c>
      <c r="G18" s="190"/>
      <c r="H18" s="192">
        <v>6.32</v>
      </c>
      <c r="I18" s="181" t="s">
        <v>97</v>
      </c>
    </row>
    <row r="19" spans="1:9" ht="18" customHeight="1">
      <c r="A19" s="173">
        <v>5</v>
      </c>
      <c r="B19" s="174" t="s">
        <v>69</v>
      </c>
      <c r="C19" s="175" t="s">
        <v>70</v>
      </c>
      <c r="D19" s="176" t="s">
        <v>71</v>
      </c>
      <c r="E19" s="177" t="s">
        <v>65</v>
      </c>
      <c r="F19" s="190" t="s">
        <v>66</v>
      </c>
      <c r="G19" s="190" t="s">
        <v>67</v>
      </c>
      <c r="H19" s="192">
        <v>5.93</v>
      </c>
      <c r="I19" s="193" t="s">
        <v>68</v>
      </c>
    </row>
    <row r="20" spans="1:9" ht="18" customHeight="1">
      <c r="A20" s="173">
        <v>6</v>
      </c>
      <c r="B20" s="174" t="s">
        <v>98</v>
      </c>
      <c r="C20" s="175" t="s">
        <v>99</v>
      </c>
      <c r="D20" s="176" t="s">
        <v>100</v>
      </c>
      <c r="E20" s="177" t="s">
        <v>65</v>
      </c>
      <c r="F20" s="190" t="s">
        <v>66</v>
      </c>
      <c r="G20" s="190"/>
      <c r="H20" s="192">
        <v>6.62</v>
      </c>
      <c r="I20" s="181" t="s">
        <v>97</v>
      </c>
    </row>
  </sheetData>
  <printOptions horizontalCentered="1"/>
  <pageMargins left="0.70866141732283472" right="0.70866141732283472" top="0.39370078740157483" bottom="0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1"/>
  <sheetViews>
    <sheetView zoomScaleNormal="100" workbookViewId="0"/>
  </sheetViews>
  <sheetFormatPr defaultColWidth="9.109375" defaultRowHeight="13.2"/>
  <cols>
    <col min="1" max="1" width="5.6640625" style="56" customWidth="1"/>
    <col min="2" max="2" width="12.6640625" style="56" customWidth="1"/>
    <col min="3" max="3" width="13.6640625" style="56" customWidth="1"/>
    <col min="4" max="4" width="12.6640625" style="71" customWidth="1"/>
    <col min="5" max="6" width="12.6640625" style="95" customWidth="1"/>
    <col min="7" max="7" width="14.6640625" style="60" customWidth="1"/>
    <col min="8" max="13" width="4.5546875" style="93" customWidth="1"/>
    <col min="14" max="14" width="8.6640625" style="62" customWidth="1"/>
    <col min="15" max="15" width="4.6640625" style="63" customWidth="1"/>
    <col min="16" max="16" width="18.6640625" style="64" customWidth="1"/>
    <col min="17" max="16384" width="9.109375" style="56"/>
  </cols>
  <sheetData>
    <row r="1" spans="1:17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7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7" s="64" customFormat="1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1"/>
      <c r="M3" s="61"/>
      <c r="N3" s="62"/>
      <c r="O3" s="63"/>
    </row>
    <row r="4" spans="1:17" s="65" customFormat="1" ht="15" customHeight="1" thickBot="1">
      <c r="B4" s="10" t="s">
        <v>56</v>
      </c>
      <c r="D4" s="66"/>
      <c r="E4" s="67"/>
      <c r="F4" s="67"/>
      <c r="G4" s="68"/>
      <c r="H4" s="69"/>
      <c r="I4" s="69"/>
      <c r="J4" s="69"/>
      <c r="K4" s="69"/>
      <c r="L4" s="69"/>
      <c r="M4" s="69"/>
      <c r="N4" s="70"/>
      <c r="O4" s="55"/>
    </row>
    <row r="5" spans="1:17" ht="15" customHeight="1" thickBot="1">
      <c r="A5" s="250" t="s">
        <v>14</v>
      </c>
      <c r="E5" s="72"/>
      <c r="F5" s="72"/>
      <c r="G5" s="72"/>
      <c r="H5" s="273" t="s">
        <v>6</v>
      </c>
      <c r="I5" s="274"/>
      <c r="J5" s="274"/>
      <c r="K5" s="274"/>
      <c r="L5" s="274"/>
      <c r="M5" s="275"/>
      <c r="N5" s="73"/>
      <c r="O5" s="74"/>
    </row>
    <row r="6" spans="1:17" s="84" customFormat="1" ht="18" customHeight="1" thickBot="1">
      <c r="A6" s="75" t="s">
        <v>9</v>
      </c>
      <c r="B6" s="76" t="s">
        <v>0</v>
      </c>
      <c r="C6" s="77" t="s">
        <v>1</v>
      </c>
      <c r="D6" s="78" t="s">
        <v>7</v>
      </c>
      <c r="E6" s="79" t="s">
        <v>2</v>
      </c>
      <c r="F6" s="80" t="s">
        <v>3</v>
      </c>
      <c r="G6" s="80" t="s">
        <v>13</v>
      </c>
      <c r="H6" s="100">
        <v>1</v>
      </c>
      <c r="I6" s="101">
        <v>2</v>
      </c>
      <c r="J6" s="101">
        <v>3</v>
      </c>
      <c r="K6" s="102">
        <v>4</v>
      </c>
      <c r="L6" s="103">
        <v>5</v>
      </c>
      <c r="M6" s="101">
        <v>6</v>
      </c>
      <c r="N6" s="81" t="s">
        <v>4</v>
      </c>
      <c r="O6" s="82" t="s">
        <v>12</v>
      </c>
      <c r="P6" s="83" t="s">
        <v>5</v>
      </c>
    </row>
    <row r="7" spans="1:17" s="94" customFormat="1" ht="18" customHeight="1">
      <c r="A7" s="85">
        <v>1</v>
      </c>
      <c r="B7" s="86" t="s">
        <v>318</v>
      </c>
      <c r="C7" s="87" t="s">
        <v>319</v>
      </c>
      <c r="D7" s="222" t="s">
        <v>320</v>
      </c>
      <c r="E7" s="88" t="s">
        <v>65</v>
      </c>
      <c r="F7" s="88" t="s">
        <v>66</v>
      </c>
      <c r="G7" s="89" t="s">
        <v>67</v>
      </c>
      <c r="H7" s="90">
        <v>8.4</v>
      </c>
      <c r="I7" s="90">
        <v>8.68</v>
      </c>
      <c r="J7" s="90">
        <v>8.42</v>
      </c>
      <c r="K7" s="90">
        <v>8.31</v>
      </c>
      <c r="L7" s="90">
        <v>8.35</v>
      </c>
      <c r="M7" s="91">
        <v>8.6300000000000008</v>
      </c>
      <c r="N7" s="252">
        <f>MAX(H7:M7)</f>
        <v>8.68</v>
      </c>
      <c r="O7" s="173" t="str">
        <f>IF(ISBLANK(N7),"",IF(N7&lt;7.1,"",IF(N7&gt;=9,"I JA",IF(N7&gt;=8,"II JA",IF(N7&gt;=7.1,"III JA")))))</f>
        <v>II JA</v>
      </c>
      <c r="P7" s="104" t="s">
        <v>68</v>
      </c>
      <c r="Q7" s="93"/>
    </row>
    <row r="8" spans="1:17" s="94" customFormat="1" ht="18" customHeight="1">
      <c r="A8" s="85">
        <v>2</v>
      </c>
      <c r="B8" s="86" t="s">
        <v>177</v>
      </c>
      <c r="C8" s="87" t="s">
        <v>178</v>
      </c>
      <c r="D8" s="222" t="s">
        <v>179</v>
      </c>
      <c r="E8" s="88" t="s">
        <v>65</v>
      </c>
      <c r="F8" s="88" t="s">
        <v>66</v>
      </c>
      <c r="G8" s="89"/>
      <c r="H8" s="90">
        <v>7.15</v>
      </c>
      <c r="I8" s="90">
        <v>7.52</v>
      </c>
      <c r="J8" s="90">
        <v>8.15</v>
      </c>
      <c r="K8" s="90">
        <v>8.41</v>
      </c>
      <c r="L8" s="90">
        <v>7.25</v>
      </c>
      <c r="M8" s="91">
        <v>7.82</v>
      </c>
      <c r="N8" s="252">
        <f>MAX(H8:M8)</f>
        <v>8.41</v>
      </c>
      <c r="O8" s="173" t="str">
        <f>IF(ISBLANK(N8),"",IF(N8&lt;7.1,"",IF(N8&gt;=9,"I JA",IF(N8&gt;=8,"II JA",IF(N8&gt;=7.1,"III JA")))))</f>
        <v>II JA</v>
      </c>
      <c r="P8" s="104" t="s">
        <v>97</v>
      </c>
      <c r="Q8" s="93"/>
    </row>
    <row r="9" spans="1:17" s="94" customFormat="1" ht="18" customHeight="1">
      <c r="A9" s="85">
        <v>3</v>
      </c>
      <c r="B9" s="86" t="s">
        <v>94</v>
      </c>
      <c r="C9" s="87" t="s">
        <v>180</v>
      </c>
      <c r="D9" s="222" t="s">
        <v>406</v>
      </c>
      <c r="E9" s="88" t="s">
        <v>65</v>
      </c>
      <c r="F9" s="88" t="s">
        <v>66</v>
      </c>
      <c r="G9" s="89"/>
      <c r="H9" s="90">
        <v>8.4</v>
      </c>
      <c r="I9" s="90">
        <v>8.4</v>
      </c>
      <c r="J9" s="90">
        <v>7.9</v>
      </c>
      <c r="K9" s="90">
        <v>8.39</v>
      </c>
      <c r="L9" s="90">
        <v>8.1</v>
      </c>
      <c r="M9" s="91">
        <v>7.78</v>
      </c>
      <c r="N9" s="252">
        <f>MAX(H9:M9)</f>
        <v>8.4</v>
      </c>
      <c r="O9" s="173" t="str">
        <f>IF(ISBLANK(N9),"",IF(N9&lt;7.1,"",IF(N9&gt;=9,"I JA",IF(N9&gt;=8,"II JA",IF(N9&gt;=7.1,"III JA")))))</f>
        <v>II JA</v>
      </c>
      <c r="P9" s="104" t="s">
        <v>104</v>
      </c>
      <c r="Q9" s="93"/>
    </row>
    <row r="10" spans="1:17" s="94" customFormat="1" ht="18" customHeight="1">
      <c r="A10" s="85">
        <v>4</v>
      </c>
      <c r="B10" s="86" t="s">
        <v>168</v>
      </c>
      <c r="C10" s="87" t="s">
        <v>191</v>
      </c>
      <c r="D10" s="222" t="s">
        <v>192</v>
      </c>
      <c r="E10" s="88" t="s">
        <v>65</v>
      </c>
      <c r="F10" s="88" t="s">
        <v>66</v>
      </c>
      <c r="G10" s="89"/>
      <c r="H10" s="90">
        <v>7.05</v>
      </c>
      <c r="I10" s="90">
        <v>7.23</v>
      </c>
      <c r="J10" s="91">
        <v>7.18</v>
      </c>
      <c r="K10" s="90">
        <v>7.22</v>
      </c>
      <c r="L10" s="90">
        <v>7.1</v>
      </c>
      <c r="M10" s="90">
        <v>7.25</v>
      </c>
      <c r="N10" s="252">
        <f>MAX(H10:M10)</f>
        <v>7.25</v>
      </c>
      <c r="O10" s="173" t="str">
        <f>IF(ISBLANK(N10),"",IF(N10&lt;7.1,"",IF(N10&gt;=9,"I JA",IF(N10&gt;=8,"II JA",IF(N10&gt;=7.1,"III JA")))))</f>
        <v>III JA</v>
      </c>
      <c r="P10" s="104" t="s">
        <v>97</v>
      </c>
      <c r="Q10" s="93"/>
    </row>
    <row r="11" spans="1:17" s="94" customFormat="1" ht="18" customHeight="1">
      <c r="A11" s="85">
        <v>5</v>
      </c>
      <c r="B11" s="86" t="s">
        <v>130</v>
      </c>
      <c r="C11" s="87" t="s">
        <v>321</v>
      </c>
      <c r="D11" s="222" t="s">
        <v>322</v>
      </c>
      <c r="E11" s="88" t="s">
        <v>65</v>
      </c>
      <c r="F11" s="88" t="s">
        <v>66</v>
      </c>
      <c r="G11" s="89"/>
      <c r="H11" s="90">
        <v>5.55</v>
      </c>
      <c r="I11" s="90">
        <v>5.72</v>
      </c>
      <c r="J11" s="91">
        <v>5.15</v>
      </c>
      <c r="K11" s="90">
        <v>5.0999999999999996</v>
      </c>
      <c r="L11" s="90">
        <v>5.85</v>
      </c>
      <c r="M11" s="90">
        <v>6.02</v>
      </c>
      <c r="N11" s="252">
        <f>MAX(H11:M11)</f>
        <v>6.02</v>
      </c>
      <c r="O11" s="173" t="str">
        <f>IF(ISBLANK(N11),"",IF(N11&lt;7.1,"",IF(N11&gt;=9,"I JA",IF(N11&gt;=8,"II JA",IF(N11&gt;=7.1,"III JA")))))</f>
        <v/>
      </c>
      <c r="P11" s="104" t="s">
        <v>104</v>
      </c>
      <c r="Q11" s="93"/>
    </row>
  </sheetData>
  <sortState ref="B7:P11">
    <sortCondition descending="1" ref="N7:N11"/>
  </sortState>
  <mergeCells count="1">
    <mergeCell ref="H5:M5"/>
  </mergeCells>
  <printOptions horizont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9"/>
  <sheetViews>
    <sheetView zoomScaleNormal="100" workbookViewId="0"/>
  </sheetViews>
  <sheetFormatPr defaultColWidth="9.109375" defaultRowHeight="13.2"/>
  <cols>
    <col min="1" max="1" width="5.6640625" style="56" customWidth="1"/>
    <col min="2" max="2" width="12.6640625" style="56" customWidth="1"/>
    <col min="3" max="3" width="13.6640625" style="56" customWidth="1"/>
    <col min="4" max="4" width="12.6640625" style="71" customWidth="1"/>
    <col min="5" max="6" width="12.6640625" style="95" customWidth="1"/>
    <col min="7" max="7" width="14.6640625" style="60" customWidth="1"/>
    <col min="8" max="13" width="4.5546875" style="93" customWidth="1"/>
    <col min="14" max="14" width="8.6640625" style="62" customWidth="1"/>
    <col min="15" max="15" width="4.6640625" style="63" customWidth="1"/>
    <col min="16" max="16" width="18.6640625" style="64" customWidth="1"/>
    <col min="17" max="16384" width="9.109375" style="56"/>
  </cols>
  <sheetData>
    <row r="1" spans="1:17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7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7" s="64" customFormat="1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1"/>
      <c r="M3" s="61"/>
      <c r="N3" s="62"/>
      <c r="O3" s="63"/>
    </row>
    <row r="4" spans="1:17" s="65" customFormat="1" ht="15" customHeight="1" thickBot="1">
      <c r="B4" s="10" t="s">
        <v>57</v>
      </c>
      <c r="D4" s="66"/>
      <c r="E4" s="67"/>
      <c r="F4" s="67"/>
      <c r="G4" s="68"/>
      <c r="H4" s="69"/>
      <c r="I4" s="69"/>
      <c r="J4" s="69"/>
      <c r="K4" s="69"/>
      <c r="L4" s="69"/>
      <c r="M4" s="69"/>
      <c r="N4" s="70"/>
      <c r="O4" s="55"/>
    </row>
    <row r="5" spans="1:17" ht="15" customHeight="1" thickBot="1">
      <c r="A5" s="250" t="s">
        <v>14</v>
      </c>
      <c r="E5" s="72"/>
      <c r="F5" s="72"/>
      <c r="G5" s="72"/>
      <c r="H5" s="273" t="s">
        <v>6</v>
      </c>
      <c r="I5" s="274"/>
      <c r="J5" s="274"/>
      <c r="K5" s="274"/>
      <c r="L5" s="274"/>
      <c r="M5" s="275"/>
      <c r="N5" s="73"/>
      <c r="O5" s="74"/>
    </row>
    <row r="6" spans="1:17" s="84" customFormat="1" ht="18" customHeight="1" thickBot="1">
      <c r="A6" s="75" t="s">
        <v>9</v>
      </c>
      <c r="B6" s="76" t="s">
        <v>0</v>
      </c>
      <c r="C6" s="77" t="s">
        <v>1</v>
      </c>
      <c r="D6" s="78" t="s">
        <v>7</v>
      </c>
      <c r="E6" s="79" t="s">
        <v>2</v>
      </c>
      <c r="F6" s="80" t="s">
        <v>3</v>
      </c>
      <c r="G6" s="80" t="s">
        <v>13</v>
      </c>
      <c r="H6" s="100">
        <v>1</v>
      </c>
      <c r="I6" s="101">
        <v>2</v>
      </c>
      <c r="J6" s="101">
        <v>3</v>
      </c>
      <c r="K6" s="102">
        <v>4</v>
      </c>
      <c r="L6" s="103">
        <v>5</v>
      </c>
      <c r="M6" s="101">
        <v>6</v>
      </c>
      <c r="N6" s="81" t="s">
        <v>4</v>
      </c>
      <c r="O6" s="82" t="s">
        <v>12</v>
      </c>
      <c r="P6" s="83" t="s">
        <v>5</v>
      </c>
    </row>
    <row r="7" spans="1:17" s="94" customFormat="1" ht="18" customHeight="1">
      <c r="A7" s="85">
        <v>1</v>
      </c>
      <c r="B7" s="86" t="s">
        <v>324</v>
      </c>
      <c r="C7" s="87" t="s">
        <v>325</v>
      </c>
      <c r="D7" s="222" t="s">
        <v>326</v>
      </c>
      <c r="E7" s="88" t="s">
        <v>65</v>
      </c>
      <c r="F7" s="88" t="s">
        <v>66</v>
      </c>
      <c r="G7" s="89"/>
      <c r="H7" s="90">
        <v>9.5500000000000007</v>
      </c>
      <c r="I7" s="90">
        <v>10.08</v>
      </c>
      <c r="J7" s="90">
        <v>10.119999999999999</v>
      </c>
      <c r="K7" s="90">
        <v>9.1</v>
      </c>
      <c r="L7" s="90">
        <v>9.52</v>
      </c>
      <c r="M7" s="91">
        <v>9.81</v>
      </c>
      <c r="N7" s="251">
        <f>MAX(H7:M7)</f>
        <v>10.119999999999999</v>
      </c>
      <c r="O7" s="92" t="str">
        <f>IF(ISBLANK(N7),"",IF(N7&lt;9,"",IF(N7&gt;=14.3,"III A",IF(N7&gt;=12.2,"I JA",IF(N7&gt;=10.5,"II JA",IF(N7&gt;=9.5,"III JA"))))))</f>
        <v>III JA</v>
      </c>
      <c r="P7" s="104" t="s">
        <v>121</v>
      </c>
      <c r="Q7" s="93"/>
    </row>
    <row r="8" spans="1:17" s="94" customFormat="1" ht="18" customHeight="1">
      <c r="A8" s="85">
        <v>2</v>
      </c>
      <c r="B8" s="86" t="s">
        <v>330</v>
      </c>
      <c r="C8" s="87" t="s">
        <v>331</v>
      </c>
      <c r="D8" s="222" t="s">
        <v>332</v>
      </c>
      <c r="E8" s="88" t="s">
        <v>65</v>
      </c>
      <c r="F8" s="88" t="s">
        <v>66</v>
      </c>
      <c r="G8" s="89"/>
      <c r="H8" s="90">
        <v>8.5500000000000007</v>
      </c>
      <c r="I8" s="90">
        <v>7.32</v>
      </c>
      <c r="J8" s="90">
        <v>6.74</v>
      </c>
      <c r="K8" s="90">
        <v>7.02</v>
      </c>
      <c r="L8" s="90">
        <v>7.35</v>
      </c>
      <c r="M8" s="91">
        <v>6.97</v>
      </c>
      <c r="N8" s="251">
        <f>MAX(H8:M8)</f>
        <v>8.5500000000000007</v>
      </c>
      <c r="O8" s="92" t="str">
        <f>IF(ISBLANK(N8),"",IF(N8&lt;9,"",IF(N8&gt;=14.3,"III A",IF(N8&gt;=12.2,"I JA",IF(N8&gt;=10.5,"II JA",IF(N8&gt;=9.5,"III JA"))))))</f>
        <v/>
      </c>
      <c r="P8" s="104" t="s">
        <v>134</v>
      </c>
      <c r="Q8" s="93"/>
    </row>
    <row r="9" spans="1:17" s="94" customFormat="1" ht="18" customHeight="1">
      <c r="A9" s="85">
        <v>3</v>
      </c>
      <c r="B9" s="86" t="s">
        <v>327</v>
      </c>
      <c r="C9" s="87" t="s">
        <v>328</v>
      </c>
      <c r="D9" s="222" t="s">
        <v>329</v>
      </c>
      <c r="E9" s="88" t="s">
        <v>65</v>
      </c>
      <c r="F9" s="88" t="s">
        <v>66</v>
      </c>
      <c r="G9" s="89"/>
      <c r="H9" s="90">
        <v>7.15</v>
      </c>
      <c r="I9" s="90">
        <v>6.92</v>
      </c>
      <c r="J9" s="90">
        <v>7.07</v>
      </c>
      <c r="K9" s="90">
        <v>6.38</v>
      </c>
      <c r="L9" s="90">
        <v>6.95</v>
      </c>
      <c r="M9" s="91">
        <v>6.72</v>
      </c>
      <c r="N9" s="251">
        <f>MAX(H9:M9)</f>
        <v>7.15</v>
      </c>
      <c r="O9" s="92" t="str">
        <f>IF(ISBLANK(N9),"",IF(N9&lt;9,"",IF(N9&gt;=14.3,"III A",IF(N9&gt;=12.2,"I JA",IF(N9&gt;=10.5,"II JA",IF(N9&gt;=9.5,"III JA"))))))</f>
        <v/>
      </c>
      <c r="P9" s="104" t="s">
        <v>121</v>
      </c>
      <c r="Q9" s="93"/>
    </row>
  </sheetData>
  <sortState ref="B7:P9">
    <sortCondition descending="1" ref="N7:N9"/>
  </sortState>
  <mergeCells count="1">
    <mergeCell ref="H5:M5"/>
  </mergeCells>
  <printOptions horizontalCentered="1"/>
  <pageMargins left="0.23622047244094491" right="0.23622047244094491" top="0.74803149606299213" bottom="0.15748031496062992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zoomScaleNormal="100" workbookViewId="0"/>
  </sheetViews>
  <sheetFormatPr defaultColWidth="9.109375" defaultRowHeight="13.2"/>
  <cols>
    <col min="1" max="1" width="5.6640625" style="56" customWidth="1"/>
    <col min="2" max="2" width="12.6640625" style="56" customWidth="1"/>
    <col min="3" max="3" width="13.6640625" style="56" customWidth="1"/>
    <col min="4" max="4" width="12.6640625" style="71" customWidth="1"/>
    <col min="5" max="6" width="12.6640625" style="95" customWidth="1"/>
    <col min="7" max="7" width="14.6640625" style="60" customWidth="1"/>
    <col min="8" max="11" width="4.5546875" style="93" customWidth="1"/>
    <col min="12" max="12" width="8.6640625" style="62" customWidth="1"/>
    <col min="13" max="13" width="18.6640625" style="64" customWidth="1"/>
    <col min="14" max="16384" width="9.109375" style="56"/>
  </cols>
  <sheetData>
    <row r="1" spans="1:14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4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4" s="64" customFormat="1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2"/>
    </row>
    <row r="4" spans="1:14" s="65" customFormat="1" ht="15" customHeight="1" thickBot="1">
      <c r="B4" s="10" t="s">
        <v>58</v>
      </c>
      <c r="D4" s="66"/>
      <c r="E4" s="67"/>
      <c r="F4" s="67"/>
      <c r="G4" s="68"/>
      <c r="H4" s="69"/>
      <c r="I4" s="69"/>
      <c r="J4" s="69"/>
      <c r="K4" s="69"/>
      <c r="L4" s="70"/>
    </row>
    <row r="5" spans="1:14" ht="15" customHeight="1" thickBot="1">
      <c r="A5" s="250" t="s">
        <v>14</v>
      </c>
      <c r="E5" s="72"/>
      <c r="F5" s="72"/>
      <c r="G5" s="72"/>
      <c r="H5" s="273" t="s">
        <v>6</v>
      </c>
      <c r="I5" s="274"/>
      <c r="J5" s="274"/>
      <c r="K5" s="275"/>
      <c r="L5" s="73"/>
    </row>
    <row r="6" spans="1:14" s="84" customFormat="1" ht="18" customHeight="1" thickBot="1">
      <c r="A6" s="75" t="s">
        <v>9</v>
      </c>
      <c r="B6" s="76" t="s">
        <v>0</v>
      </c>
      <c r="C6" s="77" t="s">
        <v>1</v>
      </c>
      <c r="D6" s="78" t="s">
        <v>7</v>
      </c>
      <c r="E6" s="79" t="s">
        <v>2</v>
      </c>
      <c r="F6" s="80" t="s">
        <v>3</v>
      </c>
      <c r="G6" s="80" t="s">
        <v>13</v>
      </c>
      <c r="H6" s="100">
        <v>1</v>
      </c>
      <c r="I6" s="101">
        <v>2</v>
      </c>
      <c r="J6" s="101">
        <v>3</v>
      </c>
      <c r="K6" s="102">
        <v>4</v>
      </c>
      <c r="L6" s="81" t="s">
        <v>4</v>
      </c>
      <c r="M6" s="83" t="s">
        <v>5</v>
      </c>
    </row>
    <row r="7" spans="1:14" s="94" customFormat="1" ht="18" customHeight="1">
      <c r="A7" s="85">
        <v>1</v>
      </c>
      <c r="B7" s="86" t="s">
        <v>143</v>
      </c>
      <c r="C7" s="87" t="s">
        <v>144</v>
      </c>
      <c r="D7" s="222" t="s">
        <v>145</v>
      </c>
      <c r="E7" s="88" t="s">
        <v>65</v>
      </c>
      <c r="F7" s="88" t="s">
        <v>66</v>
      </c>
      <c r="G7" s="89"/>
      <c r="H7" s="90">
        <v>7.94</v>
      </c>
      <c r="I7" s="90">
        <v>8.9499999999999993</v>
      </c>
      <c r="J7" s="90">
        <v>9.0500000000000007</v>
      </c>
      <c r="K7" s="90">
        <v>7.3</v>
      </c>
      <c r="L7" s="251">
        <f t="shared" ref="L7:L13" si="0">MAX(H7:K7)</f>
        <v>9.0500000000000007</v>
      </c>
      <c r="M7" s="104" t="s">
        <v>97</v>
      </c>
      <c r="N7" s="93"/>
    </row>
    <row r="8" spans="1:14" s="94" customFormat="1" ht="18" customHeight="1">
      <c r="A8" s="85">
        <v>2</v>
      </c>
      <c r="B8" s="86" t="s">
        <v>149</v>
      </c>
      <c r="C8" s="87" t="s">
        <v>150</v>
      </c>
      <c r="D8" s="222" t="s">
        <v>151</v>
      </c>
      <c r="E8" s="88" t="s">
        <v>65</v>
      </c>
      <c r="F8" s="88" t="s">
        <v>66</v>
      </c>
      <c r="G8" s="89"/>
      <c r="H8" s="90">
        <v>7.78</v>
      </c>
      <c r="I8" s="90">
        <v>6.5</v>
      </c>
      <c r="J8" s="90">
        <v>7.19</v>
      </c>
      <c r="K8" s="90" t="s">
        <v>404</v>
      </c>
      <c r="L8" s="251">
        <f t="shared" si="0"/>
        <v>7.78</v>
      </c>
      <c r="M8" s="104" t="s">
        <v>90</v>
      </c>
      <c r="N8" s="93"/>
    </row>
    <row r="9" spans="1:14" s="94" customFormat="1" ht="18" customHeight="1">
      <c r="A9" s="85">
        <v>3</v>
      </c>
      <c r="B9" s="86" t="s">
        <v>146</v>
      </c>
      <c r="C9" s="87" t="s">
        <v>147</v>
      </c>
      <c r="D9" s="222" t="s">
        <v>148</v>
      </c>
      <c r="E9" s="88" t="s">
        <v>65</v>
      </c>
      <c r="F9" s="88" t="s">
        <v>66</v>
      </c>
      <c r="G9" s="89"/>
      <c r="H9" s="90">
        <v>6.26</v>
      </c>
      <c r="I9" s="90">
        <v>6.69</v>
      </c>
      <c r="J9" s="90">
        <v>7.02</v>
      </c>
      <c r="K9" s="90">
        <v>7.46</v>
      </c>
      <c r="L9" s="251">
        <f t="shared" si="0"/>
        <v>7.46</v>
      </c>
      <c r="M9" s="104" t="s">
        <v>90</v>
      </c>
      <c r="N9" s="93"/>
    </row>
    <row r="10" spans="1:14" s="94" customFormat="1" ht="18" customHeight="1">
      <c r="A10" s="85">
        <v>4</v>
      </c>
      <c r="B10" s="86" t="s">
        <v>80</v>
      </c>
      <c r="C10" s="87" t="s">
        <v>298</v>
      </c>
      <c r="D10" s="222" t="s">
        <v>299</v>
      </c>
      <c r="E10" s="88" t="s">
        <v>65</v>
      </c>
      <c r="F10" s="88" t="s">
        <v>66</v>
      </c>
      <c r="G10" s="89"/>
      <c r="H10" s="90">
        <v>5.32</v>
      </c>
      <c r="I10" s="90">
        <v>6.92</v>
      </c>
      <c r="J10" s="90">
        <v>4.55</v>
      </c>
      <c r="K10" s="90">
        <v>5.52</v>
      </c>
      <c r="L10" s="251">
        <f t="shared" si="0"/>
        <v>6.92</v>
      </c>
      <c r="M10" s="104" t="s">
        <v>283</v>
      </c>
      <c r="N10" s="93"/>
    </row>
    <row r="11" spans="1:14" s="94" customFormat="1" ht="18" customHeight="1">
      <c r="A11" s="85">
        <v>5</v>
      </c>
      <c r="B11" s="86" t="s">
        <v>133</v>
      </c>
      <c r="C11" s="87" t="s">
        <v>300</v>
      </c>
      <c r="D11" s="222" t="s">
        <v>301</v>
      </c>
      <c r="E11" s="88" t="s">
        <v>65</v>
      </c>
      <c r="F11" s="88" t="s">
        <v>66</v>
      </c>
      <c r="G11" s="89"/>
      <c r="H11" s="90">
        <v>5.93</v>
      </c>
      <c r="I11" s="90">
        <v>5.27</v>
      </c>
      <c r="J11" s="90">
        <v>6.75</v>
      </c>
      <c r="K11" s="90">
        <v>5.88</v>
      </c>
      <c r="L11" s="251">
        <f t="shared" si="0"/>
        <v>6.75</v>
      </c>
      <c r="M11" s="104" t="s">
        <v>283</v>
      </c>
      <c r="N11" s="93"/>
    </row>
    <row r="12" spans="1:14" s="94" customFormat="1" ht="18" customHeight="1">
      <c r="A12" s="85">
        <v>6</v>
      </c>
      <c r="B12" s="86" t="s">
        <v>168</v>
      </c>
      <c r="C12" s="87" t="s">
        <v>296</v>
      </c>
      <c r="D12" s="222" t="s">
        <v>297</v>
      </c>
      <c r="E12" s="88" t="s">
        <v>65</v>
      </c>
      <c r="F12" s="88" t="s">
        <v>66</v>
      </c>
      <c r="G12" s="89"/>
      <c r="H12" s="90">
        <v>5.4</v>
      </c>
      <c r="I12" s="90">
        <v>5.86</v>
      </c>
      <c r="J12" s="90">
        <v>6.26</v>
      </c>
      <c r="K12" s="90">
        <v>5.76</v>
      </c>
      <c r="L12" s="251">
        <f t="shared" si="0"/>
        <v>6.26</v>
      </c>
      <c r="M12" s="104" t="s">
        <v>283</v>
      </c>
      <c r="N12" s="93"/>
    </row>
    <row r="13" spans="1:14" s="94" customFormat="1" ht="18" customHeight="1">
      <c r="A13" s="85">
        <v>7</v>
      </c>
      <c r="B13" s="86" t="s">
        <v>140</v>
      </c>
      <c r="C13" s="87" t="s">
        <v>141</v>
      </c>
      <c r="D13" s="222" t="s">
        <v>142</v>
      </c>
      <c r="E13" s="88" t="s">
        <v>65</v>
      </c>
      <c r="F13" s="88" t="s">
        <v>66</v>
      </c>
      <c r="G13" s="89"/>
      <c r="H13" s="90">
        <v>4.7300000000000004</v>
      </c>
      <c r="I13" s="90">
        <v>4.32</v>
      </c>
      <c r="J13" s="90">
        <v>5.5</v>
      </c>
      <c r="K13" s="90">
        <v>5.04</v>
      </c>
      <c r="L13" s="251">
        <f t="shared" si="0"/>
        <v>5.5</v>
      </c>
      <c r="M13" s="104" t="s">
        <v>97</v>
      </c>
      <c r="N13" s="93"/>
    </row>
    <row r="14" spans="1:14" ht="15" customHeight="1"/>
    <row r="15" spans="1:14" s="65" customFormat="1" ht="15" customHeight="1" thickBot="1">
      <c r="B15" s="10" t="s">
        <v>59</v>
      </c>
      <c r="D15" s="66"/>
      <c r="E15" s="67"/>
      <c r="F15" s="67"/>
      <c r="G15" s="68"/>
      <c r="H15" s="69"/>
      <c r="I15" s="69"/>
      <c r="J15" s="69"/>
      <c r="K15" s="69"/>
      <c r="L15" s="70"/>
    </row>
    <row r="16" spans="1:14" ht="15" customHeight="1" thickBot="1">
      <c r="A16" s="250" t="s">
        <v>14</v>
      </c>
      <c r="E16" s="72"/>
      <c r="F16" s="72"/>
      <c r="G16" s="72"/>
      <c r="H16" s="273" t="s">
        <v>6</v>
      </c>
      <c r="I16" s="274"/>
      <c r="J16" s="274"/>
      <c r="K16" s="275"/>
      <c r="L16" s="73"/>
    </row>
    <row r="17" spans="1:14" s="84" customFormat="1" ht="18" customHeight="1" thickBot="1">
      <c r="A17" s="75" t="s">
        <v>9</v>
      </c>
      <c r="B17" s="76" t="s">
        <v>0</v>
      </c>
      <c r="C17" s="77" t="s">
        <v>1</v>
      </c>
      <c r="D17" s="78" t="s">
        <v>7</v>
      </c>
      <c r="E17" s="79" t="s">
        <v>2</v>
      </c>
      <c r="F17" s="80" t="s">
        <v>3</v>
      </c>
      <c r="G17" s="80" t="s">
        <v>13</v>
      </c>
      <c r="H17" s="100">
        <v>1</v>
      </c>
      <c r="I17" s="101">
        <v>2</v>
      </c>
      <c r="J17" s="101">
        <v>3</v>
      </c>
      <c r="K17" s="102">
        <v>4</v>
      </c>
      <c r="L17" s="81" t="s">
        <v>4</v>
      </c>
      <c r="M17" s="83" t="s">
        <v>5</v>
      </c>
    </row>
    <row r="18" spans="1:14" s="94" customFormat="1" ht="18" customHeight="1">
      <c r="A18" s="85">
        <v>1</v>
      </c>
      <c r="B18" s="86" t="s">
        <v>94</v>
      </c>
      <c r="C18" s="87" t="s">
        <v>95</v>
      </c>
      <c r="D18" s="222" t="s">
        <v>96</v>
      </c>
      <c r="E18" s="88" t="s">
        <v>65</v>
      </c>
      <c r="F18" s="88" t="s">
        <v>66</v>
      </c>
      <c r="G18" s="89"/>
      <c r="H18" s="90">
        <v>5.13</v>
      </c>
      <c r="I18" s="90">
        <v>5.44</v>
      </c>
      <c r="J18" s="90">
        <v>6.11</v>
      </c>
      <c r="K18" s="90">
        <v>5.93</v>
      </c>
      <c r="L18" s="251">
        <f>MAX(H18:K18)</f>
        <v>6.11</v>
      </c>
      <c r="M18" s="104" t="s">
        <v>97</v>
      </c>
      <c r="N18" s="93"/>
    </row>
    <row r="19" spans="1:14" s="94" customFormat="1" ht="18" customHeight="1">
      <c r="A19" s="85">
        <v>2</v>
      </c>
      <c r="B19" s="86" t="s">
        <v>98</v>
      </c>
      <c r="C19" s="87" t="s">
        <v>99</v>
      </c>
      <c r="D19" s="222" t="s">
        <v>100</v>
      </c>
      <c r="E19" s="88" t="s">
        <v>65</v>
      </c>
      <c r="F19" s="88" t="s">
        <v>66</v>
      </c>
      <c r="G19" s="89"/>
      <c r="H19" s="90">
        <v>3.97</v>
      </c>
      <c r="I19" s="90">
        <v>4.96</v>
      </c>
      <c r="J19" s="90">
        <v>3.93</v>
      </c>
      <c r="K19" s="90">
        <v>4.4000000000000004</v>
      </c>
      <c r="L19" s="251">
        <f>MAX(H19:K19)</f>
        <v>4.96</v>
      </c>
      <c r="M19" s="104" t="s">
        <v>97</v>
      </c>
      <c r="N19" s="93"/>
    </row>
  </sheetData>
  <sortState ref="B7:M13">
    <sortCondition descending="1" ref="L7:L13"/>
  </sortState>
  <mergeCells count="2">
    <mergeCell ref="H5:K5"/>
    <mergeCell ref="H16:K16"/>
  </mergeCells>
  <printOptions horizontalCentered="1"/>
  <pageMargins left="0.23622047244094491" right="0.23622047244094491" top="0.74803149606299213" bottom="0.15748031496062992" header="0.31496062992125984" footer="0.31496062992125984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7"/>
  <sheetViews>
    <sheetView zoomScaleNormal="100" workbookViewId="0"/>
  </sheetViews>
  <sheetFormatPr defaultColWidth="9.109375" defaultRowHeight="13.2"/>
  <cols>
    <col min="1" max="1" width="5.6640625" style="56" customWidth="1"/>
    <col min="2" max="2" width="12.6640625" style="56" customWidth="1"/>
    <col min="3" max="3" width="13.6640625" style="56" customWidth="1"/>
    <col min="4" max="4" width="12.6640625" style="71" customWidth="1"/>
    <col min="5" max="6" width="12.6640625" style="95" customWidth="1"/>
    <col min="7" max="7" width="14.6640625" style="60" customWidth="1"/>
    <col min="8" max="11" width="4.5546875" style="93" customWidth="1"/>
    <col min="12" max="12" width="8.6640625" style="62" customWidth="1"/>
    <col min="13" max="13" width="18.6640625" style="64" customWidth="1"/>
    <col min="14" max="16384" width="9.109375" style="56"/>
  </cols>
  <sheetData>
    <row r="1" spans="1:14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4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4" s="64" customFormat="1" ht="15" customHeight="1">
      <c r="A3" s="56"/>
      <c r="B3" s="56"/>
      <c r="C3" s="57"/>
      <c r="D3" s="58"/>
      <c r="E3" s="59"/>
      <c r="F3" s="59"/>
      <c r="G3" s="60"/>
      <c r="H3" s="61"/>
      <c r="I3" s="61"/>
      <c r="J3" s="61"/>
      <c r="K3" s="61"/>
      <c r="L3" s="62"/>
    </row>
    <row r="4" spans="1:14" s="65" customFormat="1" ht="15" customHeight="1" thickBot="1">
      <c r="B4" s="10" t="s">
        <v>60</v>
      </c>
      <c r="D4" s="66"/>
      <c r="E4" s="67"/>
      <c r="F4" s="67"/>
      <c r="G4" s="68"/>
      <c r="H4" s="69"/>
      <c r="I4" s="69"/>
      <c r="J4" s="69"/>
      <c r="K4" s="69"/>
      <c r="L4" s="70"/>
    </row>
    <row r="5" spans="1:14" ht="15" customHeight="1" thickBot="1">
      <c r="A5" s="250" t="s">
        <v>14</v>
      </c>
      <c r="E5" s="72"/>
      <c r="F5" s="72"/>
      <c r="G5" s="72"/>
      <c r="H5" s="273" t="s">
        <v>6</v>
      </c>
      <c r="I5" s="274"/>
      <c r="J5" s="274"/>
      <c r="K5" s="275"/>
      <c r="L5" s="73"/>
    </row>
    <row r="6" spans="1:14" s="84" customFormat="1" ht="18" customHeight="1" thickBot="1">
      <c r="A6" s="75" t="s">
        <v>9</v>
      </c>
      <c r="B6" s="76" t="s">
        <v>0</v>
      </c>
      <c r="C6" s="77" t="s">
        <v>1</v>
      </c>
      <c r="D6" s="78" t="s">
        <v>7</v>
      </c>
      <c r="E6" s="79" t="s">
        <v>2</v>
      </c>
      <c r="F6" s="80" t="s">
        <v>3</v>
      </c>
      <c r="G6" s="80" t="s">
        <v>13</v>
      </c>
      <c r="H6" s="100">
        <v>1</v>
      </c>
      <c r="I6" s="101">
        <v>2</v>
      </c>
      <c r="J6" s="101">
        <v>3</v>
      </c>
      <c r="K6" s="102">
        <v>4</v>
      </c>
      <c r="L6" s="81" t="s">
        <v>4</v>
      </c>
      <c r="M6" s="83" t="s">
        <v>5</v>
      </c>
    </row>
    <row r="7" spans="1:14" s="94" customFormat="1" ht="18" customHeight="1">
      <c r="A7" s="85">
        <v>1</v>
      </c>
      <c r="B7" s="86" t="s">
        <v>238</v>
      </c>
      <c r="C7" s="87" t="s">
        <v>239</v>
      </c>
      <c r="D7" s="222" t="s">
        <v>240</v>
      </c>
      <c r="E7" s="88" t="s">
        <v>65</v>
      </c>
      <c r="F7" s="88" t="s">
        <v>66</v>
      </c>
      <c r="G7" s="89"/>
      <c r="H7" s="90">
        <v>7.57</v>
      </c>
      <c r="I7" s="90">
        <v>8.2200000000000006</v>
      </c>
      <c r="J7" s="90">
        <v>7.94</v>
      </c>
      <c r="K7" s="90">
        <v>7.37</v>
      </c>
      <c r="L7" s="251">
        <f>MAX(H7:K7)</f>
        <v>8.2200000000000006</v>
      </c>
      <c r="M7" s="104" t="s">
        <v>121</v>
      </c>
      <c r="N7" s="93"/>
    </row>
    <row r="8" spans="1:14" s="94" customFormat="1" ht="18" customHeight="1">
      <c r="A8" s="85">
        <v>2</v>
      </c>
      <c r="B8" s="86" t="s">
        <v>289</v>
      </c>
      <c r="C8" s="87" t="s">
        <v>290</v>
      </c>
      <c r="D8" s="222" t="s">
        <v>291</v>
      </c>
      <c r="E8" s="88" t="s">
        <v>65</v>
      </c>
      <c r="F8" s="88" t="s">
        <v>66</v>
      </c>
      <c r="G8" s="89"/>
      <c r="H8" s="90">
        <v>7.77</v>
      </c>
      <c r="I8" s="90" t="s">
        <v>404</v>
      </c>
      <c r="J8" s="90" t="s">
        <v>404</v>
      </c>
      <c r="K8" s="90">
        <v>7.66</v>
      </c>
      <c r="L8" s="251">
        <f>MAX(H8:K8)</f>
        <v>7.77</v>
      </c>
      <c r="M8" s="104" t="s">
        <v>283</v>
      </c>
      <c r="N8" s="93"/>
    </row>
    <row r="9" spans="1:14" s="94" customFormat="1" ht="18" customHeight="1">
      <c r="A9" s="85">
        <v>3</v>
      </c>
      <c r="B9" s="86" t="s">
        <v>284</v>
      </c>
      <c r="C9" s="87" t="s">
        <v>285</v>
      </c>
      <c r="D9" s="222" t="s">
        <v>286</v>
      </c>
      <c r="E9" s="88" t="s">
        <v>65</v>
      </c>
      <c r="F9" s="88" t="s">
        <v>66</v>
      </c>
      <c r="G9" s="89"/>
      <c r="H9" s="90">
        <v>5.53</v>
      </c>
      <c r="I9" s="90">
        <v>6.6</v>
      </c>
      <c r="J9" s="90">
        <v>5.56</v>
      </c>
      <c r="K9" s="90">
        <v>6.62</v>
      </c>
      <c r="L9" s="251">
        <f>MAX(H9:K9)</f>
        <v>6.62</v>
      </c>
      <c r="M9" s="104" t="s">
        <v>283</v>
      </c>
      <c r="N9" s="93"/>
    </row>
    <row r="10" spans="1:14" s="94" customFormat="1" ht="18" customHeight="1">
      <c r="A10" s="85">
        <v>4</v>
      </c>
      <c r="B10" s="86" t="s">
        <v>287</v>
      </c>
      <c r="C10" s="87" t="s">
        <v>288</v>
      </c>
      <c r="D10" s="222" t="s">
        <v>148</v>
      </c>
      <c r="E10" s="88" t="s">
        <v>65</v>
      </c>
      <c r="F10" s="88" t="s">
        <v>66</v>
      </c>
      <c r="G10" s="89"/>
      <c r="H10" s="90">
        <v>6.04</v>
      </c>
      <c r="I10" s="90">
        <v>6.41</v>
      </c>
      <c r="J10" s="90">
        <v>5.95</v>
      </c>
      <c r="K10" s="90">
        <v>6.56</v>
      </c>
      <c r="L10" s="251">
        <f>MAX(H10:K10)</f>
        <v>6.56</v>
      </c>
      <c r="M10" s="104" t="s">
        <v>283</v>
      </c>
      <c r="N10" s="93"/>
    </row>
    <row r="11" spans="1:14" ht="15" customHeight="1"/>
    <row r="12" spans="1:14" s="65" customFormat="1" ht="15" customHeight="1" thickBot="1">
      <c r="B12" s="10" t="s">
        <v>61</v>
      </c>
      <c r="D12" s="66"/>
      <c r="E12" s="67"/>
      <c r="F12" s="67"/>
      <c r="G12" s="68"/>
      <c r="H12" s="69"/>
      <c r="I12" s="69"/>
      <c r="J12" s="69"/>
      <c r="K12" s="69"/>
      <c r="L12" s="70"/>
    </row>
    <row r="13" spans="1:14" ht="15" customHeight="1" thickBot="1">
      <c r="A13" s="250" t="s">
        <v>14</v>
      </c>
      <c r="E13" s="72"/>
      <c r="F13" s="72"/>
      <c r="G13" s="72"/>
      <c r="H13" s="273" t="s">
        <v>6</v>
      </c>
      <c r="I13" s="274"/>
      <c r="J13" s="274"/>
      <c r="K13" s="275"/>
      <c r="L13" s="73"/>
    </row>
    <row r="14" spans="1:14" s="84" customFormat="1" ht="18" customHeight="1" thickBot="1">
      <c r="A14" s="75" t="s">
        <v>9</v>
      </c>
      <c r="B14" s="76" t="s">
        <v>0</v>
      </c>
      <c r="C14" s="77" t="s">
        <v>1</v>
      </c>
      <c r="D14" s="78" t="s">
        <v>7</v>
      </c>
      <c r="E14" s="79" t="s">
        <v>2</v>
      </c>
      <c r="F14" s="80" t="s">
        <v>3</v>
      </c>
      <c r="G14" s="80" t="s">
        <v>13</v>
      </c>
      <c r="H14" s="100">
        <v>1</v>
      </c>
      <c r="I14" s="101">
        <v>2</v>
      </c>
      <c r="J14" s="101">
        <v>3</v>
      </c>
      <c r="K14" s="102">
        <v>4</v>
      </c>
      <c r="L14" s="81" t="s">
        <v>4</v>
      </c>
      <c r="M14" s="83" t="s">
        <v>5</v>
      </c>
    </row>
    <row r="15" spans="1:14" s="94" customFormat="1" ht="18" customHeight="1">
      <c r="A15" s="85">
        <v>1</v>
      </c>
      <c r="B15" s="86" t="s">
        <v>315</v>
      </c>
      <c r="C15" s="87" t="s">
        <v>316</v>
      </c>
      <c r="D15" s="222" t="s">
        <v>317</v>
      </c>
      <c r="E15" s="88" t="s">
        <v>65</v>
      </c>
      <c r="F15" s="88" t="s">
        <v>66</v>
      </c>
      <c r="G15" s="89"/>
      <c r="H15" s="90">
        <v>5.93</v>
      </c>
      <c r="I15" s="90">
        <v>6.45</v>
      </c>
      <c r="J15" s="90">
        <v>5.99</v>
      </c>
      <c r="K15" s="90">
        <v>6.19</v>
      </c>
      <c r="L15" s="251">
        <f>MAX(H15:K15)</f>
        <v>6.45</v>
      </c>
      <c r="M15" s="104" t="s">
        <v>90</v>
      </c>
      <c r="N15" s="93"/>
    </row>
    <row r="16" spans="1:14" s="94" customFormat="1" ht="18" customHeight="1">
      <c r="A16" s="85">
        <v>2</v>
      </c>
      <c r="B16" s="86" t="s">
        <v>405</v>
      </c>
      <c r="C16" s="87" t="s">
        <v>313</v>
      </c>
      <c r="D16" s="222" t="s">
        <v>314</v>
      </c>
      <c r="E16" s="88" t="s">
        <v>65</v>
      </c>
      <c r="F16" s="88" t="s">
        <v>66</v>
      </c>
      <c r="G16" s="89"/>
      <c r="H16" s="90">
        <v>4.76</v>
      </c>
      <c r="I16" s="90">
        <v>4.92</v>
      </c>
      <c r="J16" s="90">
        <v>3.65</v>
      </c>
      <c r="K16" s="90">
        <v>3.92</v>
      </c>
      <c r="L16" s="251">
        <f>MAX(H16:K16)</f>
        <v>4.92</v>
      </c>
      <c r="M16" s="104" t="s">
        <v>90</v>
      </c>
      <c r="N16" s="93"/>
    </row>
    <row r="17" spans="1:14" s="94" customFormat="1" ht="18" customHeight="1">
      <c r="A17" s="85">
        <v>3</v>
      </c>
      <c r="B17" s="86" t="s">
        <v>219</v>
      </c>
      <c r="C17" s="87" t="s">
        <v>313</v>
      </c>
      <c r="D17" s="222" t="s">
        <v>314</v>
      </c>
      <c r="E17" s="88" t="s">
        <v>65</v>
      </c>
      <c r="F17" s="88" t="s">
        <v>66</v>
      </c>
      <c r="G17" s="89"/>
      <c r="H17" s="90">
        <v>3.89</v>
      </c>
      <c r="I17" s="90">
        <v>4.32</v>
      </c>
      <c r="J17" s="90">
        <v>4.3499999999999996</v>
      </c>
      <c r="K17" s="90">
        <v>4.3899999999999997</v>
      </c>
      <c r="L17" s="251">
        <f>MAX(H17:K17)</f>
        <v>4.3899999999999997</v>
      </c>
      <c r="M17" s="104" t="s">
        <v>90</v>
      </c>
      <c r="N17" s="93"/>
    </row>
  </sheetData>
  <sortState ref="B15:M17">
    <sortCondition descending="1" ref="L15:L17"/>
  </sortState>
  <mergeCells count="2">
    <mergeCell ref="H5:K5"/>
    <mergeCell ref="H13:K13"/>
  </mergeCells>
  <printOptions horizontalCentered="1"/>
  <pageMargins left="0.23622047244094491" right="0.23622047244094491" top="0.74803149606299213" bottom="0.15748031496062992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8.6640625" style="203" customWidth="1"/>
    <col min="9" max="9" width="26.6640625" style="56" customWidth="1"/>
    <col min="10" max="16384" width="9.109375" style="179"/>
  </cols>
  <sheetData>
    <row r="1" spans="1:9" s="17" customFormat="1" ht="15" customHeight="1">
      <c r="A1" s="17" t="s">
        <v>32</v>
      </c>
      <c r="D1" s="18"/>
      <c r="E1" s="21"/>
      <c r="F1" s="21"/>
      <c r="G1" s="21"/>
      <c r="H1" s="31"/>
    </row>
    <row r="2" spans="1:9" s="17" customFormat="1" ht="15" customHeight="1">
      <c r="A2" s="17" t="s">
        <v>33</v>
      </c>
      <c r="D2" s="18"/>
      <c r="E2" s="21"/>
      <c r="F2" s="21"/>
      <c r="G2" s="21"/>
      <c r="H2" s="31"/>
    </row>
    <row r="3" spans="1:9" s="153" customFormat="1" ht="15" customHeight="1">
      <c r="C3" s="154"/>
      <c r="D3" s="155"/>
      <c r="E3" s="155"/>
      <c r="F3" s="157"/>
      <c r="G3" s="157"/>
      <c r="H3" s="55"/>
      <c r="I3" s="194"/>
    </row>
    <row r="4" spans="1:9" s="16" customFormat="1" ht="15" customHeight="1">
      <c r="B4" s="17" t="s">
        <v>31</v>
      </c>
      <c r="C4" s="17"/>
      <c r="D4" s="18"/>
      <c r="E4" s="18"/>
      <c r="F4" s="18"/>
      <c r="G4" s="18"/>
      <c r="H4" s="20"/>
    </row>
    <row r="5" spans="1:9" s="160" customFormat="1" ht="15" customHeight="1" thickBot="1">
      <c r="A5" s="162" t="s">
        <v>14</v>
      </c>
      <c r="C5" s="162"/>
      <c r="D5" s="154"/>
      <c r="E5" s="154"/>
      <c r="F5" s="154"/>
      <c r="G5" s="154"/>
      <c r="H5" s="195"/>
      <c r="I5" s="196"/>
    </row>
    <row r="6" spans="1:9" s="172" customFormat="1" ht="18" customHeight="1" thickBot="1">
      <c r="A6" s="163" t="s">
        <v>9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7" t="s">
        <v>13</v>
      </c>
      <c r="H6" s="169" t="s">
        <v>4</v>
      </c>
      <c r="I6" s="197" t="s">
        <v>5</v>
      </c>
    </row>
    <row r="7" spans="1:9" ht="18" customHeight="1">
      <c r="A7" s="173">
        <v>1</v>
      </c>
      <c r="B7" s="174" t="s">
        <v>83</v>
      </c>
      <c r="C7" s="175" t="s">
        <v>84</v>
      </c>
      <c r="D7" s="176" t="s">
        <v>85</v>
      </c>
      <c r="E7" s="177" t="s">
        <v>65</v>
      </c>
      <c r="F7" s="177" t="s">
        <v>66</v>
      </c>
      <c r="G7" s="177"/>
      <c r="H7" s="226">
        <v>5.32</v>
      </c>
      <c r="I7" s="206" t="s">
        <v>86</v>
      </c>
    </row>
    <row r="8" spans="1:9" ht="18" customHeight="1">
      <c r="A8" s="173">
        <v>2</v>
      </c>
      <c r="B8" s="187" t="s">
        <v>80</v>
      </c>
      <c r="C8" s="188" t="s">
        <v>81</v>
      </c>
      <c r="D8" s="189" t="s">
        <v>82</v>
      </c>
      <c r="E8" s="177" t="s">
        <v>65</v>
      </c>
      <c r="F8" s="177" t="s">
        <v>66</v>
      </c>
      <c r="G8" s="177"/>
      <c r="H8" s="227">
        <v>5.56</v>
      </c>
      <c r="I8" s="224" t="s">
        <v>79</v>
      </c>
    </row>
    <row r="9" spans="1:9" ht="18" customHeight="1">
      <c r="A9" s="173">
        <v>3</v>
      </c>
      <c r="B9" s="174" t="s">
        <v>76</v>
      </c>
      <c r="C9" s="175" t="s">
        <v>77</v>
      </c>
      <c r="D9" s="176" t="s">
        <v>78</v>
      </c>
      <c r="E9" s="177" t="s">
        <v>65</v>
      </c>
      <c r="F9" s="177" t="s">
        <v>66</v>
      </c>
      <c r="G9" s="177"/>
      <c r="H9" s="226">
        <v>5.88</v>
      </c>
      <c r="I9" s="206" t="s">
        <v>79</v>
      </c>
    </row>
    <row r="10" spans="1:9" ht="18" customHeight="1">
      <c r="A10" s="173">
        <v>4</v>
      </c>
      <c r="B10" s="174" t="s">
        <v>69</v>
      </c>
      <c r="C10" s="175" t="s">
        <v>70</v>
      </c>
      <c r="D10" s="176" t="s">
        <v>71</v>
      </c>
      <c r="E10" s="177" t="s">
        <v>65</v>
      </c>
      <c r="F10" s="177" t="s">
        <v>66</v>
      </c>
      <c r="G10" s="177" t="s">
        <v>67</v>
      </c>
      <c r="H10" s="226">
        <v>5.93</v>
      </c>
      <c r="I10" s="224" t="s">
        <v>68</v>
      </c>
    </row>
    <row r="11" spans="1:9" ht="18" customHeight="1">
      <c r="A11" s="173">
        <v>5</v>
      </c>
      <c r="B11" s="174" t="s">
        <v>62</v>
      </c>
      <c r="C11" s="175" t="s">
        <v>63</v>
      </c>
      <c r="D11" s="176" t="s">
        <v>64</v>
      </c>
      <c r="E11" s="177" t="s">
        <v>65</v>
      </c>
      <c r="F11" s="177" t="s">
        <v>66</v>
      </c>
      <c r="G11" s="177" t="s">
        <v>67</v>
      </c>
      <c r="H11" s="226">
        <v>6.16</v>
      </c>
      <c r="I11" s="224" t="s">
        <v>68</v>
      </c>
    </row>
    <row r="12" spans="1:9" ht="18" customHeight="1">
      <c r="A12" s="173">
        <v>6</v>
      </c>
      <c r="B12" s="174" t="s">
        <v>94</v>
      </c>
      <c r="C12" s="175" t="s">
        <v>95</v>
      </c>
      <c r="D12" s="176" t="s">
        <v>96</v>
      </c>
      <c r="E12" s="177" t="s">
        <v>65</v>
      </c>
      <c r="F12" s="177" t="s">
        <v>66</v>
      </c>
      <c r="G12" s="177"/>
      <c r="H12" s="226">
        <v>6.32</v>
      </c>
      <c r="I12" s="224" t="s">
        <v>97</v>
      </c>
    </row>
    <row r="13" spans="1:9" ht="18" customHeight="1">
      <c r="A13" s="173">
        <v>7</v>
      </c>
      <c r="B13" s="174" t="s">
        <v>72</v>
      </c>
      <c r="C13" s="175" t="s">
        <v>73</v>
      </c>
      <c r="D13" s="176" t="s">
        <v>74</v>
      </c>
      <c r="E13" s="177" t="s">
        <v>65</v>
      </c>
      <c r="F13" s="177" t="s">
        <v>66</v>
      </c>
      <c r="G13" s="177" t="s">
        <v>67</v>
      </c>
      <c r="H13" s="226">
        <v>6.33</v>
      </c>
      <c r="I13" s="224" t="s">
        <v>68</v>
      </c>
    </row>
    <row r="14" spans="1:9" ht="18" customHeight="1">
      <c r="A14" s="173">
        <v>8</v>
      </c>
      <c r="B14" s="174" t="s">
        <v>98</v>
      </c>
      <c r="C14" s="175" t="s">
        <v>99</v>
      </c>
      <c r="D14" s="176" t="s">
        <v>100</v>
      </c>
      <c r="E14" s="177" t="s">
        <v>65</v>
      </c>
      <c r="F14" s="177" t="s">
        <v>66</v>
      </c>
      <c r="G14" s="177"/>
      <c r="H14" s="226">
        <v>6.62</v>
      </c>
      <c r="I14" s="224" t="s">
        <v>97</v>
      </c>
    </row>
    <row r="15" spans="1:9" ht="18" customHeight="1">
      <c r="A15" s="173">
        <v>9</v>
      </c>
      <c r="B15" s="187" t="s">
        <v>87</v>
      </c>
      <c r="C15" s="188" t="s">
        <v>88</v>
      </c>
      <c r="D15" s="189" t="s">
        <v>89</v>
      </c>
      <c r="E15" s="177" t="s">
        <v>65</v>
      </c>
      <c r="F15" s="177" t="s">
        <v>66</v>
      </c>
      <c r="G15" s="177"/>
      <c r="H15" s="227">
        <v>6.68</v>
      </c>
      <c r="I15" s="224" t="s">
        <v>90</v>
      </c>
    </row>
    <row r="16" spans="1:9" ht="18" customHeight="1">
      <c r="A16" s="173">
        <v>10</v>
      </c>
      <c r="B16" s="174" t="s">
        <v>91</v>
      </c>
      <c r="C16" s="175" t="s">
        <v>396</v>
      </c>
      <c r="D16" s="176" t="s">
        <v>93</v>
      </c>
      <c r="E16" s="177" t="s">
        <v>65</v>
      </c>
      <c r="F16" s="177" t="s">
        <v>66</v>
      </c>
      <c r="G16" s="177"/>
      <c r="H16" s="226">
        <v>6.86</v>
      </c>
      <c r="I16" s="224" t="s">
        <v>90</v>
      </c>
    </row>
  </sheetData>
  <sortState ref="B7:I16">
    <sortCondition ref="H7:H16"/>
  </sortState>
  <printOptions horizontalCentered="1"/>
  <pageMargins left="0.23622047244094491" right="0.23622047244094491" top="0.74803149606299213" bottom="0" header="0.31496062992125984" footer="0.31496062992125984"/>
  <pageSetup paperSize="9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2"/>
  <sheetViews>
    <sheetView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8.6640625" style="203" customWidth="1"/>
    <col min="9" max="9" width="26.6640625" style="213" customWidth="1"/>
    <col min="10" max="16384" width="9.109375" style="179"/>
  </cols>
  <sheetData>
    <row r="1" spans="1:9" s="17" customFormat="1" ht="15" customHeight="1">
      <c r="A1" s="17" t="s">
        <v>32</v>
      </c>
      <c r="D1" s="18"/>
      <c r="E1" s="21"/>
      <c r="F1" s="21"/>
      <c r="G1" s="21"/>
      <c r="H1" s="21"/>
      <c r="I1" s="31"/>
    </row>
    <row r="2" spans="1:9" s="17" customFormat="1" ht="15" customHeight="1">
      <c r="A2" s="17" t="s">
        <v>33</v>
      </c>
      <c r="D2" s="18"/>
      <c r="E2" s="21"/>
      <c r="F2" s="21"/>
      <c r="G2" s="21"/>
      <c r="H2" s="24"/>
      <c r="I2" s="31"/>
    </row>
    <row r="3" spans="1:9" s="17" customFormat="1" ht="15" customHeight="1">
      <c r="C3" s="18"/>
      <c r="D3" s="21"/>
      <c r="E3" s="21"/>
      <c r="F3" s="24"/>
      <c r="G3" s="24"/>
      <c r="H3" s="20"/>
      <c r="I3" s="49"/>
    </row>
    <row r="4" spans="1:9" s="11" customFormat="1" ht="15" customHeight="1">
      <c r="A4" s="36"/>
      <c r="B4" s="17" t="s">
        <v>34</v>
      </c>
      <c r="C4" s="39"/>
      <c r="D4" s="40"/>
      <c r="E4" s="36"/>
      <c r="F4" s="41"/>
      <c r="G4" s="41"/>
      <c r="H4" s="38"/>
      <c r="I4" s="43"/>
    </row>
    <row r="5" spans="1:9" s="160" customFormat="1" ht="15" customHeight="1" thickBot="1">
      <c r="A5" s="162">
        <v>1</v>
      </c>
      <c r="B5" s="221" t="s">
        <v>25</v>
      </c>
      <c r="C5" s="39">
        <v>1</v>
      </c>
      <c r="D5" s="154"/>
      <c r="E5" s="154"/>
      <c r="F5" s="154"/>
      <c r="G5" s="154"/>
      <c r="H5" s="195"/>
      <c r="I5" s="154"/>
    </row>
    <row r="6" spans="1:9" s="172" customFormat="1" ht="18" customHeight="1" thickBot="1">
      <c r="A6" s="163" t="s">
        <v>10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8" t="s">
        <v>13</v>
      </c>
      <c r="H6" s="169" t="s">
        <v>4</v>
      </c>
      <c r="I6" s="197" t="s">
        <v>5</v>
      </c>
    </row>
    <row r="7" spans="1:9" ht="18" customHeight="1">
      <c r="A7" s="207">
        <v>1</v>
      </c>
      <c r="B7" s="208"/>
      <c r="C7" s="209"/>
      <c r="D7" s="210"/>
      <c r="E7" s="211"/>
      <c r="F7" s="211"/>
      <c r="G7" s="211"/>
      <c r="H7" s="205"/>
      <c r="I7" s="181"/>
    </row>
    <row r="8" spans="1:9" ht="18" customHeight="1">
      <c r="A8" s="207">
        <v>2</v>
      </c>
      <c r="B8" s="268" t="s">
        <v>403</v>
      </c>
      <c r="C8" s="209" t="s">
        <v>402</v>
      </c>
      <c r="D8" s="210" t="s">
        <v>103</v>
      </c>
      <c r="E8" s="211" t="s">
        <v>65</v>
      </c>
      <c r="F8" s="211" t="s">
        <v>66</v>
      </c>
      <c r="G8" s="211"/>
      <c r="H8" s="192">
        <v>5.92</v>
      </c>
      <c r="I8" s="181" t="s">
        <v>104</v>
      </c>
    </row>
    <row r="9" spans="1:9" ht="18" customHeight="1">
      <c r="A9" s="207">
        <v>3</v>
      </c>
      <c r="B9" s="208" t="s">
        <v>105</v>
      </c>
      <c r="C9" s="209" t="s">
        <v>106</v>
      </c>
      <c r="D9" s="210" t="s">
        <v>107</v>
      </c>
      <c r="E9" s="211" t="s">
        <v>65</v>
      </c>
      <c r="F9" s="211" t="s">
        <v>66</v>
      </c>
      <c r="G9" s="211"/>
      <c r="H9" s="192">
        <v>5.85</v>
      </c>
      <c r="I9" s="181" t="s">
        <v>86</v>
      </c>
    </row>
    <row r="10" spans="1:9" ht="18" customHeight="1">
      <c r="A10" s="207">
        <v>4</v>
      </c>
      <c r="B10" s="208" t="s">
        <v>108</v>
      </c>
      <c r="C10" s="209" t="s">
        <v>109</v>
      </c>
      <c r="D10" s="210" t="s">
        <v>110</v>
      </c>
      <c r="E10" s="211" t="s">
        <v>65</v>
      </c>
      <c r="F10" s="211" t="s">
        <v>66</v>
      </c>
      <c r="G10" s="211"/>
      <c r="H10" s="192">
        <v>5.58</v>
      </c>
      <c r="I10" s="181" t="s">
        <v>90</v>
      </c>
    </row>
    <row r="11" spans="1:9" ht="18" customHeight="1">
      <c r="A11" s="207">
        <v>5</v>
      </c>
      <c r="B11" s="208" t="s">
        <v>111</v>
      </c>
      <c r="C11" s="209" t="s">
        <v>112</v>
      </c>
      <c r="D11" s="210" t="s">
        <v>113</v>
      </c>
      <c r="E11" s="211" t="s">
        <v>65</v>
      </c>
      <c r="F11" s="211" t="s">
        <v>66</v>
      </c>
      <c r="G11" s="211"/>
      <c r="H11" s="192">
        <v>6.97</v>
      </c>
      <c r="I11" s="181" t="s">
        <v>86</v>
      </c>
    </row>
    <row r="12" spans="1:9" ht="18" customHeight="1">
      <c r="A12" s="207">
        <v>6</v>
      </c>
      <c r="B12" s="208" t="s">
        <v>393</v>
      </c>
      <c r="C12" s="209" t="s">
        <v>394</v>
      </c>
      <c r="D12" s="210" t="s">
        <v>395</v>
      </c>
      <c r="E12" s="211" t="s">
        <v>65</v>
      </c>
      <c r="F12" s="211" t="s">
        <v>66</v>
      </c>
      <c r="G12" s="211"/>
      <c r="H12" s="192">
        <v>7.97</v>
      </c>
      <c r="I12" s="181" t="s">
        <v>116</v>
      </c>
    </row>
  </sheetData>
  <printOptions horizontalCentered="1"/>
  <pageMargins left="0.23622047244094491" right="0.23622047244094491" top="0.35433070866141736" bottom="0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1"/>
  <sheetViews>
    <sheetView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8.6640625" style="203" customWidth="1"/>
    <col min="9" max="9" width="26.6640625" style="219" customWidth="1"/>
    <col min="10" max="16384" width="9.109375" style="179"/>
  </cols>
  <sheetData>
    <row r="1" spans="1:9" s="17" customFormat="1" ht="15" customHeight="1">
      <c r="A1" s="17" t="s">
        <v>32</v>
      </c>
      <c r="D1" s="18"/>
      <c r="E1" s="21"/>
      <c r="F1" s="21"/>
      <c r="G1" s="21"/>
      <c r="H1" s="21"/>
    </row>
    <row r="2" spans="1:9" s="17" customFormat="1" ht="15" customHeight="1">
      <c r="A2" s="17" t="s">
        <v>33</v>
      </c>
      <c r="D2" s="18"/>
      <c r="E2" s="21"/>
      <c r="F2" s="21"/>
      <c r="G2" s="21"/>
      <c r="H2" s="24"/>
    </row>
    <row r="3" spans="1:9" s="17" customFormat="1" ht="15" customHeight="1">
      <c r="C3" s="18"/>
      <c r="D3" s="21"/>
      <c r="E3" s="21"/>
      <c r="F3" s="24"/>
      <c r="G3" s="24"/>
      <c r="H3" s="20"/>
    </row>
    <row r="4" spans="1:9" s="11" customFormat="1" ht="15" customHeight="1">
      <c r="A4" s="36"/>
      <c r="B4" s="17" t="s">
        <v>34</v>
      </c>
      <c r="C4" s="39"/>
      <c r="D4" s="40"/>
      <c r="E4" s="36"/>
      <c r="F4" s="41"/>
      <c r="G4" s="41"/>
      <c r="H4" s="38"/>
    </row>
    <row r="5" spans="1:9" s="160" customFormat="1" ht="15" customHeight="1" thickBot="1">
      <c r="A5" s="162" t="s">
        <v>14</v>
      </c>
      <c r="C5" s="153"/>
      <c r="D5" s="154"/>
      <c r="E5" s="154"/>
      <c r="F5" s="154"/>
      <c r="G5" s="154"/>
      <c r="H5" s="195"/>
      <c r="I5" s="214"/>
    </row>
    <row r="6" spans="1:9" s="172" customFormat="1" ht="18" customHeight="1" thickBot="1">
      <c r="A6" s="163" t="s">
        <v>9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7" t="s">
        <v>13</v>
      </c>
      <c r="H6" s="169" t="s">
        <v>4</v>
      </c>
      <c r="I6" s="197" t="s">
        <v>5</v>
      </c>
    </row>
    <row r="7" spans="1:9" ht="18" customHeight="1">
      <c r="A7" s="207">
        <v>1</v>
      </c>
      <c r="B7" s="174" t="s">
        <v>108</v>
      </c>
      <c r="C7" s="175" t="s">
        <v>109</v>
      </c>
      <c r="D7" s="176" t="s">
        <v>110</v>
      </c>
      <c r="E7" s="177" t="s">
        <v>65</v>
      </c>
      <c r="F7" s="177" t="s">
        <v>66</v>
      </c>
      <c r="G7" s="177"/>
      <c r="H7" s="226">
        <v>5.58</v>
      </c>
      <c r="I7" s="181" t="s">
        <v>90</v>
      </c>
    </row>
    <row r="8" spans="1:9" ht="18" customHeight="1">
      <c r="A8" s="207">
        <v>2</v>
      </c>
      <c r="B8" s="174" t="s">
        <v>105</v>
      </c>
      <c r="C8" s="175" t="s">
        <v>106</v>
      </c>
      <c r="D8" s="176" t="s">
        <v>107</v>
      </c>
      <c r="E8" s="177" t="s">
        <v>65</v>
      </c>
      <c r="F8" s="177" t="s">
        <v>66</v>
      </c>
      <c r="G8" s="177"/>
      <c r="H8" s="226">
        <v>5.85</v>
      </c>
      <c r="I8" s="181" t="s">
        <v>86</v>
      </c>
    </row>
    <row r="9" spans="1:9" ht="18" customHeight="1">
      <c r="A9" s="207">
        <v>3</v>
      </c>
      <c r="B9" s="268" t="s">
        <v>403</v>
      </c>
      <c r="C9" s="209" t="s">
        <v>402</v>
      </c>
      <c r="D9" s="176" t="s">
        <v>103</v>
      </c>
      <c r="E9" s="177" t="s">
        <v>65</v>
      </c>
      <c r="F9" s="177" t="s">
        <v>66</v>
      </c>
      <c r="G9" s="177"/>
      <c r="H9" s="226">
        <v>5.92</v>
      </c>
      <c r="I9" s="181" t="s">
        <v>104</v>
      </c>
    </row>
    <row r="10" spans="1:9" ht="18" customHeight="1">
      <c r="A10" s="207">
        <v>4</v>
      </c>
      <c r="B10" s="174" t="s">
        <v>111</v>
      </c>
      <c r="C10" s="175" t="s">
        <v>112</v>
      </c>
      <c r="D10" s="176" t="s">
        <v>113</v>
      </c>
      <c r="E10" s="177" t="s">
        <v>65</v>
      </c>
      <c r="F10" s="177" t="s">
        <v>66</v>
      </c>
      <c r="G10" s="177"/>
      <c r="H10" s="226">
        <v>6.97</v>
      </c>
      <c r="I10" s="181" t="s">
        <v>86</v>
      </c>
    </row>
    <row r="11" spans="1:9" ht="18" customHeight="1">
      <c r="A11" s="207">
        <v>5</v>
      </c>
      <c r="B11" s="174" t="s">
        <v>393</v>
      </c>
      <c r="C11" s="175" t="s">
        <v>394</v>
      </c>
      <c r="D11" s="176" t="s">
        <v>395</v>
      </c>
      <c r="E11" s="177" t="s">
        <v>65</v>
      </c>
      <c r="F11" s="177" t="s">
        <v>66</v>
      </c>
      <c r="G11" s="177"/>
      <c r="H11" s="226">
        <v>7.97</v>
      </c>
      <c r="I11" s="181" t="s">
        <v>116</v>
      </c>
    </row>
  </sheetData>
  <sortState ref="B7:I11">
    <sortCondition ref="H7:H11"/>
  </sortState>
  <printOptions horizontalCentered="1"/>
  <pageMargins left="0.23622047244094491" right="0.23622047244094491" top="0.35433070866141736" bottom="0" header="0.31496062992125984" footer="0.31496062992125984"/>
  <pageSetup paperSize="9" fitToWidth="0" fitToHeight="0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4"/>
  <sheetViews>
    <sheetView topLeftCell="A58"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5.6640625" style="184" hidden="1" customWidth="1"/>
    <col min="9" max="9" width="8.6640625" style="184" customWidth="1"/>
    <col min="10" max="10" width="5.6640625" style="184" customWidth="1"/>
    <col min="11" max="11" width="26.6640625" style="179" customWidth="1"/>
    <col min="12" max="16384" width="9.109375" style="179"/>
  </cols>
  <sheetData>
    <row r="1" spans="1:11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1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1" s="153" customFormat="1" ht="15" customHeight="1">
      <c r="C3" s="154"/>
      <c r="D3" s="155"/>
      <c r="E3" s="155"/>
      <c r="F3" s="157"/>
      <c r="G3" s="157"/>
      <c r="H3" s="156"/>
      <c r="I3" s="156"/>
      <c r="J3" s="156"/>
      <c r="K3" s="158"/>
    </row>
    <row r="4" spans="1:11" s="16" customFormat="1" ht="15" customHeight="1">
      <c r="B4" s="17" t="s">
        <v>16</v>
      </c>
      <c r="C4" s="17"/>
      <c r="D4" s="18"/>
      <c r="E4" s="18"/>
      <c r="F4" s="18"/>
      <c r="G4" s="18"/>
      <c r="H4" s="23"/>
      <c r="I4" s="23"/>
      <c r="J4" s="23"/>
      <c r="K4" s="20"/>
    </row>
    <row r="5" spans="1:11" s="16" customFormat="1" ht="15" customHeight="1" thickBot="1">
      <c r="A5" s="12">
        <v>1</v>
      </c>
      <c r="B5" s="221" t="s">
        <v>25</v>
      </c>
      <c r="C5" s="39">
        <v>9</v>
      </c>
      <c r="D5" s="18"/>
      <c r="E5" s="18"/>
      <c r="F5" s="18"/>
      <c r="G5" s="18"/>
      <c r="H5" s="23"/>
      <c r="I5" s="23"/>
      <c r="J5" s="23"/>
      <c r="K5" s="20"/>
    </row>
    <row r="6" spans="1:11" s="172" customFormat="1" ht="18" customHeight="1" thickBot="1">
      <c r="A6" s="163" t="s">
        <v>10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8" t="s">
        <v>13</v>
      </c>
      <c r="H6" s="169" t="s">
        <v>15</v>
      </c>
      <c r="I6" s="169" t="s">
        <v>23</v>
      </c>
      <c r="J6" s="170" t="s">
        <v>11</v>
      </c>
      <c r="K6" s="171" t="s">
        <v>5</v>
      </c>
    </row>
    <row r="7" spans="1:11" ht="18" customHeight="1">
      <c r="A7" s="173">
        <v>1</v>
      </c>
      <c r="B7" s="187" t="s">
        <v>159</v>
      </c>
      <c r="C7" s="188" t="s">
        <v>160</v>
      </c>
      <c r="D7" s="189" t="s">
        <v>161</v>
      </c>
      <c r="E7" s="190" t="s">
        <v>65</v>
      </c>
      <c r="F7" s="190" t="s">
        <v>66</v>
      </c>
      <c r="G7" s="190"/>
      <c r="H7" s="191"/>
      <c r="I7" s="192">
        <v>9.2200000000000006</v>
      </c>
      <c r="J7" s="178" t="str">
        <f>IF(ISBLANK(I7),"",IF(I7&gt;10.34,"",IF(I7&lt;=8,"I A",IF(I7&lt;=8.44,"II A",IF(I7&lt;=9.04,"III A",IF(I7&lt;=9.64,"I JA",IF(I7&lt;=10.04,"II JA",IF(I7&lt;=10.34,"III JA"))))))))</f>
        <v>I JA</v>
      </c>
      <c r="K7" s="181" t="s">
        <v>97</v>
      </c>
    </row>
    <row r="8" spans="1:11" ht="18" customHeight="1">
      <c r="A8" s="173">
        <v>2</v>
      </c>
      <c r="B8" s="174" t="s">
        <v>162</v>
      </c>
      <c r="C8" s="175" t="s">
        <v>163</v>
      </c>
      <c r="D8" s="176" t="s">
        <v>164</v>
      </c>
      <c r="E8" s="177" t="s">
        <v>65</v>
      </c>
      <c r="F8" s="190" t="s">
        <v>66</v>
      </c>
      <c r="G8" s="190"/>
      <c r="H8" s="191"/>
      <c r="I8" s="192">
        <v>8.77</v>
      </c>
      <c r="J8" s="178" t="str">
        <f t="shared" ref="J8:J12" si="0">IF(ISBLANK(I8),"",IF(I8&gt;10.34,"",IF(I8&lt;=8,"I A",IF(I8&lt;=8.44,"II A",IF(I8&lt;=9.04,"III A",IF(I8&lt;=9.64,"I JA",IF(I8&lt;=10.04,"II JA",IF(I8&lt;=10.34,"III JA"))))))))</f>
        <v>III A</v>
      </c>
      <c r="K8" s="181" t="s">
        <v>90</v>
      </c>
    </row>
    <row r="9" spans="1:11" ht="18" customHeight="1">
      <c r="A9" s="173">
        <v>3</v>
      </c>
      <c r="B9" s="174" t="s">
        <v>165</v>
      </c>
      <c r="C9" s="175" t="s">
        <v>166</v>
      </c>
      <c r="D9" s="176" t="s">
        <v>167</v>
      </c>
      <c r="E9" s="177" t="s">
        <v>65</v>
      </c>
      <c r="F9" s="190" t="s">
        <v>66</v>
      </c>
      <c r="G9" s="190"/>
      <c r="H9" s="191"/>
      <c r="I9" s="192">
        <v>9.84</v>
      </c>
      <c r="J9" s="178" t="str">
        <f t="shared" si="0"/>
        <v>II JA</v>
      </c>
      <c r="K9" s="181" t="s">
        <v>97</v>
      </c>
    </row>
    <row r="10" spans="1:11" ht="18" customHeight="1">
      <c r="A10" s="173">
        <v>4</v>
      </c>
      <c r="B10" s="174" t="s">
        <v>168</v>
      </c>
      <c r="C10" s="175" t="s">
        <v>169</v>
      </c>
      <c r="D10" s="176" t="s">
        <v>170</v>
      </c>
      <c r="E10" s="177" t="s">
        <v>65</v>
      </c>
      <c r="F10" s="190" t="s">
        <v>66</v>
      </c>
      <c r="G10" s="190"/>
      <c r="H10" s="191"/>
      <c r="I10" s="192">
        <v>9.56</v>
      </c>
      <c r="J10" s="178" t="str">
        <f t="shared" si="0"/>
        <v>I JA</v>
      </c>
      <c r="K10" s="97" t="s">
        <v>97</v>
      </c>
    </row>
    <row r="11" spans="1:11" ht="18" customHeight="1">
      <c r="A11" s="173">
        <v>5</v>
      </c>
      <c r="B11" s="174" t="s">
        <v>159</v>
      </c>
      <c r="C11" s="175" t="s">
        <v>171</v>
      </c>
      <c r="D11" s="176" t="s">
        <v>172</v>
      </c>
      <c r="E11" s="177" t="s">
        <v>65</v>
      </c>
      <c r="F11" s="190" t="s">
        <v>66</v>
      </c>
      <c r="G11" s="190"/>
      <c r="H11" s="191"/>
      <c r="I11" s="192">
        <v>9.92</v>
      </c>
      <c r="J11" s="178" t="str">
        <f t="shared" si="0"/>
        <v>II JA</v>
      </c>
      <c r="K11" s="181" t="s">
        <v>173</v>
      </c>
    </row>
    <row r="12" spans="1:11" ht="18" customHeight="1">
      <c r="A12" s="173">
        <v>6</v>
      </c>
      <c r="B12" s="174"/>
      <c r="C12" s="175"/>
      <c r="D12" s="176"/>
      <c r="E12" s="177"/>
      <c r="F12" s="190"/>
      <c r="G12" s="190"/>
      <c r="H12" s="191"/>
      <c r="I12" s="192"/>
      <c r="J12" s="178" t="str">
        <f t="shared" si="0"/>
        <v/>
      </c>
      <c r="K12" s="181"/>
    </row>
    <row r="13" spans="1:11" s="16" customFormat="1" ht="15" customHeight="1" thickBot="1">
      <c r="A13" s="12">
        <v>2</v>
      </c>
      <c r="B13" s="221" t="s">
        <v>25</v>
      </c>
      <c r="C13" s="39">
        <v>9</v>
      </c>
      <c r="D13" s="18"/>
      <c r="E13" s="18"/>
      <c r="F13" s="18"/>
      <c r="G13" s="18"/>
      <c r="H13" s="23"/>
      <c r="I13" s="23"/>
      <c r="J13" s="23"/>
      <c r="K13" s="20"/>
    </row>
    <row r="14" spans="1:11" s="172" customFormat="1" ht="18" customHeight="1" thickBot="1">
      <c r="A14" s="163" t="s">
        <v>10</v>
      </c>
      <c r="B14" s="164" t="s">
        <v>0</v>
      </c>
      <c r="C14" s="165" t="s">
        <v>1</v>
      </c>
      <c r="D14" s="166" t="s">
        <v>7</v>
      </c>
      <c r="E14" s="167" t="s">
        <v>2</v>
      </c>
      <c r="F14" s="167" t="s">
        <v>3</v>
      </c>
      <c r="G14" s="168" t="s">
        <v>13</v>
      </c>
      <c r="H14" s="169" t="s">
        <v>15</v>
      </c>
      <c r="I14" s="169" t="s">
        <v>23</v>
      </c>
      <c r="J14" s="170" t="s">
        <v>11</v>
      </c>
      <c r="K14" s="171" t="s">
        <v>5</v>
      </c>
    </row>
    <row r="15" spans="1:11" ht="18" customHeight="1">
      <c r="A15" s="173">
        <v>1</v>
      </c>
      <c r="B15" s="187"/>
      <c r="C15" s="188"/>
      <c r="D15" s="189"/>
      <c r="E15" s="190"/>
      <c r="F15" s="190"/>
      <c r="G15" s="190"/>
      <c r="H15" s="191"/>
      <c r="I15" s="192"/>
      <c r="J15" s="178" t="str">
        <f>IF(ISBLANK(I15),"",IF(I15&gt;10.34,"",IF(I15&lt;=8,"I A",IF(I15&lt;=8.44,"II A",IF(I15&lt;=9.04,"III A",IF(I15&lt;=9.64,"I JA",IF(I15&lt;=10.04,"II JA",IF(I15&lt;=10.34,"III JA"))))))))</f>
        <v/>
      </c>
      <c r="K15" s="181"/>
    </row>
    <row r="16" spans="1:11" ht="18" customHeight="1">
      <c r="A16" s="173">
        <v>2</v>
      </c>
      <c r="B16" s="174" t="s">
        <v>174</v>
      </c>
      <c r="C16" s="175" t="s">
        <v>175</v>
      </c>
      <c r="D16" s="176" t="s">
        <v>176</v>
      </c>
      <c r="E16" s="177" t="s">
        <v>65</v>
      </c>
      <c r="F16" s="190" t="s">
        <v>66</v>
      </c>
      <c r="G16" s="190"/>
      <c r="H16" s="191"/>
      <c r="I16" s="192">
        <v>8.9</v>
      </c>
      <c r="J16" s="178" t="str">
        <f t="shared" ref="J16:J20" si="1">IF(ISBLANK(I16),"",IF(I16&gt;10.34,"",IF(I16&lt;=8,"I A",IF(I16&lt;=8.44,"II A",IF(I16&lt;=9.04,"III A",IF(I16&lt;=9.64,"I JA",IF(I16&lt;=10.04,"II JA",IF(I16&lt;=10.34,"III JA"))))))))</f>
        <v>III A</v>
      </c>
      <c r="K16" s="181" t="s">
        <v>97</v>
      </c>
    </row>
    <row r="17" spans="1:11" ht="18" customHeight="1">
      <c r="A17" s="173">
        <v>3</v>
      </c>
      <c r="B17" s="174"/>
      <c r="C17" s="175"/>
      <c r="D17" s="176"/>
      <c r="E17" s="177"/>
      <c r="F17" s="190"/>
      <c r="G17" s="190"/>
      <c r="H17" s="191"/>
      <c r="I17" s="192"/>
      <c r="J17" s="178" t="str">
        <f t="shared" si="1"/>
        <v/>
      </c>
      <c r="K17" s="180"/>
    </row>
    <row r="18" spans="1:11" ht="18" customHeight="1">
      <c r="A18" s="173">
        <v>4</v>
      </c>
      <c r="B18" s="174" t="s">
        <v>177</v>
      </c>
      <c r="C18" s="175" t="s">
        <v>178</v>
      </c>
      <c r="D18" s="176" t="s">
        <v>179</v>
      </c>
      <c r="E18" s="177" t="s">
        <v>65</v>
      </c>
      <c r="F18" s="190" t="s">
        <v>66</v>
      </c>
      <c r="G18" s="190"/>
      <c r="H18" s="191"/>
      <c r="I18" s="192">
        <v>10.62</v>
      </c>
      <c r="J18" s="178" t="str">
        <f t="shared" si="1"/>
        <v/>
      </c>
      <c r="K18" s="181" t="s">
        <v>97</v>
      </c>
    </row>
    <row r="19" spans="1:11" ht="18" customHeight="1">
      <c r="A19" s="173">
        <v>5</v>
      </c>
      <c r="B19" s="174"/>
      <c r="C19" s="175"/>
      <c r="D19" s="176"/>
      <c r="E19" s="177"/>
      <c r="F19" s="190"/>
      <c r="G19" s="190"/>
      <c r="H19" s="191"/>
      <c r="I19" s="192"/>
      <c r="J19" s="178" t="str">
        <f t="shared" si="1"/>
        <v/>
      </c>
      <c r="K19" s="193"/>
    </row>
    <row r="20" spans="1:11" ht="18" customHeight="1">
      <c r="A20" s="173">
        <v>6</v>
      </c>
      <c r="B20" s="174" t="s">
        <v>80</v>
      </c>
      <c r="C20" s="175" t="s">
        <v>181</v>
      </c>
      <c r="D20" s="176" t="s">
        <v>182</v>
      </c>
      <c r="E20" s="177" t="s">
        <v>65</v>
      </c>
      <c r="F20" s="190" t="s">
        <v>66</v>
      </c>
      <c r="G20" s="190"/>
      <c r="H20" s="191"/>
      <c r="I20" s="192">
        <v>9.2899999999999991</v>
      </c>
      <c r="J20" s="178" t="str">
        <f t="shared" si="1"/>
        <v>I JA</v>
      </c>
      <c r="K20" s="181" t="s">
        <v>97</v>
      </c>
    </row>
    <row r="21" spans="1:11" s="16" customFormat="1" ht="15" customHeight="1" thickBot="1">
      <c r="A21" s="12">
        <v>3</v>
      </c>
      <c r="B21" s="221" t="s">
        <v>25</v>
      </c>
      <c r="C21" s="39">
        <v>9</v>
      </c>
      <c r="D21" s="18"/>
      <c r="E21" s="18"/>
      <c r="F21" s="18"/>
      <c r="G21" s="18"/>
      <c r="H21" s="23"/>
      <c r="I21" s="23"/>
      <c r="J21" s="23"/>
      <c r="K21" s="20"/>
    </row>
    <row r="22" spans="1:11" s="172" customFormat="1" ht="18" customHeight="1" thickBot="1">
      <c r="A22" s="163" t="s">
        <v>10</v>
      </c>
      <c r="B22" s="164" t="s">
        <v>0</v>
      </c>
      <c r="C22" s="165" t="s">
        <v>1</v>
      </c>
      <c r="D22" s="166" t="s">
        <v>7</v>
      </c>
      <c r="E22" s="167" t="s">
        <v>2</v>
      </c>
      <c r="F22" s="167" t="s">
        <v>3</v>
      </c>
      <c r="G22" s="168" t="s">
        <v>13</v>
      </c>
      <c r="H22" s="169" t="s">
        <v>15</v>
      </c>
      <c r="I22" s="169" t="s">
        <v>23</v>
      </c>
      <c r="J22" s="170" t="s">
        <v>11</v>
      </c>
      <c r="K22" s="171" t="s">
        <v>5</v>
      </c>
    </row>
    <row r="23" spans="1:11" ht="18" customHeight="1">
      <c r="A23" s="173">
        <v>1</v>
      </c>
      <c r="B23" s="187"/>
      <c r="C23" s="188"/>
      <c r="D23" s="189"/>
      <c r="E23" s="190"/>
      <c r="F23" s="190"/>
      <c r="G23" s="190"/>
      <c r="H23" s="191"/>
      <c r="I23" s="192"/>
      <c r="J23" s="178" t="str">
        <f>IF(ISBLANK(I23),"",IF(I23&gt;10.34,"",IF(I23&lt;=8,"I A",IF(I23&lt;=8.44,"II A",IF(I23&lt;=9.04,"III A",IF(I23&lt;=9.64,"I JA",IF(I23&lt;=10.04,"II JA",IF(I23&lt;=10.34,"III JA"))))))))</f>
        <v/>
      </c>
      <c r="K23" s="181"/>
    </row>
    <row r="24" spans="1:11" ht="18" customHeight="1">
      <c r="A24" s="173">
        <v>2</v>
      </c>
      <c r="B24" s="174" t="s">
        <v>183</v>
      </c>
      <c r="C24" s="175" t="s">
        <v>184</v>
      </c>
      <c r="D24" s="176" t="s">
        <v>185</v>
      </c>
      <c r="E24" s="177" t="s">
        <v>65</v>
      </c>
      <c r="F24" s="190" t="s">
        <v>66</v>
      </c>
      <c r="G24" s="190"/>
      <c r="H24" s="191"/>
      <c r="I24" s="192">
        <v>8.77</v>
      </c>
      <c r="J24" s="178" t="str">
        <f t="shared" ref="J24:J28" si="2">IF(ISBLANK(I24),"",IF(I24&gt;10.34,"",IF(I24&lt;=8,"I A",IF(I24&lt;=8.44,"II A",IF(I24&lt;=9.04,"III A",IF(I24&lt;=9.64,"I JA",IF(I24&lt;=10.04,"II JA",IF(I24&lt;=10.34,"III JA"))))))))</f>
        <v>III A</v>
      </c>
      <c r="K24" s="181" t="s">
        <v>75</v>
      </c>
    </row>
    <row r="25" spans="1:11" ht="18" customHeight="1">
      <c r="A25" s="173">
        <v>3</v>
      </c>
      <c r="B25" s="174" t="s">
        <v>137</v>
      </c>
      <c r="C25" s="175" t="s">
        <v>186</v>
      </c>
      <c r="D25" s="176" t="s">
        <v>187</v>
      </c>
      <c r="E25" s="177" t="s">
        <v>65</v>
      </c>
      <c r="F25" s="190" t="s">
        <v>66</v>
      </c>
      <c r="G25" s="190"/>
      <c r="H25" s="191"/>
      <c r="I25" s="192">
        <v>9.2100000000000009</v>
      </c>
      <c r="J25" s="178" t="str">
        <f t="shared" si="2"/>
        <v>I JA</v>
      </c>
      <c r="K25" s="180" t="s">
        <v>121</v>
      </c>
    </row>
    <row r="26" spans="1:11" ht="18" customHeight="1">
      <c r="A26" s="173">
        <v>4</v>
      </c>
      <c r="B26" s="174" t="s">
        <v>80</v>
      </c>
      <c r="C26" s="175" t="s">
        <v>188</v>
      </c>
      <c r="D26" s="176" t="s">
        <v>189</v>
      </c>
      <c r="E26" s="177" t="s">
        <v>65</v>
      </c>
      <c r="F26" s="190" t="s">
        <v>66</v>
      </c>
      <c r="G26" s="190"/>
      <c r="H26" s="191"/>
      <c r="I26" s="192">
        <v>9.19</v>
      </c>
      <c r="J26" s="178" t="str">
        <f t="shared" si="2"/>
        <v>I JA</v>
      </c>
      <c r="K26" s="181" t="s">
        <v>97</v>
      </c>
    </row>
    <row r="27" spans="1:11" ht="18" customHeight="1">
      <c r="A27" s="173">
        <v>5</v>
      </c>
      <c r="B27" s="174"/>
      <c r="C27" s="175"/>
      <c r="D27" s="176"/>
      <c r="E27" s="177"/>
      <c r="F27" s="190"/>
      <c r="G27" s="190"/>
      <c r="H27" s="191"/>
      <c r="I27" s="192"/>
      <c r="J27" s="178" t="str">
        <f t="shared" si="2"/>
        <v/>
      </c>
      <c r="K27" s="193"/>
    </row>
    <row r="28" spans="1:11" ht="18" customHeight="1">
      <c r="A28" s="173">
        <v>6</v>
      </c>
      <c r="B28" s="174" t="s">
        <v>168</v>
      </c>
      <c r="C28" s="175" t="s">
        <v>191</v>
      </c>
      <c r="D28" s="176" t="s">
        <v>192</v>
      </c>
      <c r="E28" s="177" t="s">
        <v>65</v>
      </c>
      <c r="F28" s="190" t="s">
        <v>66</v>
      </c>
      <c r="G28" s="190"/>
      <c r="H28" s="191"/>
      <c r="I28" s="192">
        <v>10.02</v>
      </c>
      <c r="J28" s="178" t="str">
        <f t="shared" si="2"/>
        <v>II JA</v>
      </c>
      <c r="K28" s="181" t="s">
        <v>97</v>
      </c>
    </row>
    <row r="29" spans="1:11" s="16" customFormat="1" ht="15" customHeight="1" thickBot="1">
      <c r="A29" s="12">
        <v>4</v>
      </c>
      <c r="B29" s="221" t="s">
        <v>25</v>
      </c>
      <c r="C29" s="39">
        <v>9</v>
      </c>
      <c r="D29" s="18"/>
      <c r="E29" s="18"/>
      <c r="F29" s="18"/>
      <c r="G29" s="18"/>
      <c r="H29" s="23"/>
      <c r="I29" s="23"/>
      <c r="J29" s="23"/>
      <c r="K29" s="20"/>
    </row>
    <row r="30" spans="1:11" s="172" customFormat="1" ht="18" customHeight="1" thickBot="1">
      <c r="A30" s="163" t="s">
        <v>10</v>
      </c>
      <c r="B30" s="164" t="s">
        <v>0</v>
      </c>
      <c r="C30" s="165" t="s">
        <v>1</v>
      </c>
      <c r="D30" s="166" t="s">
        <v>7</v>
      </c>
      <c r="E30" s="167" t="s">
        <v>2</v>
      </c>
      <c r="F30" s="167" t="s">
        <v>3</v>
      </c>
      <c r="G30" s="168" t="s">
        <v>13</v>
      </c>
      <c r="H30" s="169" t="s">
        <v>15</v>
      </c>
      <c r="I30" s="169" t="s">
        <v>23</v>
      </c>
      <c r="J30" s="170" t="s">
        <v>11</v>
      </c>
      <c r="K30" s="171" t="s">
        <v>5</v>
      </c>
    </row>
    <row r="31" spans="1:11" ht="18" customHeight="1">
      <c r="A31" s="173">
        <v>1</v>
      </c>
      <c r="B31" s="187"/>
      <c r="C31" s="188"/>
      <c r="D31" s="189"/>
      <c r="E31" s="190"/>
      <c r="F31" s="190"/>
      <c r="G31" s="190"/>
      <c r="H31" s="191"/>
      <c r="I31" s="192"/>
      <c r="J31" s="178" t="str">
        <f>IF(ISBLANK(I31),"",IF(I31&gt;10.34,"",IF(I31&lt;=8,"I A",IF(I31&lt;=8.44,"II A",IF(I31&lt;=9.04,"III A",IF(I31&lt;=9.64,"I JA",IF(I31&lt;=10.04,"II JA",IF(I31&lt;=10.34,"III JA"))))))))</f>
        <v/>
      </c>
      <c r="K31" s="181"/>
    </row>
    <row r="32" spans="1:11" ht="18" customHeight="1">
      <c r="A32" s="173">
        <v>2</v>
      </c>
      <c r="B32" s="174" t="s">
        <v>159</v>
      </c>
      <c r="C32" s="175" t="s">
        <v>193</v>
      </c>
      <c r="D32" s="176" t="s">
        <v>194</v>
      </c>
      <c r="E32" s="177" t="s">
        <v>65</v>
      </c>
      <c r="F32" s="190" t="s">
        <v>66</v>
      </c>
      <c r="G32" s="190" t="s">
        <v>67</v>
      </c>
      <c r="H32" s="191"/>
      <c r="I32" s="192">
        <v>10.06</v>
      </c>
      <c r="J32" s="178" t="str">
        <f t="shared" ref="J32:J36" si="3">IF(ISBLANK(I32),"",IF(I32&gt;10.34,"",IF(I32&lt;=8,"I A",IF(I32&lt;=8.44,"II A",IF(I32&lt;=9.04,"III A",IF(I32&lt;=9.64,"I JA",IF(I32&lt;=10.04,"II JA",IF(I32&lt;=10.34,"III JA"))))))))</f>
        <v>III JA</v>
      </c>
      <c r="K32" s="181" t="s">
        <v>68</v>
      </c>
    </row>
    <row r="33" spans="1:11" ht="18" customHeight="1">
      <c r="A33" s="173">
        <v>3</v>
      </c>
      <c r="B33" s="174" t="s">
        <v>195</v>
      </c>
      <c r="C33" s="175" t="s">
        <v>196</v>
      </c>
      <c r="D33" s="176" t="s">
        <v>197</v>
      </c>
      <c r="E33" s="177" t="s">
        <v>65</v>
      </c>
      <c r="F33" s="190" t="s">
        <v>66</v>
      </c>
      <c r="G33" s="190"/>
      <c r="H33" s="191"/>
      <c r="I33" s="192">
        <v>9.4</v>
      </c>
      <c r="J33" s="178" t="str">
        <f t="shared" si="3"/>
        <v>I JA</v>
      </c>
      <c r="K33" s="180" t="s">
        <v>97</v>
      </c>
    </row>
    <row r="34" spans="1:11" ht="18" customHeight="1">
      <c r="A34" s="173">
        <v>4</v>
      </c>
      <c r="B34" s="174" t="s">
        <v>373</v>
      </c>
      <c r="C34" s="175" t="s">
        <v>374</v>
      </c>
      <c r="D34" s="176" t="s">
        <v>192</v>
      </c>
      <c r="E34" s="177" t="s">
        <v>65</v>
      </c>
      <c r="F34" s="190" t="s">
        <v>66</v>
      </c>
      <c r="G34" s="190"/>
      <c r="H34" s="191"/>
      <c r="I34" s="192">
        <v>10.28</v>
      </c>
      <c r="J34" s="178" t="str">
        <f t="shared" si="3"/>
        <v>III JA</v>
      </c>
      <c r="K34" s="181" t="s">
        <v>79</v>
      </c>
    </row>
    <row r="35" spans="1:11" ht="18" customHeight="1">
      <c r="A35" s="173">
        <v>5</v>
      </c>
      <c r="B35" s="174" t="s">
        <v>69</v>
      </c>
      <c r="C35" s="175" t="s">
        <v>375</v>
      </c>
      <c r="D35" s="176" t="s">
        <v>376</v>
      </c>
      <c r="E35" s="177" t="s">
        <v>65</v>
      </c>
      <c r="F35" s="190" t="s">
        <v>66</v>
      </c>
      <c r="G35" s="190"/>
      <c r="H35" s="191"/>
      <c r="I35" s="192">
        <v>11.02</v>
      </c>
      <c r="J35" s="178" t="str">
        <f t="shared" si="3"/>
        <v/>
      </c>
      <c r="K35" s="181" t="s">
        <v>79</v>
      </c>
    </row>
    <row r="36" spans="1:11" ht="18" customHeight="1">
      <c r="A36" s="173">
        <v>6</v>
      </c>
      <c r="B36" s="174"/>
      <c r="C36" s="175"/>
      <c r="D36" s="176"/>
      <c r="E36" s="177"/>
      <c r="F36" s="190"/>
      <c r="G36" s="190"/>
      <c r="H36" s="191"/>
      <c r="I36" s="192"/>
      <c r="J36" s="178" t="str">
        <f t="shared" si="3"/>
        <v/>
      </c>
      <c r="K36" s="181"/>
    </row>
    <row r="37" spans="1:11" s="17" customFormat="1" ht="15" customHeight="1">
      <c r="A37" s="17" t="s">
        <v>32</v>
      </c>
      <c r="D37" s="18"/>
      <c r="E37" s="21"/>
      <c r="F37" s="21"/>
      <c r="G37" s="21"/>
      <c r="H37" s="21"/>
      <c r="I37" s="21"/>
      <c r="J37" s="21"/>
      <c r="K37" s="31"/>
    </row>
    <row r="38" spans="1:11" s="17" customFormat="1" ht="15" customHeight="1">
      <c r="A38" s="17" t="s">
        <v>33</v>
      </c>
      <c r="D38" s="18"/>
      <c r="E38" s="21"/>
      <c r="F38" s="21"/>
      <c r="G38" s="21"/>
      <c r="H38" s="24"/>
      <c r="I38" s="24"/>
      <c r="J38" s="24"/>
      <c r="K38" s="31"/>
    </row>
    <row r="39" spans="1:11" s="153" customFormat="1" ht="15" customHeight="1">
      <c r="C39" s="154"/>
      <c r="D39" s="155"/>
      <c r="E39" s="155"/>
      <c r="F39" s="157"/>
      <c r="G39" s="157"/>
      <c r="H39" s="156"/>
      <c r="I39" s="156"/>
      <c r="J39" s="156"/>
      <c r="K39" s="158"/>
    </row>
    <row r="40" spans="1:11" s="16" customFormat="1" ht="15" customHeight="1">
      <c r="B40" s="17" t="s">
        <v>16</v>
      </c>
      <c r="C40" s="17"/>
      <c r="D40" s="18"/>
      <c r="E40" s="18"/>
      <c r="F40" s="18"/>
      <c r="G40" s="18"/>
      <c r="H40" s="23"/>
      <c r="I40" s="23"/>
      <c r="J40" s="23"/>
      <c r="K40" s="20"/>
    </row>
    <row r="41" spans="1:11" s="16" customFormat="1" ht="15" customHeight="1" thickBot="1">
      <c r="A41" s="12">
        <v>5</v>
      </c>
      <c r="B41" s="221" t="s">
        <v>25</v>
      </c>
      <c r="C41" s="39">
        <v>9</v>
      </c>
      <c r="D41" s="18"/>
      <c r="E41" s="18"/>
      <c r="F41" s="18"/>
      <c r="G41" s="18"/>
      <c r="H41" s="23"/>
      <c r="I41" s="23"/>
      <c r="J41" s="23"/>
      <c r="K41" s="20"/>
    </row>
    <row r="42" spans="1:11" s="172" customFormat="1" ht="18" customHeight="1" thickBot="1">
      <c r="A42" s="163" t="s">
        <v>10</v>
      </c>
      <c r="B42" s="164" t="s">
        <v>0</v>
      </c>
      <c r="C42" s="165" t="s">
        <v>1</v>
      </c>
      <c r="D42" s="166" t="s">
        <v>7</v>
      </c>
      <c r="E42" s="167" t="s">
        <v>2</v>
      </c>
      <c r="F42" s="167" t="s">
        <v>3</v>
      </c>
      <c r="G42" s="168" t="s">
        <v>13</v>
      </c>
      <c r="H42" s="169" t="s">
        <v>15</v>
      </c>
      <c r="I42" s="169" t="s">
        <v>23</v>
      </c>
      <c r="J42" s="170" t="s">
        <v>11</v>
      </c>
      <c r="K42" s="171" t="s">
        <v>5</v>
      </c>
    </row>
    <row r="43" spans="1:11" ht="18" customHeight="1">
      <c r="A43" s="173">
        <v>1</v>
      </c>
      <c r="B43" s="187" t="s">
        <v>117</v>
      </c>
      <c r="C43" s="188" t="s">
        <v>84</v>
      </c>
      <c r="D43" s="189" t="s">
        <v>118</v>
      </c>
      <c r="E43" s="190" t="s">
        <v>65</v>
      </c>
      <c r="F43" s="190" t="s">
        <v>66</v>
      </c>
      <c r="G43" s="190"/>
      <c r="H43" s="191"/>
      <c r="I43" s="192">
        <v>9.08</v>
      </c>
      <c r="J43" s="178" t="str">
        <f>IF(ISBLANK(I43),"",IF(I43&gt;10.34,"",IF(I43&lt;=8,"I A",IF(I43&lt;=8.44,"II A",IF(I43&lt;=9.04,"III A",IF(I43&lt;=9.64,"I JA",IF(I43&lt;=10.04,"II JA",IF(I43&lt;=10.34,"III JA"))))))))</f>
        <v>I JA</v>
      </c>
      <c r="K43" s="181" t="s">
        <v>86</v>
      </c>
    </row>
    <row r="44" spans="1:11" ht="18" customHeight="1">
      <c r="A44" s="173">
        <v>2</v>
      </c>
      <c r="B44" s="174"/>
      <c r="C44" s="175"/>
      <c r="D44" s="176"/>
      <c r="E44" s="177"/>
      <c r="F44" s="190"/>
      <c r="G44" s="190"/>
      <c r="H44" s="191"/>
      <c r="I44" s="192"/>
      <c r="J44" s="178" t="str">
        <f t="shared" ref="J44:J48" si="4">IF(ISBLANK(I44),"",IF(I44&gt;10.34,"",IF(I44&lt;=8,"I A",IF(I44&lt;=8.44,"II A",IF(I44&lt;=9.04,"III A",IF(I44&lt;=9.64,"I JA",IF(I44&lt;=10.04,"II JA",IF(I44&lt;=10.34,"III JA"))))))))</f>
        <v/>
      </c>
      <c r="K44" s="181"/>
    </row>
    <row r="45" spans="1:11" ht="18" customHeight="1">
      <c r="A45" s="173">
        <v>3</v>
      </c>
      <c r="B45" s="174" t="s">
        <v>69</v>
      </c>
      <c r="C45" s="175" t="s">
        <v>119</v>
      </c>
      <c r="D45" s="176" t="s">
        <v>120</v>
      </c>
      <c r="E45" s="177" t="s">
        <v>65</v>
      </c>
      <c r="F45" s="190" t="s">
        <v>66</v>
      </c>
      <c r="G45" s="190"/>
      <c r="H45" s="191"/>
      <c r="I45" s="192">
        <v>10.11</v>
      </c>
      <c r="J45" s="178" t="str">
        <f t="shared" si="4"/>
        <v>III JA</v>
      </c>
      <c r="K45" s="180" t="s">
        <v>121</v>
      </c>
    </row>
    <row r="46" spans="1:11" ht="18" customHeight="1">
      <c r="A46" s="173">
        <v>4</v>
      </c>
      <c r="B46" s="174" t="s">
        <v>122</v>
      </c>
      <c r="C46" s="175" t="s">
        <v>123</v>
      </c>
      <c r="D46" s="176" t="s">
        <v>124</v>
      </c>
      <c r="E46" s="177" t="s">
        <v>65</v>
      </c>
      <c r="F46" s="190" t="s">
        <v>66</v>
      </c>
      <c r="G46" s="190"/>
      <c r="H46" s="191"/>
      <c r="I46" s="192">
        <v>10.32</v>
      </c>
      <c r="J46" s="178" t="str">
        <f t="shared" si="4"/>
        <v>III JA</v>
      </c>
      <c r="K46" s="97" t="s">
        <v>79</v>
      </c>
    </row>
    <row r="47" spans="1:11" ht="18" customHeight="1">
      <c r="A47" s="173">
        <v>5</v>
      </c>
      <c r="B47" s="174" t="s">
        <v>125</v>
      </c>
      <c r="C47" s="175" t="s">
        <v>126</v>
      </c>
      <c r="D47" s="176" t="s">
        <v>127</v>
      </c>
      <c r="E47" s="177" t="s">
        <v>65</v>
      </c>
      <c r="F47" s="190" t="s">
        <v>66</v>
      </c>
      <c r="G47" s="190"/>
      <c r="H47" s="191"/>
      <c r="I47" s="192">
        <v>10.050000000000001</v>
      </c>
      <c r="J47" s="178" t="str">
        <f t="shared" si="4"/>
        <v>III JA</v>
      </c>
      <c r="K47" s="193" t="s">
        <v>121</v>
      </c>
    </row>
    <row r="48" spans="1:11" ht="18" customHeight="1">
      <c r="A48" s="173">
        <v>6</v>
      </c>
      <c r="B48" s="174"/>
      <c r="C48" s="175"/>
      <c r="D48" s="176"/>
      <c r="E48" s="177"/>
      <c r="F48" s="190"/>
      <c r="G48" s="190"/>
      <c r="H48" s="191"/>
      <c r="I48" s="192"/>
      <c r="J48" s="178" t="str">
        <f t="shared" si="4"/>
        <v/>
      </c>
      <c r="K48" s="181"/>
    </row>
    <row r="49" spans="1:11" s="16" customFormat="1" ht="15" customHeight="1" thickBot="1">
      <c r="A49" s="12">
        <v>6</v>
      </c>
      <c r="B49" s="221" t="s">
        <v>25</v>
      </c>
      <c r="C49" s="39">
        <v>9</v>
      </c>
      <c r="D49" s="18"/>
      <c r="E49" s="18"/>
      <c r="F49" s="18"/>
      <c r="G49" s="18"/>
      <c r="H49" s="23"/>
      <c r="I49" s="23"/>
      <c r="J49" s="23"/>
      <c r="K49" s="20"/>
    </row>
    <row r="50" spans="1:11" s="172" customFormat="1" ht="18" customHeight="1" thickBot="1">
      <c r="A50" s="163" t="s">
        <v>10</v>
      </c>
      <c r="B50" s="164" t="s">
        <v>0</v>
      </c>
      <c r="C50" s="165" t="s">
        <v>1</v>
      </c>
      <c r="D50" s="166" t="s">
        <v>7</v>
      </c>
      <c r="E50" s="167" t="s">
        <v>2</v>
      </c>
      <c r="F50" s="167" t="s">
        <v>3</v>
      </c>
      <c r="G50" s="168" t="s">
        <v>13</v>
      </c>
      <c r="H50" s="169" t="s">
        <v>15</v>
      </c>
      <c r="I50" s="169" t="s">
        <v>23</v>
      </c>
      <c r="J50" s="170" t="s">
        <v>11</v>
      </c>
      <c r="K50" s="171" t="s">
        <v>5</v>
      </c>
    </row>
    <row r="51" spans="1:11" ht="18" customHeight="1">
      <c r="A51" s="173">
        <v>1</v>
      </c>
      <c r="B51" s="187"/>
      <c r="C51" s="188"/>
      <c r="D51" s="189"/>
      <c r="E51" s="190"/>
      <c r="F51" s="190"/>
      <c r="G51" s="190"/>
      <c r="H51" s="191"/>
      <c r="I51" s="192"/>
      <c r="J51" s="178" t="str">
        <f>IF(ISBLANK(I51),"",IF(I51&gt;10.34,"",IF(I51&lt;=8,"I A",IF(I51&lt;=8.44,"II A",IF(I51&lt;=9.04,"III A",IF(I51&lt;=9.64,"I JA",IF(I51&lt;=10.04,"II JA",IF(I51&lt;=10.34,"III JA"))))))))</f>
        <v/>
      </c>
      <c r="K51" s="181"/>
    </row>
    <row r="52" spans="1:11" ht="18" customHeight="1">
      <c r="A52" s="173">
        <v>2</v>
      </c>
      <c r="B52" s="174"/>
      <c r="C52" s="175"/>
      <c r="D52" s="176"/>
      <c r="E52" s="177"/>
      <c r="F52" s="190"/>
      <c r="G52" s="190"/>
      <c r="H52" s="191"/>
      <c r="I52" s="192"/>
      <c r="J52" s="178" t="str">
        <f t="shared" ref="J52:J56" si="5">IF(ISBLANK(I52),"",IF(I52&gt;10.34,"",IF(I52&lt;=8,"I A",IF(I52&lt;=8.44,"II A",IF(I52&lt;=9.04,"III A",IF(I52&lt;=9.64,"I JA",IF(I52&lt;=10.04,"II JA",IF(I52&lt;=10.34,"III JA"))))))))</f>
        <v/>
      </c>
      <c r="K52" s="181"/>
    </row>
    <row r="53" spans="1:11" ht="18" customHeight="1">
      <c r="A53" s="173">
        <v>3</v>
      </c>
      <c r="B53" s="174" t="s">
        <v>117</v>
      </c>
      <c r="C53" s="175" t="s">
        <v>128</v>
      </c>
      <c r="D53" s="176" t="s">
        <v>129</v>
      </c>
      <c r="E53" s="177" t="s">
        <v>65</v>
      </c>
      <c r="F53" s="190" t="s">
        <v>66</v>
      </c>
      <c r="G53" s="190"/>
      <c r="H53" s="191"/>
      <c r="I53" s="192">
        <v>9.14</v>
      </c>
      <c r="J53" s="178" t="str">
        <f t="shared" si="5"/>
        <v>I JA</v>
      </c>
      <c r="K53" s="180" t="s">
        <v>75</v>
      </c>
    </row>
    <row r="54" spans="1:11" ht="18" customHeight="1">
      <c r="A54" s="173">
        <v>4</v>
      </c>
      <c r="B54" s="174" t="s">
        <v>130</v>
      </c>
      <c r="C54" s="175" t="s">
        <v>131</v>
      </c>
      <c r="D54" s="176" t="s">
        <v>132</v>
      </c>
      <c r="E54" s="177" t="s">
        <v>65</v>
      </c>
      <c r="F54" s="190" t="s">
        <v>66</v>
      </c>
      <c r="G54" s="190"/>
      <c r="H54" s="191"/>
      <c r="I54" s="192">
        <v>9.84</v>
      </c>
      <c r="J54" s="178" t="str">
        <f t="shared" si="5"/>
        <v>II JA</v>
      </c>
      <c r="K54" s="97" t="s">
        <v>97</v>
      </c>
    </row>
    <row r="55" spans="1:11" ht="18" customHeight="1">
      <c r="A55" s="173">
        <v>5</v>
      </c>
      <c r="B55" s="174"/>
      <c r="C55" s="175"/>
      <c r="D55" s="176"/>
      <c r="E55" s="177"/>
      <c r="F55" s="190"/>
      <c r="G55" s="190"/>
      <c r="H55" s="191"/>
      <c r="I55" s="192"/>
      <c r="J55" s="178" t="str">
        <f t="shared" si="5"/>
        <v/>
      </c>
      <c r="K55" s="193"/>
    </row>
    <row r="56" spans="1:11" ht="18" customHeight="1">
      <c r="A56" s="173">
        <v>6</v>
      </c>
      <c r="B56" s="174" t="s">
        <v>135</v>
      </c>
      <c r="C56" s="175" t="s">
        <v>77</v>
      </c>
      <c r="D56" s="176" t="s">
        <v>136</v>
      </c>
      <c r="E56" s="177" t="s">
        <v>65</v>
      </c>
      <c r="F56" s="190" t="s">
        <v>66</v>
      </c>
      <c r="G56" s="190"/>
      <c r="H56" s="191"/>
      <c r="I56" s="192">
        <v>9.9499999999999993</v>
      </c>
      <c r="J56" s="178" t="str">
        <f t="shared" si="5"/>
        <v>II JA</v>
      </c>
      <c r="K56" s="181" t="s">
        <v>79</v>
      </c>
    </row>
    <row r="57" spans="1:11" s="16" customFormat="1" ht="15" customHeight="1" thickBot="1">
      <c r="A57" s="12">
        <v>7</v>
      </c>
      <c r="B57" s="221" t="s">
        <v>25</v>
      </c>
      <c r="C57" s="39">
        <v>9</v>
      </c>
      <c r="D57" s="18"/>
      <c r="E57" s="18"/>
      <c r="F57" s="18"/>
      <c r="G57" s="18"/>
      <c r="H57" s="23"/>
      <c r="I57" s="23"/>
      <c r="J57" s="23"/>
      <c r="K57" s="20"/>
    </row>
    <row r="58" spans="1:11" s="172" customFormat="1" ht="18" customHeight="1" thickBot="1">
      <c r="A58" s="163" t="s">
        <v>10</v>
      </c>
      <c r="B58" s="164" t="s">
        <v>0</v>
      </c>
      <c r="C58" s="165" t="s">
        <v>1</v>
      </c>
      <c r="D58" s="166" t="s">
        <v>7</v>
      </c>
      <c r="E58" s="167" t="s">
        <v>2</v>
      </c>
      <c r="F58" s="167" t="s">
        <v>3</v>
      </c>
      <c r="G58" s="168" t="s">
        <v>13</v>
      </c>
      <c r="H58" s="169" t="s">
        <v>15</v>
      </c>
      <c r="I58" s="169" t="s">
        <v>23</v>
      </c>
      <c r="J58" s="170" t="s">
        <v>11</v>
      </c>
      <c r="K58" s="171" t="s">
        <v>5</v>
      </c>
    </row>
    <row r="59" spans="1:11" ht="18" customHeight="1">
      <c r="A59" s="173">
        <v>1</v>
      </c>
      <c r="B59" s="187"/>
      <c r="C59" s="188"/>
      <c r="D59" s="189"/>
      <c r="E59" s="190"/>
      <c r="F59" s="190"/>
      <c r="G59" s="190"/>
      <c r="H59" s="191"/>
      <c r="I59" s="192"/>
      <c r="J59" s="178" t="str">
        <f>IF(ISBLANK(I59),"",IF(I59&gt;10.34,"",IF(I59&lt;=8,"I A",IF(I59&lt;=8.44,"II A",IF(I59&lt;=9.04,"III A",IF(I59&lt;=9.64,"I JA",IF(I59&lt;=10.04,"II JA",IF(I59&lt;=10.34,"III JA"))))))))</f>
        <v/>
      </c>
      <c r="K59" s="181"/>
    </row>
    <row r="60" spans="1:11" ht="18" customHeight="1">
      <c r="A60" s="173">
        <v>2</v>
      </c>
      <c r="B60" s="174" t="s">
        <v>137</v>
      </c>
      <c r="C60" s="175" t="s">
        <v>138</v>
      </c>
      <c r="D60" s="176" t="s">
        <v>139</v>
      </c>
      <c r="E60" s="177" t="s">
        <v>65</v>
      </c>
      <c r="F60" s="190" t="s">
        <v>66</v>
      </c>
      <c r="G60" s="190"/>
      <c r="H60" s="191"/>
      <c r="I60" s="192">
        <v>10.039999999999999</v>
      </c>
      <c r="J60" s="178" t="str">
        <f t="shared" ref="J60:J64" si="6">IF(ISBLANK(I60),"",IF(I60&gt;10.34,"",IF(I60&lt;=8,"I A",IF(I60&lt;=8.44,"II A",IF(I60&lt;=9.04,"III A",IF(I60&lt;=9.64,"I JA",IF(I60&lt;=10.04,"II JA",IF(I60&lt;=10.34,"III JA"))))))))</f>
        <v>II JA</v>
      </c>
      <c r="K60" s="181" t="s">
        <v>97</v>
      </c>
    </row>
    <row r="61" spans="1:11" ht="18" customHeight="1">
      <c r="A61" s="173">
        <v>3</v>
      </c>
      <c r="B61" s="174" t="s">
        <v>140</v>
      </c>
      <c r="C61" s="175" t="s">
        <v>141</v>
      </c>
      <c r="D61" s="176" t="s">
        <v>142</v>
      </c>
      <c r="E61" s="177" t="s">
        <v>65</v>
      </c>
      <c r="F61" s="190" t="s">
        <v>66</v>
      </c>
      <c r="G61" s="190"/>
      <c r="H61" s="191"/>
      <c r="I61" s="192">
        <v>12.05</v>
      </c>
      <c r="J61" s="178" t="str">
        <f t="shared" si="6"/>
        <v/>
      </c>
      <c r="K61" s="180" t="s">
        <v>97</v>
      </c>
    </row>
    <row r="62" spans="1:11" ht="18" customHeight="1">
      <c r="A62" s="173">
        <v>4</v>
      </c>
      <c r="B62" s="174" t="s">
        <v>143</v>
      </c>
      <c r="C62" s="175" t="s">
        <v>144</v>
      </c>
      <c r="D62" s="176" t="s">
        <v>145</v>
      </c>
      <c r="E62" s="177" t="s">
        <v>65</v>
      </c>
      <c r="F62" s="190" t="s">
        <v>66</v>
      </c>
      <c r="G62" s="190"/>
      <c r="H62" s="191"/>
      <c r="I62" s="192">
        <v>9.91</v>
      </c>
      <c r="J62" s="178" t="str">
        <f t="shared" si="6"/>
        <v>II JA</v>
      </c>
      <c r="K62" s="97" t="s">
        <v>97</v>
      </c>
    </row>
    <row r="63" spans="1:11" ht="18" customHeight="1">
      <c r="A63" s="173">
        <v>5</v>
      </c>
      <c r="B63" s="187" t="s">
        <v>146</v>
      </c>
      <c r="C63" s="188" t="s">
        <v>398</v>
      </c>
      <c r="D63" s="176" t="s">
        <v>148</v>
      </c>
      <c r="E63" s="177" t="s">
        <v>65</v>
      </c>
      <c r="F63" s="190" t="s">
        <v>66</v>
      </c>
      <c r="G63" s="190"/>
      <c r="H63" s="191"/>
      <c r="I63" s="192">
        <v>10.45</v>
      </c>
      <c r="J63" s="178" t="str">
        <f t="shared" si="6"/>
        <v/>
      </c>
      <c r="K63" s="193" t="s">
        <v>90</v>
      </c>
    </row>
    <row r="64" spans="1:11" ht="18" customHeight="1">
      <c r="A64" s="173">
        <v>6</v>
      </c>
      <c r="B64" s="174"/>
      <c r="C64" s="175"/>
      <c r="D64" s="176"/>
      <c r="E64" s="177"/>
      <c r="F64" s="190"/>
      <c r="G64" s="190"/>
      <c r="H64" s="191"/>
      <c r="I64" s="192"/>
      <c r="J64" s="178" t="str">
        <f t="shared" si="6"/>
        <v/>
      </c>
      <c r="K64" s="181"/>
    </row>
    <row r="65" spans="1:11" s="16" customFormat="1" ht="15" customHeight="1" thickBot="1">
      <c r="A65" s="12">
        <v>8</v>
      </c>
      <c r="B65" s="221" t="s">
        <v>25</v>
      </c>
      <c r="C65" s="39">
        <v>9</v>
      </c>
      <c r="D65" s="18"/>
      <c r="E65" s="18"/>
      <c r="F65" s="18"/>
      <c r="G65" s="18"/>
      <c r="H65" s="23"/>
      <c r="I65" s="23"/>
      <c r="J65" s="23"/>
      <c r="K65" s="20"/>
    </row>
    <row r="66" spans="1:11" s="172" customFormat="1" ht="18" customHeight="1" thickBot="1">
      <c r="A66" s="163" t="s">
        <v>10</v>
      </c>
      <c r="B66" s="164" t="s">
        <v>0</v>
      </c>
      <c r="C66" s="165" t="s">
        <v>1</v>
      </c>
      <c r="D66" s="166" t="s">
        <v>7</v>
      </c>
      <c r="E66" s="167" t="s">
        <v>2</v>
      </c>
      <c r="F66" s="167" t="s">
        <v>3</v>
      </c>
      <c r="G66" s="168" t="s">
        <v>13</v>
      </c>
      <c r="H66" s="169" t="s">
        <v>15</v>
      </c>
      <c r="I66" s="169" t="s">
        <v>23</v>
      </c>
      <c r="J66" s="170" t="s">
        <v>11</v>
      </c>
      <c r="K66" s="171" t="s">
        <v>5</v>
      </c>
    </row>
    <row r="67" spans="1:11" ht="18" customHeight="1">
      <c r="A67" s="173">
        <v>1</v>
      </c>
      <c r="B67" s="187"/>
      <c r="C67" s="188"/>
      <c r="D67" s="189"/>
      <c r="E67" s="190"/>
      <c r="F67" s="190"/>
      <c r="G67" s="190"/>
      <c r="H67" s="191"/>
      <c r="I67" s="192"/>
      <c r="J67" s="178" t="str">
        <f>IF(ISBLANK(I67),"",IF(I67&gt;10.34,"",IF(I67&lt;=8,"I A",IF(I67&lt;=8.44,"II A",IF(I67&lt;=9.04,"III A",IF(I67&lt;=9.64,"I JA",IF(I67&lt;=10.04,"II JA",IF(I67&lt;=10.34,"III JA"))))))))</f>
        <v/>
      </c>
      <c r="K67" s="181"/>
    </row>
    <row r="68" spans="1:11" ht="18" customHeight="1">
      <c r="A68" s="173">
        <v>2</v>
      </c>
      <c r="B68" s="174" t="s">
        <v>149</v>
      </c>
      <c r="C68" s="175" t="s">
        <v>150</v>
      </c>
      <c r="D68" s="176" t="s">
        <v>151</v>
      </c>
      <c r="E68" s="177" t="s">
        <v>65</v>
      </c>
      <c r="F68" s="190" t="s">
        <v>66</v>
      </c>
      <c r="G68" s="190"/>
      <c r="H68" s="191"/>
      <c r="I68" s="192">
        <v>10.15</v>
      </c>
      <c r="J68" s="178" t="str">
        <f t="shared" ref="J68:J72" si="7">IF(ISBLANK(I68),"",IF(I68&gt;10.34,"",IF(I68&lt;=8,"I A",IF(I68&lt;=8.44,"II A",IF(I68&lt;=9.04,"III A",IF(I68&lt;=9.64,"I JA",IF(I68&lt;=10.04,"II JA",IF(I68&lt;=10.34,"III JA"))))))))</f>
        <v>III JA</v>
      </c>
      <c r="K68" s="181" t="s">
        <v>90</v>
      </c>
    </row>
    <row r="69" spans="1:11" ht="18" customHeight="1">
      <c r="A69" s="173">
        <v>3</v>
      </c>
      <c r="B69" s="174" t="s">
        <v>149</v>
      </c>
      <c r="C69" s="175" t="s">
        <v>152</v>
      </c>
      <c r="D69" s="176" t="s">
        <v>153</v>
      </c>
      <c r="E69" s="177" t="s">
        <v>65</v>
      </c>
      <c r="F69" s="190" t="s">
        <v>66</v>
      </c>
      <c r="G69" s="190" t="s">
        <v>67</v>
      </c>
      <c r="H69" s="191"/>
      <c r="I69" s="192">
        <v>9.4499999999999993</v>
      </c>
      <c r="J69" s="178" t="str">
        <f t="shared" si="7"/>
        <v>I JA</v>
      </c>
      <c r="K69" s="180" t="s">
        <v>68</v>
      </c>
    </row>
    <row r="70" spans="1:11" ht="18" customHeight="1">
      <c r="A70" s="173">
        <v>4</v>
      </c>
      <c r="B70" s="174" t="s">
        <v>154</v>
      </c>
      <c r="C70" s="175" t="s">
        <v>155</v>
      </c>
      <c r="D70" s="176" t="s">
        <v>156</v>
      </c>
      <c r="E70" s="177" t="s">
        <v>65</v>
      </c>
      <c r="F70" s="190" t="s">
        <v>66</v>
      </c>
      <c r="G70" s="190" t="s">
        <v>67</v>
      </c>
      <c r="H70" s="191"/>
      <c r="I70" s="192">
        <v>9.86</v>
      </c>
      <c r="J70" s="178" t="str">
        <f t="shared" si="7"/>
        <v>II JA</v>
      </c>
      <c r="K70" s="97" t="s">
        <v>68</v>
      </c>
    </row>
    <row r="71" spans="1:11" ht="18" customHeight="1">
      <c r="A71" s="173">
        <v>5</v>
      </c>
      <c r="B71" s="174" t="s">
        <v>83</v>
      </c>
      <c r="C71" s="175" t="s">
        <v>157</v>
      </c>
      <c r="D71" s="176" t="s">
        <v>158</v>
      </c>
      <c r="E71" s="177" t="s">
        <v>65</v>
      </c>
      <c r="F71" s="190" t="s">
        <v>66</v>
      </c>
      <c r="G71" s="190"/>
      <c r="H71" s="191"/>
      <c r="I71" s="192">
        <v>10.23</v>
      </c>
      <c r="J71" s="178" t="str">
        <f t="shared" si="7"/>
        <v>III JA</v>
      </c>
      <c r="K71" s="193" t="s">
        <v>97</v>
      </c>
    </row>
    <row r="72" spans="1:11" ht="18" customHeight="1">
      <c r="A72" s="173">
        <v>6</v>
      </c>
      <c r="B72" s="174" t="s">
        <v>292</v>
      </c>
      <c r="C72" s="175" t="s">
        <v>293</v>
      </c>
      <c r="D72" s="176" t="s">
        <v>294</v>
      </c>
      <c r="E72" s="177" t="s">
        <v>65</v>
      </c>
      <c r="F72" s="190" t="s">
        <v>66</v>
      </c>
      <c r="G72" s="190"/>
      <c r="H72" s="191"/>
      <c r="I72" s="192">
        <v>10.050000000000001</v>
      </c>
      <c r="J72" s="178" t="str">
        <f t="shared" si="7"/>
        <v>III JA</v>
      </c>
      <c r="K72" s="181" t="s">
        <v>283</v>
      </c>
    </row>
    <row r="73" spans="1:11" s="17" customFormat="1" ht="15" customHeight="1">
      <c r="A73" s="17" t="s">
        <v>32</v>
      </c>
      <c r="D73" s="18"/>
      <c r="E73" s="21"/>
      <c r="F73" s="21"/>
      <c r="G73" s="21"/>
      <c r="H73" s="21"/>
      <c r="I73" s="21"/>
      <c r="J73" s="21"/>
      <c r="K73" s="31"/>
    </row>
    <row r="74" spans="1:11" s="17" customFormat="1" ht="15" customHeight="1">
      <c r="A74" s="17" t="s">
        <v>33</v>
      </c>
      <c r="D74" s="18"/>
      <c r="E74" s="21"/>
      <c r="F74" s="21"/>
      <c r="G74" s="21"/>
      <c r="H74" s="24"/>
      <c r="I74" s="24"/>
      <c r="J74" s="24"/>
      <c r="K74" s="31"/>
    </row>
    <row r="75" spans="1:11" s="153" customFormat="1" ht="15" customHeight="1">
      <c r="C75" s="154"/>
      <c r="D75" s="155"/>
      <c r="E75" s="155"/>
      <c r="F75" s="157"/>
      <c r="G75" s="157"/>
      <c r="H75" s="156"/>
      <c r="I75" s="156"/>
      <c r="J75" s="156"/>
      <c r="K75" s="158"/>
    </row>
    <row r="76" spans="1:11" s="16" customFormat="1" ht="15" customHeight="1">
      <c r="B76" s="17" t="s">
        <v>16</v>
      </c>
      <c r="C76" s="17"/>
      <c r="D76" s="18"/>
      <c r="E76" s="18"/>
      <c r="F76" s="18"/>
      <c r="G76" s="18"/>
      <c r="H76" s="23"/>
      <c r="I76" s="23"/>
      <c r="J76" s="23"/>
      <c r="K76" s="20"/>
    </row>
    <row r="77" spans="1:11" s="16" customFormat="1" ht="15" customHeight="1" thickBot="1">
      <c r="A77" s="12">
        <v>9</v>
      </c>
      <c r="B77" s="221" t="s">
        <v>25</v>
      </c>
      <c r="C77" s="39">
        <v>9</v>
      </c>
      <c r="D77" s="18"/>
      <c r="E77" s="18"/>
      <c r="F77" s="18"/>
      <c r="G77" s="18"/>
      <c r="H77" s="23"/>
      <c r="I77" s="23"/>
      <c r="J77" s="23"/>
      <c r="K77" s="20"/>
    </row>
    <row r="78" spans="1:11" s="172" customFormat="1" ht="18" customHeight="1" thickBot="1">
      <c r="A78" s="163" t="s">
        <v>10</v>
      </c>
      <c r="B78" s="164" t="s">
        <v>0</v>
      </c>
      <c r="C78" s="165" t="s">
        <v>1</v>
      </c>
      <c r="D78" s="166" t="s">
        <v>7</v>
      </c>
      <c r="E78" s="167" t="s">
        <v>2</v>
      </c>
      <c r="F78" s="167" t="s">
        <v>3</v>
      </c>
      <c r="G78" s="168" t="s">
        <v>13</v>
      </c>
      <c r="H78" s="169" t="s">
        <v>15</v>
      </c>
      <c r="I78" s="169" t="s">
        <v>23</v>
      </c>
      <c r="J78" s="170" t="s">
        <v>11</v>
      </c>
      <c r="K78" s="171" t="s">
        <v>5</v>
      </c>
    </row>
    <row r="79" spans="1:11" ht="18" customHeight="1">
      <c r="A79" s="173">
        <v>1</v>
      </c>
      <c r="B79" s="187" t="s">
        <v>69</v>
      </c>
      <c r="C79" s="188" t="s">
        <v>70</v>
      </c>
      <c r="D79" s="189" t="s">
        <v>71</v>
      </c>
      <c r="E79" s="190" t="s">
        <v>65</v>
      </c>
      <c r="F79" s="190" t="s">
        <v>66</v>
      </c>
      <c r="G79" s="190" t="s">
        <v>67</v>
      </c>
      <c r="H79" s="191"/>
      <c r="I79" s="192">
        <v>11.2</v>
      </c>
      <c r="J79" s="178" t="str">
        <f>IF(ISBLANK(I79),"",IF(I79&gt;10.34,"",IF(I79&lt;=8,"I A",IF(I79&lt;=8.44,"II A",IF(I79&lt;=9.04,"III A",IF(I79&lt;=9.64,"I JA",IF(I79&lt;=10.04,"II JA",IF(I79&lt;=10.34,"III JA"))))))))</f>
        <v/>
      </c>
      <c r="K79" s="181" t="s">
        <v>68</v>
      </c>
    </row>
    <row r="80" spans="1:11" ht="18" customHeight="1">
      <c r="A80" s="173">
        <v>2</v>
      </c>
      <c r="B80" s="174" t="s">
        <v>62</v>
      </c>
      <c r="C80" s="175" t="s">
        <v>63</v>
      </c>
      <c r="D80" s="176" t="s">
        <v>64</v>
      </c>
      <c r="E80" s="177" t="s">
        <v>65</v>
      </c>
      <c r="F80" s="190" t="s">
        <v>66</v>
      </c>
      <c r="G80" s="190" t="s">
        <v>67</v>
      </c>
      <c r="H80" s="191"/>
      <c r="I80" s="192">
        <v>11.2</v>
      </c>
      <c r="J80" s="178" t="str">
        <f t="shared" ref="J80:J84" si="8">IF(ISBLANK(I80),"",IF(I80&gt;10.34,"",IF(I80&lt;=8,"I A",IF(I80&lt;=8.44,"II A",IF(I80&lt;=9.04,"III A",IF(I80&lt;=9.64,"I JA",IF(I80&lt;=10.04,"II JA",IF(I80&lt;=10.34,"III JA"))))))))</f>
        <v/>
      </c>
      <c r="K80" s="181" t="s">
        <v>68</v>
      </c>
    </row>
    <row r="81" spans="1:11" ht="18" customHeight="1">
      <c r="A81" s="173">
        <v>3</v>
      </c>
      <c r="B81" s="174" t="s">
        <v>262</v>
      </c>
      <c r="C81" s="175" t="s">
        <v>263</v>
      </c>
      <c r="D81" s="176" t="s">
        <v>349</v>
      </c>
      <c r="E81" s="177" t="s">
        <v>65</v>
      </c>
      <c r="F81" s="190" t="s">
        <v>66</v>
      </c>
      <c r="G81" s="190"/>
      <c r="H81" s="191"/>
      <c r="I81" s="192">
        <v>11.8</v>
      </c>
      <c r="J81" s="178" t="str">
        <f t="shared" si="8"/>
        <v/>
      </c>
      <c r="K81" s="180" t="s">
        <v>116</v>
      </c>
    </row>
    <row r="82" spans="1:11" ht="18" customHeight="1">
      <c r="A82" s="173">
        <v>4</v>
      </c>
      <c r="B82" s="174" t="s">
        <v>80</v>
      </c>
      <c r="C82" s="175" t="s">
        <v>81</v>
      </c>
      <c r="D82" s="176" t="s">
        <v>82</v>
      </c>
      <c r="E82" s="177" t="s">
        <v>65</v>
      </c>
      <c r="F82" s="190" t="s">
        <v>66</v>
      </c>
      <c r="G82" s="190"/>
      <c r="H82" s="191"/>
      <c r="I82" s="192">
        <v>10</v>
      </c>
      <c r="J82" s="178" t="str">
        <f t="shared" si="8"/>
        <v>II JA</v>
      </c>
      <c r="K82" s="97" t="s">
        <v>79</v>
      </c>
    </row>
    <row r="83" spans="1:11" ht="18" customHeight="1">
      <c r="A83" s="173">
        <v>5</v>
      </c>
      <c r="B83" s="174" t="s">
        <v>72</v>
      </c>
      <c r="C83" s="175" t="s">
        <v>73</v>
      </c>
      <c r="D83" s="176" t="s">
        <v>74</v>
      </c>
      <c r="E83" s="177" t="s">
        <v>65</v>
      </c>
      <c r="F83" s="190" t="s">
        <v>66</v>
      </c>
      <c r="G83" s="190" t="s">
        <v>67</v>
      </c>
      <c r="H83" s="191"/>
      <c r="I83" s="192">
        <v>12.13</v>
      </c>
      <c r="J83" s="178" t="str">
        <f t="shared" si="8"/>
        <v/>
      </c>
      <c r="K83" s="193" t="s">
        <v>68</v>
      </c>
    </row>
    <row r="84" spans="1:11" ht="18" customHeight="1">
      <c r="A84" s="173">
        <v>6</v>
      </c>
      <c r="B84" s="174" t="s">
        <v>114</v>
      </c>
      <c r="C84" s="175" t="s">
        <v>115</v>
      </c>
      <c r="D84" s="176" t="s">
        <v>348</v>
      </c>
      <c r="E84" s="177" t="s">
        <v>65</v>
      </c>
      <c r="F84" s="190" t="s">
        <v>66</v>
      </c>
      <c r="G84" s="190"/>
      <c r="H84" s="191"/>
      <c r="I84" s="192">
        <v>10.039999999999999</v>
      </c>
      <c r="J84" s="178" t="str">
        <f t="shared" si="8"/>
        <v>II JA</v>
      </c>
      <c r="K84" s="181" t="s">
        <v>116</v>
      </c>
    </row>
  </sheetData>
  <printOptions horizontalCentered="1"/>
  <pageMargins left="0.70866141732283472" right="0.70866141732283472" top="0" bottom="0" header="0.31496062992125984" footer="0.31496062992125984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5.6640625" style="184" hidden="1" customWidth="1"/>
    <col min="9" max="9" width="8.6640625" style="184" customWidth="1"/>
    <col min="10" max="10" width="5.6640625" style="203" hidden="1" customWidth="1"/>
    <col min="11" max="11" width="8.6640625" style="203" customWidth="1"/>
    <col min="12" max="12" width="5.6640625" style="203" customWidth="1"/>
    <col min="13" max="13" width="23.6640625" style="56" customWidth="1"/>
    <col min="14" max="16384" width="9.109375" style="179"/>
  </cols>
  <sheetData>
    <row r="1" spans="1:15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5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5" s="153" customFormat="1" ht="15" customHeight="1">
      <c r="C3" s="154"/>
      <c r="D3" s="155"/>
      <c r="E3" s="155"/>
      <c r="F3" s="157"/>
      <c r="G3" s="157"/>
      <c r="H3" s="156"/>
      <c r="I3" s="156"/>
      <c r="J3" s="55"/>
      <c r="K3" s="55"/>
      <c r="L3" s="55"/>
      <c r="M3" s="194"/>
      <c r="N3" s="55"/>
      <c r="O3" s="159"/>
    </row>
    <row r="4" spans="1:15" s="16" customFormat="1" ht="15" customHeight="1">
      <c r="B4" s="17" t="s">
        <v>35</v>
      </c>
      <c r="C4" s="17"/>
      <c r="D4" s="18"/>
      <c r="E4" s="18"/>
      <c r="F4" s="18"/>
      <c r="G4" s="18"/>
      <c r="H4" s="23"/>
      <c r="I4" s="23"/>
      <c r="J4" s="23"/>
      <c r="K4" s="20"/>
    </row>
    <row r="5" spans="1:15" s="160" customFormat="1" ht="15" customHeight="1" thickBot="1">
      <c r="A5" s="162" t="s">
        <v>8</v>
      </c>
      <c r="C5" s="162"/>
      <c r="D5" s="154"/>
      <c r="E5" s="154"/>
      <c r="F5" s="154"/>
      <c r="G5" s="154"/>
      <c r="H5" s="161"/>
      <c r="I5" s="161"/>
      <c r="J5" s="195"/>
      <c r="K5" s="195"/>
      <c r="L5" s="195"/>
      <c r="M5" s="196"/>
    </row>
    <row r="6" spans="1:15" s="172" customFormat="1" ht="18" customHeight="1" thickBot="1">
      <c r="A6" s="163" t="s">
        <v>10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7" t="s">
        <v>13</v>
      </c>
      <c r="H6" s="169" t="s">
        <v>15</v>
      </c>
      <c r="I6" s="169" t="s">
        <v>23</v>
      </c>
      <c r="J6" s="169" t="s">
        <v>15</v>
      </c>
      <c r="K6" s="169" t="s">
        <v>24</v>
      </c>
      <c r="L6" s="167" t="s">
        <v>12</v>
      </c>
      <c r="M6" s="197" t="s">
        <v>5</v>
      </c>
    </row>
    <row r="7" spans="1:15" ht="18" customHeight="1">
      <c r="A7" s="173">
        <v>1</v>
      </c>
      <c r="B7" s="174" t="s">
        <v>137</v>
      </c>
      <c r="C7" s="175" t="s">
        <v>186</v>
      </c>
      <c r="D7" s="176" t="s">
        <v>187</v>
      </c>
      <c r="E7" s="177" t="s">
        <v>65</v>
      </c>
      <c r="F7" s="177" t="s">
        <v>66</v>
      </c>
      <c r="G7" s="177"/>
      <c r="H7" s="191"/>
      <c r="I7" s="226">
        <v>9.2100000000000009</v>
      </c>
      <c r="J7" s="191"/>
      <c r="K7" s="225">
        <v>9.3000000000000007</v>
      </c>
      <c r="L7" s="198" t="str">
        <f>IF(ISBLANK(I7),"",IF(I7&gt;10.34,"",IF(I7&lt;=8,"I A",IF(I7&lt;=8.44,"II A",IF(I7&lt;=9.04,"III A",IF(I7&lt;=9.64,"I JA",IF(I7&lt;=10.04,"II JA",IF(I7&lt;=10.34,"III JA"))))))))</f>
        <v>I JA</v>
      </c>
      <c r="M7" s="97" t="s">
        <v>121</v>
      </c>
    </row>
    <row r="8" spans="1:15" ht="18" customHeight="1">
      <c r="A8" s="173">
        <v>2</v>
      </c>
      <c r="B8" s="174" t="s">
        <v>174</v>
      </c>
      <c r="C8" s="175" t="s">
        <v>175</v>
      </c>
      <c r="D8" s="176" t="s">
        <v>176</v>
      </c>
      <c r="E8" s="177" t="s">
        <v>65</v>
      </c>
      <c r="F8" s="177" t="s">
        <v>66</v>
      </c>
      <c r="G8" s="177"/>
      <c r="H8" s="191"/>
      <c r="I8" s="225">
        <v>8.9</v>
      </c>
      <c r="J8" s="191"/>
      <c r="K8" s="226">
        <v>8.81</v>
      </c>
      <c r="L8" s="198" t="str">
        <f>IF(ISBLANK(K8),"",IF(K8&gt;10.34,"",IF(K8&lt;=8,"I A",IF(K8&lt;=8.44,"II A",IF(K8&lt;=9.04,"III A",IF(K8&lt;=9.64,"I JA",IF(K8&lt;=10.04,"II JA",IF(K8&lt;=10.34,"III JA"))))))))</f>
        <v>III A</v>
      </c>
      <c r="M8" s="199" t="s">
        <v>97</v>
      </c>
    </row>
    <row r="9" spans="1:15" ht="18" customHeight="1">
      <c r="A9" s="173">
        <v>3</v>
      </c>
      <c r="B9" s="174" t="s">
        <v>162</v>
      </c>
      <c r="C9" s="175" t="s">
        <v>163</v>
      </c>
      <c r="D9" s="176" t="s">
        <v>164</v>
      </c>
      <c r="E9" s="177" t="s">
        <v>65</v>
      </c>
      <c r="F9" s="177" t="s">
        <v>66</v>
      </c>
      <c r="G9" s="177"/>
      <c r="H9" s="200"/>
      <c r="I9" s="229">
        <v>8.77</v>
      </c>
      <c r="J9" s="200"/>
      <c r="K9" s="228">
        <v>8.7899999999999991</v>
      </c>
      <c r="L9" s="198" t="str">
        <f>IF(ISBLANK(I9),"",IF(I9&gt;10.34,"",IF(I9&lt;=8,"I A",IF(I9&lt;=8.44,"II A",IF(I9&lt;=9.04,"III A",IF(I9&lt;=9.64,"I JA",IF(I9&lt;=10.04,"II JA",IF(I9&lt;=10.34,"III JA"))))))))</f>
        <v>III A</v>
      </c>
      <c r="M9" s="181" t="s">
        <v>90</v>
      </c>
    </row>
    <row r="10" spans="1:15" ht="18" customHeight="1">
      <c r="A10" s="173">
        <v>4</v>
      </c>
      <c r="B10" s="174" t="s">
        <v>183</v>
      </c>
      <c r="C10" s="175" t="s">
        <v>184</v>
      </c>
      <c r="D10" s="176" t="s">
        <v>185</v>
      </c>
      <c r="E10" s="177" t="s">
        <v>65</v>
      </c>
      <c r="F10" s="177" t="s">
        <v>66</v>
      </c>
      <c r="G10" s="177"/>
      <c r="H10" s="191"/>
      <c r="I10" s="225">
        <v>8.77</v>
      </c>
      <c r="J10" s="191"/>
      <c r="K10" s="226">
        <v>8.76</v>
      </c>
      <c r="L10" s="198" t="str">
        <f>IF(ISBLANK(K10),"",IF(K10&gt;10.34,"",IF(K10&lt;=8,"I A",IF(K10&lt;=8.44,"II A",IF(K10&lt;=9.04,"III A",IF(K10&lt;=9.64,"I JA",IF(K10&lt;=10.04,"II JA",IF(K10&lt;=10.34,"III JA"))))))))</f>
        <v>III A</v>
      </c>
      <c r="M10" s="181" t="s">
        <v>75</v>
      </c>
    </row>
    <row r="11" spans="1:15" ht="18" customHeight="1">
      <c r="A11" s="173">
        <v>5</v>
      </c>
      <c r="B11" s="174" t="s">
        <v>80</v>
      </c>
      <c r="C11" s="175" t="s">
        <v>188</v>
      </c>
      <c r="D11" s="176" t="s">
        <v>189</v>
      </c>
      <c r="E11" s="177" t="s">
        <v>65</v>
      </c>
      <c r="F11" s="177" t="s">
        <v>66</v>
      </c>
      <c r="G11" s="177"/>
      <c r="H11" s="200"/>
      <c r="I11" s="229">
        <v>9.19</v>
      </c>
      <c r="J11" s="200"/>
      <c r="K11" s="228">
        <v>9.2200000000000006</v>
      </c>
      <c r="L11" s="198" t="str">
        <f>IF(ISBLANK(I11),"",IF(I11&gt;10.34,"",IF(I11&lt;=8,"I A",IF(I11&lt;=8.44,"II A",IF(I11&lt;=9.04,"III A",IF(I11&lt;=9.64,"I JA",IF(I11&lt;=10.04,"II JA",IF(I11&lt;=10.34,"III JA"))))))))</f>
        <v>I JA</v>
      </c>
      <c r="M11" s="181" t="s">
        <v>97</v>
      </c>
    </row>
    <row r="12" spans="1:15" ht="18" customHeight="1">
      <c r="A12" s="173">
        <v>6</v>
      </c>
      <c r="B12" s="174" t="s">
        <v>159</v>
      </c>
      <c r="C12" s="175" t="s">
        <v>160</v>
      </c>
      <c r="D12" s="176" t="s">
        <v>161</v>
      </c>
      <c r="E12" s="177" t="s">
        <v>65</v>
      </c>
      <c r="F12" s="177" t="s">
        <v>66</v>
      </c>
      <c r="G12" s="177"/>
      <c r="H12" s="191"/>
      <c r="I12" s="226">
        <v>9.2200000000000006</v>
      </c>
      <c r="J12" s="191"/>
      <c r="K12" s="225">
        <v>9.26</v>
      </c>
      <c r="L12" s="198" t="str">
        <f>IF(ISBLANK(I12),"",IF(I12&gt;10.34,"",IF(I12&lt;=8,"I A",IF(I12&lt;=8.44,"II A",IF(I12&lt;=9.04,"III A",IF(I12&lt;=9.64,"I JA",IF(I12&lt;=10.04,"II JA",IF(I12&lt;=10.34,"III JA"))))))))</f>
        <v>I JA</v>
      </c>
      <c r="M12" s="181" t="s">
        <v>97</v>
      </c>
    </row>
    <row r="13" spans="1:15" ht="15" customHeight="1">
      <c r="A13" s="233"/>
      <c r="B13" s="234"/>
      <c r="C13" s="235"/>
      <c r="D13" s="236"/>
      <c r="E13" s="237"/>
      <c r="F13" s="237"/>
      <c r="G13" s="237"/>
      <c r="H13" s="238"/>
      <c r="I13" s="239"/>
      <c r="J13" s="238"/>
      <c r="K13" s="245"/>
      <c r="L13" s="240"/>
      <c r="M13" s="152"/>
    </row>
    <row r="14" spans="1:15" s="16" customFormat="1" ht="15" customHeight="1">
      <c r="B14" s="17" t="s">
        <v>36</v>
      </c>
      <c r="C14" s="17"/>
      <c r="D14" s="18"/>
      <c r="E14" s="18"/>
      <c r="F14" s="18"/>
      <c r="G14" s="18"/>
      <c r="H14" s="23"/>
      <c r="I14" s="23"/>
      <c r="J14" s="23"/>
      <c r="K14" s="20"/>
    </row>
    <row r="15" spans="1:15" s="160" customFormat="1" ht="15" customHeight="1" thickBot="1">
      <c r="A15" s="162" t="s">
        <v>8</v>
      </c>
      <c r="C15" s="162"/>
      <c r="D15" s="154"/>
      <c r="E15" s="154"/>
      <c r="F15" s="154"/>
      <c r="G15" s="154"/>
      <c r="H15" s="161"/>
      <c r="I15" s="161"/>
      <c r="J15" s="195"/>
      <c r="K15" s="195"/>
      <c r="L15" s="195"/>
      <c r="M15" s="196"/>
    </row>
    <row r="16" spans="1:15" s="172" customFormat="1" ht="18" customHeight="1" thickBot="1">
      <c r="A16" s="163" t="s">
        <v>10</v>
      </c>
      <c r="B16" s="164" t="s">
        <v>0</v>
      </c>
      <c r="C16" s="165" t="s">
        <v>1</v>
      </c>
      <c r="D16" s="166" t="s">
        <v>7</v>
      </c>
      <c r="E16" s="167" t="s">
        <v>2</v>
      </c>
      <c r="F16" s="167" t="s">
        <v>3</v>
      </c>
      <c r="G16" s="167" t="s">
        <v>13</v>
      </c>
      <c r="H16" s="169" t="s">
        <v>15</v>
      </c>
      <c r="I16" s="169" t="s">
        <v>23</v>
      </c>
      <c r="J16" s="169" t="s">
        <v>15</v>
      </c>
      <c r="K16" s="169" t="s">
        <v>24</v>
      </c>
      <c r="L16" s="167" t="s">
        <v>12</v>
      </c>
      <c r="M16" s="197" t="s">
        <v>5</v>
      </c>
    </row>
    <row r="17" spans="1:13" ht="18" customHeight="1">
      <c r="A17" s="173">
        <v>1</v>
      </c>
      <c r="B17" s="174" t="s">
        <v>154</v>
      </c>
      <c r="C17" s="175" t="s">
        <v>155</v>
      </c>
      <c r="D17" s="176" t="s">
        <v>156</v>
      </c>
      <c r="E17" s="177" t="s">
        <v>65</v>
      </c>
      <c r="F17" s="177" t="s">
        <v>66</v>
      </c>
      <c r="G17" s="177" t="s">
        <v>67</v>
      </c>
      <c r="H17" s="191"/>
      <c r="I17" s="226">
        <v>9.86</v>
      </c>
      <c r="J17" s="191"/>
      <c r="K17" s="225">
        <v>9.89</v>
      </c>
      <c r="L17" s="198" t="str">
        <f>IF(ISBLANK(I17),"",IF(I17&gt;10.34,"",IF(I17&lt;=8,"I A",IF(I17&lt;=8.44,"II A",IF(I17&lt;=9.04,"III A",IF(I17&lt;=9.64,"I JA",IF(I17&lt;=10.04,"II JA",IF(I17&lt;=10.34,"III JA"))))))))</f>
        <v>II JA</v>
      </c>
      <c r="M17" s="97" t="s">
        <v>68</v>
      </c>
    </row>
    <row r="18" spans="1:13" ht="18" customHeight="1">
      <c r="A18" s="173">
        <v>2</v>
      </c>
      <c r="B18" s="174" t="s">
        <v>149</v>
      </c>
      <c r="C18" s="175" t="s">
        <v>152</v>
      </c>
      <c r="D18" s="176" t="s">
        <v>153</v>
      </c>
      <c r="E18" s="177" t="s">
        <v>65</v>
      </c>
      <c r="F18" s="177" t="s">
        <v>66</v>
      </c>
      <c r="G18" s="177" t="s">
        <v>67</v>
      </c>
      <c r="H18" s="191"/>
      <c r="I18" s="226">
        <v>9.4499999999999993</v>
      </c>
      <c r="J18" s="191"/>
      <c r="K18" s="225">
        <v>9.67</v>
      </c>
      <c r="L18" s="198" t="str">
        <f>IF(ISBLANK(I18),"",IF(I18&gt;10.34,"",IF(I18&lt;=8,"I A",IF(I18&lt;=8.44,"II A",IF(I18&lt;=9.04,"III A",IF(I18&lt;=9.64,"I JA",IF(I18&lt;=10.04,"II JA",IF(I18&lt;=10.34,"III JA"))))))))</f>
        <v>I JA</v>
      </c>
      <c r="M18" s="199" t="s">
        <v>68</v>
      </c>
    </row>
    <row r="19" spans="1:13" ht="18" customHeight="1">
      <c r="A19" s="173">
        <v>3</v>
      </c>
      <c r="B19" s="174" t="s">
        <v>117</v>
      </c>
      <c r="C19" s="175" t="s">
        <v>84</v>
      </c>
      <c r="D19" s="176" t="s">
        <v>118</v>
      </c>
      <c r="E19" s="177" t="s">
        <v>65</v>
      </c>
      <c r="F19" s="177" t="s">
        <v>66</v>
      </c>
      <c r="G19" s="177"/>
      <c r="H19" s="200"/>
      <c r="I19" s="228">
        <v>9.08</v>
      </c>
      <c r="J19" s="200"/>
      <c r="K19" s="229">
        <v>8.92</v>
      </c>
      <c r="L19" s="198" t="str">
        <f>IF(ISBLANK(K19),"",IF(K19&gt;10.34,"",IF(K19&lt;=8,"I A",IF(K19&lt;=8.44,"II A",IF(K19&lt;=9.04,"III A",IF(K19&lt;=9.64,"I JA",IF(K19&lt;=10.04,"II JA",IF(K19&lt;=10.34,"III JA"))))))))</f>
        <v>III A</v>
      </c>
      <c r="M19" s="181" t="s">
        <v>86</v>
      </c>
    </row>
    <row r="20" spans="1:13" ht="18" customHeight="1">
      <c r="A20" s="173">
        <v>4</v>
      </c>
      <c r="B20" s="174" t="s">
        <v>117</v>
      </c>
      <c r="C20" s="175" t="s">
        <v>128</v>
      </c>
      <c r="D20" s="176" t="s">
        <v>129</v>
      </c>
      <c r="E20" s="177" t="s">
        <v>65</v>
      </c>
      <c r="F20" s="177" t="s">
        <v>66</v>
      </c>
      <c r="G20" s="177"/>
      <c r="H20" s="191"/>
      <c r="I20" s="225">
        <v>9.14</v>
      </c>
      <c r="J20" s="191"/>
      <c r="K20" s="226">
        <v>8.98</v>
      </c>
      <c r="L20" s="198" t="str">
        <f>IF(ISBLANK(K20),"",IF(K20&gt;10.34,"",IF(K20&lt;=8,"I A",IF(K20&lt;=8.44,"II A",IF(K20&lt;=9.04,"III A",IF(K20&lt;=9.64,"I JA",IF(K20&lt;=10.04,"II JA",IF(K20&lt;=10.34,"III JA"))))))))</f>
        <v>III A</v>
      </c>
      <c r="M20" s="193" t="s">
        <v>75</v>
      </c>
    </row>
    <row r="21" spans="1:13" ht="18" customHeight="1">
      <c r="A21" s="173">
        <v>5</v>
      </c>
      <c r="B21" s="174" t="s">
        <v>130</v>
      </c>
      <c r="C21" s="175" t="s">
        <v>131</v>
      </c>
      <c r="D21" s="176" t="s">
        <v>132</v>
      </c>
      <c r="E21" s="177" t="s">
        <v>65</v>
      </c>
      <c r="F21" s="177" t="s">
        <v>66</v>
      </c>
      <c r="G21" s="177"/>
      <c r="H21" s="200"/>
      <c r="I21" s="229">
        <v>9.84</v>
      </c>
      <c r="J21" s="200"/>
      <c r="K21" s="228">
        <v>9.8699999999999992</v>
      </c>
      <c r="L21" s="198" t="str">
        <f>IF(ISBLANK(I21),"",IF(I21&gt;10.34,"",IF(I21&lt;=8,"I A",IF(I21&lt;=8.44,"II A",IF(I21&lt;=9.04,"III A",IF(I21&lt;=9.64,"I JA",IF(I21&lt;=10.04,"II JA",IF(I21&lt;=10.34,"III JA"))))))))</f>
        <v>II JA</v>
      </c>
      <c r="M21" s="181" t="s">
        <v>97</v>
      </c>
    </row>
    <row r="22" spans="1:13" ht="18" customHeight="1">
      <c r="A22" s="173">
        <v>6</v>
      </c>
      <c r="B22" s="174" t="s">
        <v>143</v>
      </c>
      <c r="C22" s="175" t="s">
        <v>144</v>
      </c>
      <c r="D22" s="176" t="s">
        <v>145</v>
      </c>
      <c r="E22" s="177" t="s">
        <v>65</v>
      </c>
      <c r="F22" s="177" t="s">
        <v>66</v>
      </c>
      <c r="G22" s="177"/>
      <c r="H22" s="191"/>
      <c r="I22" s="226">
        <v>9.91</v>
      </c>
      <c r="J22" s="191"/>
      <c r="K22" s="225">
        <v>9.91</v>
      </c>
      <c r="L22" s="198" t="str">
        <f>IF(ISBLANK(I22),"",IF(I22&gt;10.34,"",IF(I22&lt;=8,"I A",IF(I22&lt;=8.44,"II A",IF(I22&lt;=9.04,"III A",IF(I22&lt;=9.64,"I JA",IF(I22&lt;=10.04,"II JA",IF(I22&lt;=10.34,"III JA"))))))))</f>
        <v>II JA</v>
      </c>
      <c r="M22" s="97" t="s">
        <v>97</v>
      </c>
    </row>
  </sheetData>
  <printOptions horizontalCentered="1"/>
  <pageMargins left="0.23622047244094491" right="0.23622047244094491" top="0" bottom="0" header="0.31496062992125984" footer="0.31496062992125984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2"/>
  <sheetViews>
    <sheetView topLeftCell="A43"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5.6640625" style="184" hidden="1" customWidth="1"/>
    <col min="9" max="9" width="8.6640625" style="184" customWidth="1"/>
    <col min="10" max="10" width="5.6640625" style="203" hidden="1" customWidth="1"/>
    <col min="11" max="11" width="8.6640625" style="203" customWidth="1"/>
    <col min="12" max="12" width="5.6640625" style="203" customWidth="1"/>
    <col min="13" max="13" width="23.6640625" style="56" customWidth="1"/>
    <col min="14" max="16384" width="9.109375" style="179"/>
  </cols>
  <sheetData>
    <row r="1" spans="1:13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3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3" s="153" customFormat="1" ht="15" customHeight="1">
      <c r="C3" s="154"/>
      <c r="D3" s="155"/>
      <c r="E3" s="155"/>
      <c r="F3" s="157"/>
      <c r="G3" s="157"/>
      <c r="H3" s="156"/>
      <c r="I3" s="156"/>
      <c r="J3" s="55"/>
      <c r="K3" s="55"/>
      <c r="L3" s="55"/>
      <c r="M3" s="194"/>
    </row>
    <row r="4" spans="1:13" s="16" customFormat="1" ht="15" customHeight="1">
      <c r="B4" s="17" t="s">
        <v>35</v>
      </c>
      <c r="C4" s="17"/>
      <c r="D4" s="18"/>
      <c r="E4" s="18"/>
      <c r="F4" s="18"/>
      <c r="G4" s="18"/>
      <c r="H4" s="23"/>
      <c r="I4" s="23"/>
      <c r="J4" s="23"/>
      <c r="K4" s="20"/>
    </row>
    <row r="5" spans="1:13" s="160" customFormat="1" ht="15" customHeight="1" thickBot="1">
      <c r="A5" s="162" t="s">
        <v>14</v>
      </c>
      <c r="C5" s="162"/>
      <c r="D5" s="154"/>
      <c r="E5" s="154"/>
      <c r="F5" s="154"/>
      <c r="G5" s="154"/>
      <c r="H5" s="161"/>
      <c r="I5" s="161"/>
      <c r="J5" s="195"/>
      <c r="K5" s="195"/>
      <c r="L5" s="195"/>
      <c r="M5" s="196"/>
    </row>
    <row r="6" spans="1:13" s="172" customFormat="1" ht="18" customHeight="1" thickBot="1">
      <c r="A6" s="163" t="s">
        <v>9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7" t="s">
        <v>13</v>
      </c>
      <c r="H6" s="169" t="s">
        <v>15</v>
      </c>
      <c r="I6" s="169" t="s">
        <v>23</v>
      </c>
      <c r="J6" s="169" t="s">
        <v>15</v>
      </c>
      <c r="K6" s="169" t="s">
        <v>24</v>
      </c>
      <c r="L6" s="167" t="s">
        <v>12</v>
      </c>
      <c r="M6" s="197" t="s">
        <v>5</v>
      </c>
    </row>
    <row r="7" spans="1:13" ht="18" customHeight="1">
      <c r="A7" s="173">
        <v>1</v>
      </c>
      <c r="B7" s="174" t="s">
        <v>183</v>
      </c>
      <c r="C7" s="175" t="s">
        <v>184</v>
      </c>
      <c r="D7" s="176" t="s">
        <v>185</v>
      </c>
      <c r="E7" s="177" t="s">
        <v>65</v>
      </c>
      <c r="F7" s="177" t="s">
        <v>66</v>
      </c>
      <c r="G7" s="177"/>
      <c r="H7" s="191"/>
      <c r="I7" s="225">
        <v>8.77</v>
      </c>
      <c r="J7" s="192"/>
      <c r="K7" s="192">
        <v>8.76</v>
      </c>
      <c r="L7" s="198" t="str">
        <f t="shared" ref="L7:L22" si="0">IF(ISBLANK(K7),"",IF(K7&gt;10.34,"",IF(K7&lt;=8,"I A",IF(K7&lt;=8.44,"II A",IF(K7&lt;=9.04,"III A",IF(K7&lt;=9.64,"I JA",IF(K7&lt;=10.04,"II JA",IF(K7&lt;=10.34,"III JA"))))))))</f>
        <v>III A</v>
      </c>
      <c r="M7" s="206" t="s">
        <v>75</v>
      </c>
    </row>
    <row r="8" spans="1:13" ht="18" customHeight="1">
      <c r="A8" s="173">
        <v>2</v>
      </c>
      <c r="B8" s="174" t="s">
        <v>162</v>
      </c>
      <c r="C8" s="175" t="s">
        <v>163</v>
      </c>
      <c r="D8" s="176" t="s">
        <v>164</v>
      </c>
      <c r="E8" s="177" t="s">
        <v>65</v>
      </c>
      <c r="F8" s="177" t="s">
        <v>66</v>
      </c>
      <c r="G8" s="177"/>
      <c r="H8" s="191"/>
      <c r="I8" s="226">
        <v>8.77</v>
      </c>
      <c r="J8" s="192"/>
      <c r="K8" s="225">
        <v>8.7899999999999991</v>
      </c>
      <c r="L8" s="198" t="str">
        <f t="shared" si="0"/>
        <v>III A</v>
      </c>
      <c r="M8" s="224" t="s">
        <v>90</v>
      </c>
    </row>
    <row r="9" spans="1:13" ht="18" customHeight="1">
      <c r="A9" s="173">
        <v>3</v>
      </c>
      <c r="B9" s="174" t="s">
        <v>174</v>
      </c>
      <c r="C9" s="175" t="s">
        <v>175</v>
      </c>
      <c r="D9" s="176" t="s">
        <v>176</v>
      </c>
      <c r="E9" s="177" t="s">
        <v>65</v>
      </c>
      <c r="F9" s="177" t="s">
        <v>66</v>
      </c>
      <c r="G9" s="177"/>
      <c r="H9" s="191"/>
      <c r="I9" s="225">
        <v>8.9</v>
      </c>
      <c r="J9" s="192"/>
      <c r="K9" s="226">
        <v>8.81</v>
      </c>
      <c r="L9" s="198" t="str">
        <f t="shared" si="0"/>
        <v>III A</v>
      </c>
      <c r="M9" s="206" t="s">
        <v>97</v>
      </c>
    </row>
    <row r="10" spans="1:13" ht="18" customHeight="1">
      <c r="A10" s="173">
        <v>4</v>
      </c>
      <c r="B10" s="187" t="s">
        <v>80</v>
      </c>
      <c r="C10" s="188" t="s">
        <v>188</v>
      </c>
      <c r="D10" s="189" t="s">
        <v>189</v>
      </c>
      <c r="E10" s="177" t="s">
        <v>65</v>
      </c>
      <c r="F10" s="177" t="s">
        <v>66</v>
      </c>
      <c r="G10" s="177"/>
      <c r="H10" s="204"/>
      <c r="I10" s="227">
        <v>9.19</v>
      </c>
      <c r="J10" s="205"/>
      <c r="K10" s="244">
        <v>9.2200000000000006</v>
      </c>
      <c r="L10" s="198" t="str">
        <f t="shared" si="0"/>
        <v>I JA</v>
      </c>
      <c r="M10" s="206" t="s">
        <v>97</v>
      </c>
    </row>
    <row r="11" spans="1:13" ht="18" customHeight="1">
      <c r="A11" s="173">
        <v>5</v>
      </c>
      <c r="B11" s="174" t="s">
        <v>159</v>
      </c>
      <c r="C11" s="175" t="s">
        <v>160</v>
      </c>
      <c r="D11" s="176" t="s">
        <v>161</v>
      </c>
      <c r="E11" s="177" t="s">
        <v>65</v>
      </c>
      <c r="F11" s="177" t="s">
        <v>66</v>
      </c>
      <c r="G11" s="177"/>
      <c r="H11" s="200"/>
      <c r="I11" s="229">
        <v>9.2200000000000006</v>
      </c>
      <c r="J11" s="200"/>
      <c r="K11" s="228">
        <v>9.26</v>
      </c>
      <c r="L11" s="198" t="str">
        <f t="shared" si="0"/>
        <v>I JA</v>
      </c>
      <c r="M11" s="224" t="s">
        <v>97</v>
      </c>
    </row>
    <row r="12" spans="1:13" ht="18" customHeight="1">
      <c r="A12" s="173">
        <v>6</v>
      </c>
      <c r="B12" s="174" t="s">
        <v>137</v>
      </c>
      <c r="C12" s="175" t="s">
        <v>186</v>
      </c>
      <c r="D12" s="176" t="s">
        <v>187</v>
      </c>
      <c r="E12" s="177" t="s">
        <v>65</v>
      </c>
      <c r="F12" s="177" t="s">
        <v>66</v>
      </c>
      <c r="G12" s="177"/>
      <c r="H12" s="191"/>
      <c r="I12" s="225">
        <v>9.2100000000000009</v>
      </c>
      <c r="J12" s="192"/>
      <c r="K12" s="192">
        <v>9.3000000000000007</v>
      </c>
      <c r="L12" s="198" t="str">
        <f t="shared" si="0"/>
        <v>I JA</v>
      </c>
      <c r="M12" s="206" t="s">
        <v>121</v>
      </c>
    </row>
    <row r="13" spans="1:13" ht="18" customHeight="1">
      <c r="A13" s="173">
        <v>7</v>
      </c>
      <c r="B13" s="174" t="s">
        <v>80</v>
      </c>
      <c r="C13" s="175" t="s">
        <v>181</v>
      </c>
      <c r="D13" s="176" t="s">
        <v>182</v>
      </c>
      <c r="E13" s="177" t="s">
        <v>65</v>
      </c>
      <c r="F13" s="177" t="s">
        <v>66</v>
      </c>
      <c r="G13" s="177"/>
      <c r="H13" s="200"/>
      <c r="I13" s="229">
        <v>9.2899999999999991</v>
      </c>
      <c r="J13" s="200"/>
      <c r="K13" s="192"/>
      <c r="L13" s="198" t="str">
        <f t="shared" si="0"/>
        <v/>
      </c>
      <c r="M13" s="224" t="s">
        <v>97</v>
      </c>
    </row>
    <row r="14" spans="1:13" ht="18" customHeight="1">
      <c r="A14" s="173">
        <v>8</v>
      </c>
      <c r="B14" s="174" t="s">
        <v>195</v>
      </c>
      <c r="C14" s="175" t="s">
        <v>196</v>
      </c>
      <c r="D14" s="176" t="s">
        <v>197</v>
      </c>
      <c r="E14" s="177" t="s">
        <v>65</v>
      </c>
      <c r="F14" s="177" t="s">
        <v>66</v>
      </c>
      <c r="G14" s="177"/>
      <c r="H14" s="191"/>
      <c r="I14" s="226">
        <v>9.4</v>
      </c>
      <c r="J14" s="192"/>
      <c r="K14" s="192"/>
      <c r="L14" s="198" t="str">
        <f t="shared" si="0"/>
        <v/>
      </c>
      <c r="M14" s="206" t="s">
        <v>97</v>
      </c>
    </row>
    <row r="15" spans="1:13" ht="18" customHeight="1">
      <c r="A15" s="173">
        <v>9</v>
      </c>
      <c r="B15" s="174" t="s">
        <v>168</v>
      </c>
      <c r="C15" s="175" t="s">
        <v>169</v>
      </c>
      <c r="D15" s="176" t="s">
        <v>170</v>
      </c>
      <c r="E15" s="177" t="s">
        <v>65</v>
      </c>
      <c r="F15" s="177" t="s">
        <v>66</v>
      </c>
      <c r="G15" s="177"/>
      <c r="H15" s="191"/>
      <c r="I15" s="226">
        <v>9.56</v>
      </c>
      <c r="J15" s="192"/>
      <c r="K15" s="192"/>
      <c r="L15" s="198" t="str">
        <f t="shared" si="0"/>
        <v/>
      </c>
      <c r="M15" s="224" t="s">
        <v>97</v>
      </c>
    </row>
    <row r="16" spans="1:13" ht="18" customHeight="1">
      <c r="A16" s="173">
        <v>10</v>
      </c>
      <c r="B16" s="187" t="s">
        <v>165</v>
      </c>
      <c r="C16" s="188" t="s">
        <v>166</v>
      </c>
      <c r="D16" s="189" t="s">
        <v>167</v>
      </c>
      <c r="E16" s="177" t="s">
        <v>65</v>
      </c>
      <c r="F16" s="177" t="s">
        <v>66</v>
      </c>
      <c r="G16" s="177"/>
      <c r="H16" s="204"/>
      <c r="I16" s="227">
        <v>9.84</v>
      </c>
      <c r="J16" s="205"/>
      <c r="K16" s="244"/>
      <c r="L16" s="198" t="str">
        <f t="shared" si="0"/>
        <v/>
      </c>
      <c r="M16" s="224" t="s">
        <v>97</v>
      </c>
    </row>
    <row r="17" spans="1:13" ht="18" customHeight="1">
      <c r="A17" s="173">
        <v>11</v>
      </c>
      <c r="B17" s="174" t="s">
        <v>159</v>
      </c>
      <c r="C17" s="175" t="s">
        <v>171</v>
      </c>
      <c r="D17" s="176" t="s">
        <v>172</v>
      </c>
      <c r="E17" s="177" t="s">
        <v>65</v>
      </c>
      <c r="F17" s="177" t="s">
        <v>66</v>
      </c>
      <c r="G17" s="177"/>
      <c r="H17" s="191"/>
      <c r="I17" s="226">
        <v>9.92</v>
      </c>
      <c r="J17" s="192"/>
      <c r="K17" s="225"/>
      <c r="L17" s="198" t="str">
        <f t="shared" si="0"/>
        <v/>
      </c>
      <c r="M17" s="206" t="s">
        <v>173</v>
      </c>
    </row>
    <row r="18" spans="1:13" ht="18" customHeight="1">
      <c r="A18" s="173">
        <v>12</v>
      </c>
      <c r="B18" s="174" t="s">
        <v>168</v>
      </c>
      <c r="C18" s="175" t="s">
        <v>191</v>
      </c>
      <c r="D18" s="176" t="s">
        <v>192</v>
      </c>
      <c r="E18" s="177" t="s">
        <v>65</v>
      </c>
      <c r="F18" s="177" t="s">
        <v>66</v>
      </c>
      <c r="G18" s="177"/>
      <c r="H18" s="191"/>
      <c r="I18" s="226">
        <v>10.02</v>
      </c>
      <c r="J18" s="192"/>
      <c r="K18" s="192"/>
      <c r="L18" s="198" t="str">
        <f t="shared" si="0"/>
        <v/>
      </c>
      <c r="M18" s="181" t="s">
        <v>97</v>
      </c>
    </row>
    <row r="19" spans="1:13" ht="18" customHeight="1">
      <c r="A19" s="173">
        <v>13</v>
      </c>
      <c r="B19" s="174" t="s">
        <v>159</v>
      </c>
      <c r="C19" s="175" t="s">
        <v>193</v>
      </c>
      <c r="D19" s="176" t="s">
        <v>194</v>
      </c>
      <c r="E19" s="177" t="s">
        <v>65</v>
      </c>
      <c r="F19" s="177" t="s">
        <v>66</v>
      </c>
      <c r="G19" s="177" t="s">
        <v>67</v>
      </c>
      <c r="H19" s="191"/>
      <c r="I19" s="226">
        <v>10.06</v>
      </c>
      <c r="J19" s="192"/>
      <c r="K19" s="226"/>
      <c r="L19" s="198" t="str">
        <f t="shared" si="0"/>
        <v/>
      </c>
      <c r="M19" s="181" t="s">
        <v>68</v>
      </c>
    </row>
    <row r="20" spans="1:13" ht="18" customHeight="1">
      <c r="A20" s="173">
        <v>14</v>
      </c>
      <c r="B20" s="174" t="s">
        <v>373</v>
      </c>
      <c r="C20" s="175" t="s">
        <v>374</v>
      </c>
      <c r="D20" s="176" t="s">
        <v>192</v>
      </c>
      <c r="E20" s="177" t="s">
        <v>65</v>
      </c>
      <c r="F20" s="177" t="s">
        <v>66</v>
      </c>
      <c r="G20" s="177"/>
      <c r="H20" s="191"/>
      <c r="I20" s="226">
        <v>10.28</v>
      </c>
      <c r="J20" s="192"/>
      <c r="K20" s="192"/>
      <c r="L20" s="198" t="str">
        <f t="shared" si="0"/>
        <v/>
      </c>
      <c r="M20" s="181" t="s">
        <v>79</v>
      </c>
    </row>
    <row r="21" spans="1:13" ht="18" customHeight="1">
      <c r="A21" s="173">
        <v>15</v>
      </c>
      <c r="B21" s="174" t="s">
        <v>177</v>
      </c>
      <c r="C21" s="175" t="s">
        <v>178</v>
      </c>
      <c r="D21" s="176" t="s">
        <v>179</v>
      </c>
      <c r="E21" s="177" t="s">
        <v>65</v>
      </c>
      <c r="F21" s="177" t="s">
        <v>66</v>
      </c>
      <c r="G21" s="177"/>
      <c r="H21" s="200"/>
      <c r="I21" s="229">
        <v>10.62</v>
      </c>
      <c r="J21" s="200"/>
      <c r="K21" s="192"/>
      <c r="L21" s="198" t="str">
        <f t="shared" si="0"/>
        <v/>
      </c>
      <c r="M21" s="181" t="s">
        <v>97</v>
      </c>
    </row>
    <row r="22" spans="1:13" ht="18" customHeight="1">
      <c r="A22" s="173">
        <v>16</v>
      </c>
      <c r="B22" s="174" t="s">
        <v>69</v>
      </c>
      <c r="C22" s="175" t="s">
        <v>375</v>
      </c>
      <c r="D22" s="176" t="s">
        <v>376</v>
      </c>
      <c r="E22" s="177" t="s">
        <v>65</v>
      </c>
      <c r="F22" s="177" t="s">
        <v>66</v>
      </c>
      <c r="G22" s="177"/>
      <c r="H22" s="191"/>
      <c r="I22" s="226">
        <v>11.02</v>
      </c>
      <c r="J22" s="192"/>
      <c r="K22" s="192"/>
      <c r="L22" s="198" t="str">
        <f t="shared" si="0"/>
        <v/>
      </c>
      <c r="M22" s="224" t="s">
        <v>79</v>
      </c>
    </row>
    <row r="23" spans="1:13" ht="18" customHeight="1">
      <c r="A23" s="233"/>
      <c r="B23" s="234"/>
      <c r="C23" s="235"/>
      <c r="D23" s="236"/>
      <c r="E23" s="237"/>
      <c r="F23" s="237"/>
      <c r="G23" s="237"/>
      <c r="H23" s="238"/>
      <c r="I23" s="239"/>
      <c r="J23" s="264"/>
      <c r="K23" s="264"/>
      <c r="L23" s="240"/>
      <c r="M23" s="249"/>
    </row>
    <row r="24" spans="1:13" ht="18" customHeight="1">
      <c r="A24" s="233"/>
      <c r="B24" s="234"/>
      <c r="C24" s="235"/>
      <c r="D24" s="236"/>
      <c r="E24" s="237"/>
      <c r="F24" s="237"/>
      <c r="G24" s="237"/>
      <c r="H24" s="238"/>
      <c r="I24" s="239"/>
      <c r="J24" s="264"/>
      <c r="K24" s="264"/>
      <c r="L24" s="240"/>
      <c r="M24" s="249"/>
    </row>
    <row r="25" spans="1:13" ht="18" customHeight="1">
      <c r="A25" s="233"/>
      <c r="B25" s="234"/>
      <c r="C25" s="235"/>
      <c r="D25" s="236"/>
      <c r="E25" s="237"/>
      <c r="F25" s="237"/>
      <c r="G25" s="237"/>
      <c r="H25" s="238"/>
      <c r="I25" s="239"/>
      <c r="J25" s="264"/>
      <c r="K25" s="264"/>
      <c r="L25" s="240"/>
      <c r="M25" s="249"/>
    </row>
    <row r="26" spans="1:13" ht="18" customHeight="1">
      <c r="A26" s="233"/>
      <c r="B26" s="234"/>
      <c r="C26" s="235"/>
      <c r="D26" s="236"/>
      <c r="E26" s="237"/>
      <c r="F26" s="237"/>
      <c r="G26" s="237"/>
      <c r="H26" s="238"/>
      <c r="I26" s="239"/>
      <c r="J26" s="264"/>
      <c r="K26" s="264"/>
      <c r="L26" s="240"/>
      <c r="M26" s="249"/>
    </row>
    <row r="27" spans="1:13" ht="18" customHeight="1">
      <c r="A27" s="233"/>
      <c r="B27" s="234"/>
      <c r="C27" s="235"/>
      <c r="D27" s="236"/>
      <c r="E27" s="237"/>
      <c r="F27" s="237"/>
      <c r="G27" s="237"/>
      <c r="H27" s="238"/>
      <c r="I27" s="239"/>
      <c r="J27" s="264"/>
      <c r="K27" s="264"/>
      <c r="L27" s="240"/>
      <c r="M27" s="249"/>
    </row>
    <row r="28" spans="1:13" ht="18" customHeight="1">
      <c r="A28" s="233"/>
      <c r="B28" s="234"/>
      <c r="C28" s="235"/>
      <c r="D28" s="236"/>
      <c r="E28" s="237"/>
      <c r="F28" s="237"/>
      <c r="G28" s="237"/>
      <c r="H28" s="238"/>
      <c r="I28" s="239"/>
      <c r="J28" s="264"/>
      <c r="K28" s="264"/>
      <c r="L28" s="240"/>
      <c r="M28" s="249"/>
    </row>
    <row r="29" spans="1:13" ht="18" customHeight="1">
      <c r="A29" s="233"/>
      <c r="B29" s="234"/>
      <c r="C29" s="235"/>
      <c r="D29" s="236"/>
      <c r="E29" s="237"/>
      <c r="F29" s="237"/>
      <c r="G29" s="237"/>
      <c r="H29" s="238"/>
      <c r="I29" s="239"/>
      <c r="J29" s="264"/>
      <c r="K29" s="264"/>
      <c r="L29" s="240"/>
      <c r="M29" s="249"/>
    </row>
    <row r="30" spans="1:13" ht="18" customHeight="1">
      <c r="A30" s="233"/>
      <c r="B30" s="234"/>
      <c r="C30" s="235"/>
      <c r="D30" s="236"/>
      <c r="E30" s="237"/>
      <c r="F30" s="237"/>
      <c r="G30" s="237"/>
      <c r="H30" s="238"/>
      <c r="I30" s="239"/>
      <c r="J30" s="264"/>
      <c r="K30" s="264"/>
      <c r="L30" s="240"/>
      <c r="M30" s="249"/>
    </row>
    <row r="31" spans="1:13" ht="18" customHeight="1">
      <c r="A31" s="233"/>
      <c r="B31" s="234"/>
      <c r="C31" s="235"/>
      <c r="D31" s="236"/>
      <c r="E31" s="237"/>
      <c r="F31" s="237"/>
      <c r="G31" s="237"/>
      <c r="H31" s="238"/>
      <c r="I31" s="239"/>
      <c r="J31" s="264"/>
      <c r="K31" s="264"/>
      <c r="L31" s="240"/>
      <c r="M31" s="249"/>
    </row>
    <row r="32" spans="1:13" ht="18" customHeight="1">
      <c r="A32" s="233"/>
      <c r="B32" s="234"/>
      <c r="C32" s="235"/>
      <c r="D32" s="236"/>
      <c r="E32" s="237"/>
      <c r="F32" s="237"/>
      <c r="G32" s="237"/>
      <c r="H32" s="238"/>
      <c r="I32" s="239"/>
      <c r="J32" s="264"/>
      <c r="K32" s="264"/>
      <c r="L32" s="240"/>
      <c r="M32" s="249"/>
    </row>
    <row r="33" spans="1:13" s="17" customFormat="1" ht="15" customHeight="1">
      <c r="A33" s="17" t="s">
        <v>32</v>
      </c>
      <c r="D33" s="18"/>
      <c r="E33" s="21"/>
      <c r="F33" s="21"/>
      <c r="G33" s="21"/>
      <c r="H33" s="21"/>
      <c r="I33" s="21"/>
      <c r="J33" s="21"/>
      <c r="K33" s="31"/>
    </row>
    <row r="34" spans="1:13" s="17" customFormat="1" ht="15" customHeight="1">
      <c r="A34" s="17" t="s">
        <v>33</v>
      </c>
      <c r="D34" s="18"/>
      <c r="E34" s="21"/>
      <c r="F34" s="21"/>
      <c r="G34" s="21"/>
      <c r="H34" s="24"/>
      <c r="I34" s="24"/>
      <c r="J34" s="24"/>
      <c r="K34" s="31"/>
    </row>
    <row r="35" spans="1:13" s="16" customFormat="1" ht="15" customHeight="1">
      <c r="B35" s="17" t="s">
        <v>36</v>
      </c>
      <c r="C35" s="17"/>
      <c r="D35" s="18"/>
      <c r="E35" s="18"/>
      <c r="F35" s="18"/>
      <c r="G35" s="18"/>
      <c r="H35" s="23"/>
      <c r="I35" s="23"/>
      <c r="J35" s="23"/>
      <c r="K35" s="20"/>
    </row>
    <row r="36" spans="1:13" s="160" customFormat="1" ht="15" customHeight="1" thickBot="1">
      <c r="A36" s="162" t="s">
        <v>14</v>
      </c>
      <c r="C36" s="162"/>
      <c r="D36" s="154"/>
      <c r="E36" s="154"/>
      <c r="F36" s="154"/>
      <c r="G36" s="154"/>
      <c r="H36" s="161"/>
      <c r="I36" s="161"/>
      <c r="J36" s="195"/>
      <c r="K36" s="195"/>
      <c r="L36" s="195"/>
      <c r="M36" s="196"/>
    </row>
    <row r="37" spans="1:13" s="172" customFormat="1" ht="18" customHeight="1" thickBot="1">
      <c r="A37" s="163" t="s">
        <v>9</v>
      </c>
      <c r="B37" s="164" t="s">
        <v>0</v>
      </c>
      <c r="C37" s="165" t="s">
        <v>1</v>
      </c>
      <c r="D37" s="166" t="s">
        <v>7</v>
      </c>
      <c r="E37" s="167" t="s">
        <v>2</v>
      </c>
      <c r="F37" s="167" t="s">
        <v>3</v>
      </c>
      <c r="G37" s="167" t="s">
        <v>13</v>
      </c>
      <c r="H37" s="169" t="s">
        <v>15</v>
      </c>
      <c r="I37" s="169" t="s">
        <v>23</v>
      </c>
      <c r="J37" s="169" t="s">
        <v>15</v>
      </c>
      <c r="K37" s="169" t="s">
        <v>24</v>
      </c>
      <c r="L37" s="167" t="s">
        <v>12</v>
      </c>
      <c r="M37" s="197" t="s">
        <v>5</v>
      </c>
    </row>
    <row r="38" spans="1:13" ht="18" customHeight="1">
      <c r="A38" s="173">
        <v>1</v>
      </c>
      <c r="B38" s="174" t="s">
        <v>117</v>
      </c>
      <c r="C38" s="175" t="s">
        <v>84</v>
      </c>
      <c r="D38" s="176" t="s">
        <v>118</v>
      </c>
      <c r="E38" s="177" t="s">
        <v>65</v>
      </c>
      <c r="F38" s="177" t="s">
        <v>66</v>
      </c>
      <c r="G38" s="177"/>
      <c r="H38" s="200"/>
      <c r="I38" s="228">
        <v>9.08</v>
      </c>
      <c r="J38" s="200"/>
      <c r="K38" s="229">
        <v>8.92</v>
      </c>
      <c r="L38" s="198" t="str">
        <f t="shared" ref="L38:L43" si="1">IF(ISBLANK(K38),"",IF(K38&gt;10.34,"",IF(K38&lt;=8,"I A",IF(K38&lt;=8.44,"II A",IF(K38&lt;=9.04,"III A",IF(K38&lt;=9.64,"I JA",IF(K38&lt;=10.04,"II JA",IF(K38&lt;=10.34,"III JA"))))))))</f>
        <v>III A</v>
      </c>
      <c r="M38" s="224" t="s">
        <v>86</v>
      </c>
    </row>
    <row r="39" spans="1:13" ht="18" customHeight="1">
      <c r="A39" s="173">
        <v>2</v>
      </c>
      <c r="B39" s="174" t="s">
        <v>117</v>
      </c>
      <c r="C39" s="175" t="s">
        <v>128</v>
      </c>
      <c r="D39" s="176" t="s">
        <v>129</v>
      </c>
      <c r="E39" s="177" t="s">
        <v>65</v>
      </c>
      <c r="F39" s="177" t="s">
        <v>66</v>
      </c>
      <c r="G39" s="177"/>
      <c r="H39" s="191"/>
      <c r="I39" s="225">
        <v>9.14</v>
      </c>
      <c r="J39" s="192"/>
      <c r="K39" s="226">
        <v>8.98</v>
      </c>
      <c r="L39" s="198" t="str">
        <f t="shared" si="1"/>
        <v>III A</v>
      </c>
      <c r="M39" s="206" t="s">
        <v>75</v>
      </c>
    </row>
    <row r="40" spans="1:13" ht="18" customHeight="1">
      <c r="A40" s="173">
        <v>3</v>
      </c>
      <c r="B40" s="174" t="s">
        <v>149</v>
      </c>
      <c r="C40" s="175" t="s">
        <v>152</v>
      </c>
      <c r="D40" s="176" t="s">
        <v>153</v>
      </c>
      <c r="E40" s="177" t="s">
        <v>65</v>
      </c>
      <c r="F40" s="177" t="s">
        <v>66</v>
      </c>
      <c r="G40" s="177" t="s">
        <v>67</v>
      </c>
      <c r="H40" s="200"/>
      <c r="I40" s="229">
        <v>9.4499999999999993</v>
      </c>
      <c r="J40" s="200"/>
      <c r="K40" s="201">
        <v>9.67</v>
      </c>
      <c r="L40" s="198" t="str">
        <f t="shared" si="1"/>
        <v>II JA</v>
      </c>
      <c r="M40" s="206" t="s">
        <v>68</v>
      </c>
    </row>
    <row r="41" spans="1:13" ht="18" customHeight="1">
      <c r="A41" s="173">
        <v>4</v>
      </c>
      <c r="B41" s="174" t="s">
        <v>130</v>
      </c>
      <c r="C41" s="175" t="s">
        <v>131</v>
      </c>
      <c r="D41" s="176" t="s">
        <v>132</v>
      </c>
      <c r="E41" s="177" t="s">
        <v>65</v>
      </c>
      <c r="F41" s="177" t="s">
        <v>66</v>
      </c>
      <c r="G41" s="177"/>
      <c r="H41" s="191"/>
      <c r="I41" s="226">
        <v>9.84</v>
      </c>
      <c r="J41" s="192"/>
      <c r="K41" s="225">
        <v>9.8699999999999992</v>
      </c>
      <c r="L41" s="198" t="str">
        <f t="shared" si="1"/>
        <v>II JA</v>
      </c>
      <c r="M41" s="206" t="s">
        <v>97</v>
      </c>
    </row>
    <row r="42" spans="1:13" ht="18" customHeight="1">
      <c r="A42" s="173">
        <v>5</v>
      </c>
      <c r="B42" s="174" t="s">
        <v>154</v>
      </c>
      <c r="C42" s="175" t="s">
        <v>155</v>
      </c>
      <c r="D42" s="176" t="s">
        <v>156</v>
      </c>
      <c r="E42" s="177" t="s">
        <v>65</v>
      </c>
      <c r="F42" s="177" t="s">
        <v>66</v>
      </c>
      <c r="G42" s="177" t="s">
        <v>67</v>
      </c>
      <c r="H42" s="191"/>
      <c r="I42" s="226">
        <v>9.86</v>
      </c>
      <c r="J42" s="192"/>
      <c r="K42" s="225">
        <v>9.89</v>
      </c>
      <c r="L42" s="198" t="str">
        <f t="shared" si="1"/>
        <v>II JA</v>
      </c>
      <c r="M42" s="206" t="s">
        <v>68</v>
      </c>
    </row>
    <row r="43" spans="1:13" ht="18" customHeight="1">
      <c r="A43" s="173">
        <v>6</v>
      </c>
      <c r="B43" s="174" t="s">
        <v>143</v>
      </c>
      <c r="C43" s="175" t="s">
        <v>144</v>
      </c>
      <c r="D43" s="176" t="s">
        <v>145</v>
      </c>
      <c r="E43" s="177" t="s">
        <v>65</v>
      </c>
      <c r="F43" s="177" t="s">
        <v>66</v>
      </c>
      <c r="G43" s="177"/>
      <c r="H43" s="191"/>
      <c r="I43" s="226">
        <v>9.91</v>
      </c>
      <c r="J43" s="192"/>
      <c r="K43" s="225">
        <v>9.91</v>
      </c>
      <c r="L43" s="198" t="str">
        <f t="shared" si="1"/>
        <v>II JA</v>
      </c>
      <c r="M43" s="206" t="s">
        <v>97</v>
      </c>
    </row>
    <row r="44" spans="1:13" ht="18" customHeight="1">
      <c r="A44" s="173">
        <v>7</v>
      </c>
      <c r="B44" s="174" t="s">
        <v>135</v>
      </c>
      <c r="C44" s="175" t="s">
        <v>77</v>
      </c>
      <c r="D44" s="176" t="s">
        <v>136</v>
      </c>
      <c r="E44" s="177" t="s">
        <v>65</v>
      </c>
      <c r="F44" s="177" t="s">
        <v>66</v>
      </c>
      <c r="G44" s="177"/>
      <c r="H44" s="191"/>
      <c r="I44" s="226">
        <v>9.9499999999999993</v>
      </c>
      <c r="J44" s="192"/>
      <c r="K44" s="192"/>
      <c r="L44" s="198" t="str">
        <f t="shared" ref="L44:L53" si="2">IF(ISBLANK(K44),"",IF(K44&gt;10.34,"",IF(K44&lt;=8,"I A",IF(K44&lt;=8.44,"II A",IF(K44&lt;=9.04,"III A",IF(K44&lt;=9.64,"I JA",IF(K44&lt;=10.04,"II JA",IF(K44&lt;=10.34,"III JA"))))))))</f>
        <v/>
      </c>
      <c r="M44" s="199" t="s">
        <v>79</v>
      </c>
    </row>
    <row r="45" spans="1:13" ht="18" customHeight="1">
      <c r="A45" s="173">
        <v>8</v>
      </c>
      <c r="B45" s="174" t="s">
        <v>137</v>
      </c>
      <c r="C45" s="175" t="s">
        <v>138</v>
      </c>
      <c r="D45" s="176" t="s">
        <v>139</v>
      </c>
      <c r="E45" s="177" t="s">
        <v>65</v>
      </c>
      <c r="F45" s="177" t="s">
        <v>66</v>
      </c>
      <c r="G45" s="177"/>
      <c r="H45" s="200"/>
      <c r="I45" s="229">
        <v>10.039999999999999</v>
      </c>
      <c r="J45" s="200"/>
      <c r="K45" s="201"/>
      <c r="L45" s="198" t="str">
        <f t="shared" si="2"/>
        <v/>
      </c>
      <c r="M45" s="199" t="s">
        <v>97</v>
      </c>
    </row>
    <row r="46" spans="1:13" ht="18" customHeight="1">
      <c r="A46" s="173">
        <v>9</v>
      </c>
      <c r="B46" s="187" t="s">
        <v>125</v>
      </c>
      <c r="C46" s="188" t="s">
        <v>126</v>
      </c>
      <c r="D46" s="189" t="s">
        <v>127</v>
      </c>
      <c r="E46" s="177" t="s">
        <v>65</v>
      </c>
      <c r="F46" s="177" t="s">
        <v>66</v>
      </c>
      <c r="G46" s="177"/>
      <c r="H46" s="265"/>
      <c r="I46" s="266">
        <v>10.050000000000001</v>
      </c>
      <c r="J46" s="265"/>
      <c r="K46" s="266"/>
      <c r="L46" s="198" t="str">
        <f t="shared" si="2"/>
        <v/>
      </c>
      <c r="M46" s="181" t="s">
        <v>121</v>
      </c>
    </row>
    <row r="47" spans="1:13" ht="18" customHeight="1">
      <c r="A47" s="173">
        <v>10</v>
      </c>
      <c r="B47" s="174" t="s">
        <v>292</v>
      </c>
      <c r="C47" s="175" t="s">
        <v>293</v>
      </c>
      <c r="D47" s="176" t="s">
        <v>294</v>
      </c>
      <c r="E47" s="177" t="s">
        <v>65</v>
      </c>
      <c r="F47" s="177" t="s">
        <v>66</v>
      </c>
      <c r="G47" s="177"/>
      <c r="H47" s="191"/>
      <c r="I47" s="226">
        <v>10.050000000000001</v>
      </c>
      <c r="J47" s="192"/>
      <c r="K47" s="192"/>
      <c r="L47" s="198" t="str">
        <f t="shared" si="2"/>
        <v/>
      </c>
      <c r="M47" s="199" t="s">
        <v>283</v>
      </c>
    </row>
    <row r="48" spans="1:13" ht="18" customHeight="1">
      <c r="A48" s="173">
        <v>11</v>
      </c>
      <c r="B48" s="174" t="s">
        <v>69</v>
      </c>
      <c r="C48" s="175" t="s">
        <v>119</v>
      </c>
      <c r="D48" s="176" t="s">
        <v>120</v>
      </c>
      <c r="E48" s="177" t="s">
        <v>65</v>
      </c>
      <c r="F48" s="177" t="s">
        <v>66</v>
      </c>
      <c r="G48" s="177"/>
      <c r="H48" s="200"/>
      <c r="I48" s="229">
        <v>10.11</v>
      </c>
      <c r="J48" s="200"/>
      <c r="K48" s="229"/>
      <c r="L48" s="198" t="str">
        <f t="shared" si="2"/>
        <v/>
      </c>
      <c r="M48" s="181" t="s">
        <v>121</v>
      </c>
    </row>
    <row r="49" spans="1:13" ht="18" customHeight="1">
      <c r="A49" s="173">
        <v>12</v>
      </c>
      <c r="B49" s="174" t="s">
        <v>149</v>
      </c>
      <c r="C49" s="175" t="s">
        <v>150</v>
      </c>
      <c r="D49" s="176" t="s">
        <v>151</v>
      </c>
      <c r="E49" s="177" t="s">
        <v>65</v>
      </c>
      <c r="F49" s="177" t="s">
        <v>66</v>
      </c>
      <c r="G49" s="177"/>
      <c r="H49" s="191"/>
      <c r="I49" s="226">
        <v>10.15</v>
      </c>
      <c r="J49" s="192"/>
      <c r="K49" s="192"/>
      <c r="L49" s="198" t="str">
        <f t="shared" si="2"/>
        <v/>
      </c>
      <c r="M49" s="206" t="s">
        <v>90</v>
      </c>
    </row>
    <row r="50" spans="1:13" ht="18" customHeight="1">
      <c r="A50" s="173">
        <v>13</v>
      </c>
      <c r="B50" s="174" t="s">
        <v>83</v>
      </c>
      <c r="C50" s="175" t="s">
        <v>157</v>
      </c>
      <c r="D50" s="176" t="s">
        <v>158</v>
      </c>
      <c r="E50" s="177" t="s">
        <v>65</v>
      </c>
      <c r="F50" s="177" t="s">
        <v>66</v>
      </c>
      <c r="G50" s="177"/>
      <c r="H50" s="191"/>
      <c r="I50" s="226">
        <v>10.23</v>
      </c>
      <c r="J50" s="192"/>
      <c r="K50" s="192"/>
      <c r="L50" s="198" t="str">
        <f t="shared" si="2"/>
        <v/>
      </c>
      <c r="M50" s="206" t="s">
        <v>97</v>
      </c>
    </row>
    <row r="51" spans="1:13" ht="18" customHeight="1">
      <c r="A51" s="173">
        <v>14</v>
      </c>
      <c r="B51" s="187" t="s">
        <v>122</v>
      </c>
      <c r="C51" s="188" t="s">
        <v>123</v>
      </c>
      <c r="D51" s="189" t="s">
        <v>124</v>
      </c>
      <c r="E51" s="177" t="s">
        <v>65</v>
      </c>
      <c r="F51" s="177" t="s">
        <v>66</v>
      </c>
      <c r="G51" s="177"/>
      <c r="H51" s="204"/>
      <c r="I51" s="227">
        <v>10.32</v>
      </c>
      <c r="J51" s="205"/>
      <c r="K51" s="227"/>
      <c r="L51" s="198" t="str">
        <f t="shared" si="2"/>
        <v/>
      </c>
      <c r="M51" s="199" t="s">
        <v>79</v>
      </c>
    </row>
    <row r="52" spans="1:13" ht="18" customHeight="1">
      <c r="A52" s="173">
        <v>15</v>
      </c>
      <c r="B52" s="174" t="s">
        <v>146</v>
      </c>
      <c r="C52" s="175" t="s">
        <v>398</v>
      </c>
      <c r="D52" s="176" t="s">
        <v>148</v>
      </c>
      <c r="E52" s="177" t="s">
        <v>65</v>
      </c>
      <c r="F52" s="177" t="s">
        <v>66</v>
      </c>
      <c r="G52" s="177"/>
      <c r="H52" s="191"/>
      <c r="I52" s="226">
        <v>10.45</v>
      </c>
      <c r="J52" s="192"/>
      <c r="K52" s="192"/>
      <c r="L52" s="198" t="str">
        <f t="shared" si="2"/>
        <v/>
      </c>
      <c r="M52" s="199" t="s">
        <v>90</v>
      </c>
    </row>
    <row r="53" spans="1:13" ht="18" customHeight="1">
      <c r="A53" s="173">
        <v>16</v>
      </c>
      <c r="B53" s="174" t="s">
        <v>140</v>
      </c>
      <c r="C53" s="175" t="s">
        <v>141</v>
      </c>
      <c r="D53" s="176" t="s">
        <v>142</v>
      </c>
      <c r="E53" s="177" t="s">
        <v>65</v>
      </c>
      <c r="F53" s="177" t="s">
        <v>66</v>
      </c>
      <c r="G53" s="177"/>
      <c r="H53" s="191"/>
      <c r="I53" s="226">
        <v>12.05</v>
      </c>
      <c r="J53" s="192"/>
      <c r="K53" s="192"/>
      <c r="L53" s="198" t="str">
        <f t="shared" si="2"/>
        <v/>
      </c>
      <c r="M53" s="199" t="s">
        <v>97</v>
      </c>
    </row>
    <row r="54" spans="1:13" s="16" customFormat="1" ht="15" customHeight="1">
      <c r="B54" s="17" t="s">
        <v>37</v>
      </c>
      <c r="C54" s="17"/>
      <c r="D54" s="18"/>
      <c r="E54" s="18"/>
      <c r="F54" s="18"/>
      <c r="G54" s="18"/>
      <c r="H54" s="23"/>
      <c r="I54" s="23"/>
      <c r="J54" s="23"/>
      <c r="K54" s="20"/>
    </row>
    <row r="55" spans="1:13" s="160" customFormat="1" ht="15" customHeight="1" thickBot="1">
      <c r="A55" s="162" t="s">
        <v>14</v>
      </c>
      <c r="C55" s="162"/>
      <c r="D55" s="154"/>
      <c r="E55" s="154"/>
      <c r="F55" s="154"/>
      <c r="G55" s="154"/>
      <c r="H55" s="161"/>
      <c r="I55" s="161"/>
      <c r="J55" s="195"/>
      <c r="K55" s="195"/>
      <c r="L55" s="195"/>
      <c r="M55" s="196"/>
    </row>
    <row r="56" spans="1:13" s="172" customFormat="1" ht="18" customHeight="1" thickBot="1">
      <c r="A56" s="163" t="s">
        <v>9</v>
      </c>
      <c r="B56" s="164" t="s">
        <v>0</v>
      </c>
      <c r="C56" s="165" t="s">
        <v>1</v>
      </c>
      <c r="D56" s="166" t="s">
        <v>7</v>
      </c>
      <c r="E56" s="167" t="s">
        <v>2</v>
      </c>
      <c r="F56" s="167" t="s">
        <v>3</v>
      </c>
      <c r="G56" s="167" t="s">
        <v>13</v>
      </c>
      <c r="H56" s="169" t="s">
        <v>15</v>
      </c>
      <c r="I56" s="169" t="s">
        <v>23</v>
      </c>
      <c r="J56" s="169" t="s">
        <v>15</v>
      </c>
      <c r="K56" s="169" t="s">
        <v>24</v>
      </c>
      <c r="L56" s="167" t="s">
        <v>12</v>
      </c>
      <c r="M56" s="197" t="s">
        <v>5</v>
      </c>
    </row>
    <row r="57" spans="1:13" ht="18" customHeight="1">
      <c r="A57" s="173">
        <v>1</v>
      </c>
      <c r="B57" s="174" t="s">
        <v>80</v>
      </c>
      <c r="C57" s="175" t="s">
        <v>81</v>
      </c>
      <c r="D57" s="176" t="s">
        <v>82</v>
      </c>
      <c r="E57" s="177" t="s">
        <v>65</v>
      </c>
      <c r="F57" s="177" t="s">
        <v>66</v>
      </c>
      <c r="G57" s="177"/>
      <c r="H57" s="191"/>
      <c r="I57" s="226"/>
      <c r="J57" s="192"/>
      <c r="K57" s="192">
        <v>10</v>
      </c>
      <c r="L57" s="198" t="str">
        <f t="shared" ref="L57:L62" si="3">IF(ISBLANK(K57),"",IF(K57&gt;10.34,"",IF(K57&lt;=8,"I A",IF(K57&lt;=8.44,"II A",IF(K57&lt;=9.04,"III A",IF(K57&lt;=9.64,"I JA",IF(K57&lt;=10.04,"II JA",IF(K57&lt;=10.34,"III JA"))))))))</f>
        <v>II JA</v>
      </c>
      <c r="M57" s="206" t="s">
        <v>79</v>
      </c>
    </row>
    <row r="58" spans="1:13" ht="18" customHeight="1">
      <c r="A58" s="173">
        <v>2</v>
      </c>
      <c r="B58" s="174" t="s">
        <v>114</v>
      </c>
      <c r="C58" s="175" t="s">
        <v>115</v>
      </c>
      <c r="D58" s="176" t="s">
        <v>348</v>
      </c>
      <c r="E58" s="177" t="s">
        <v>65</v>
      </c>
      <c r="F58" s="177" t="s">
        <v>66</v>
      </c>
      <c r="G58" s="177"/>
      <c r="H58" s="200"/>
      <c r="I58" s="229"/>
      <c r="J58" s="200"/>
      <c r="K58" s="202">
        <v>10.039999999999999</v>
      </c>
      <c r="L58" s="198" t="str">
        <f t="shared" si="3"/>
        <v>II JA</v>
      </c>
      <c r="M58" s="224" t="s">
        <v>116</v>
      </c>
    </row>
    <row r="59" spans="1:13" ht="18" customHeight="1">
      <c r="A59" s="173">
        <v>3</v>
      </c>
      <c r="B59" s="174" t="s">
        <v>69</v>
      </c>
      <c r="C59" s="175" t="s">
        <v>70</v>
      </c>
      <c r="D59" s="176" t="s">
        <v>71</v>
      </c>
      <c r="E59" s="177" t="s">
        <v>65</v>
      </c>
      <c r="F59" s="177" t="s">
        <v>66</v>
      </c>
      <c r="G59" s="177" t="s">
        <v>67</v>
      </c>
      <c r="H59" s="200"/>
      <c r="I59" s="229"/>
      <c r="J59" s="200"/>
      <c r="K59" s="229">
        <v>11.2</v>
      </c>
      <c r="L59" s="198" t="str">
        <f t="shared" si="3"/>
        <v/>
      </c>
      <c r="M59" s="206" t="s">
        <v>68</v>
      </c>
    </row>
    <row r="60" spans="1:13" ht="18" customHeight="1">
      <c r="A60" s="173">
        <v>4</v>
      </c>
      <c r="B60" s="174" t="s">
        <v>62</v>
      </c>
      <c r="C60" s="175" t="s">
        <v>63</v>
      </c>
      <c r="D60" s="176" t="s">
        <v>64</v>
      </c>
      <c r="E60" s="177" t="s">
        <v>65</v>
      </c>
      <c r="F60" s="177" t="s">
        <v>66</v>
      </c>
      <c r="G60" s="177" t="s">
        <v>67</v>
      </c>
      <c r="H60" s="191"/>
      <c r="I60" s="226"/>
      <c r="J60" s="192"/>
      <c r="K60" s="192">
        <v>11.2</v>
      </c>
      <c r="L60" s="198" t="str">
        <f t="shared" si="3"/>
        <v/>
      </c>
      <c r="M60" s="206" t="s">
        <v>68</v>
      </c>
    </row>
    <row r="61" spans="1:13" ht="18" customHeight="1">
      <c r="A61" s="173">
        <v>5</v>
      </c>
      <c r="B61" s="174" t="s">
        <v>262</v>
      </c>
      <c r="C61" s="175" t="s">
        <v>263</v>
      </c>
      <c r="D61" s="176" t="s">
        <v>349</v>
      </c>
      <c r="E61" s="177" t="s">
        <v>65</v>
      </c>
      <c r="F61" s="177" t="s">
        <v>66</v>
      </c>
      <c r="G61" s="177"/>
      <c r="H61" s="200"/>
      <c r="I61" s="229"/>
      <c r="J61" s="200"/>
      <c r="K61" s="202">
        <v>11.8</v>
      </c>
      <c r="L61" s="198" t="str">
        <f t="shared" si="3"/>
        <v/>
      </c>
      <c r="M61" s="224" t="s">
        <v>116</v>
      </c>
    </row>
    <row r="62" spans="1:13" ht="18" customHeight="1">
      <c r="A62" s="173">
        <v>6</v>
      </c>
      <c r="B62" s="174" t="s">
        <v>72</v>
      </c>
      <c r="C62" s="175" t="s">
        <v>73</v>
      </c>
      <c r="D62" s="176" t="s">
        <v>74</v>
      </c>
      <c r="E62" s="177" t="s">
        <v>65</v>
      </c>
      <c r="F62" s="177" t="s">
        <v>66</v>
      </c>
      <c r="G62" s="177" t="s">
        <v>67</v>
      </c>
      <c r="H62" s="191"/>
      <c r="I62" s="226"/>
      <c r="J62" s="192"/>
      <c r="K62" s="226">
        <v>12.13</v>
      </c>
      <c r="L62" s="198" t="str">
        <f t="shared" si="3"/>
        <v/>
      </c>
      <c r="M62" s="206" t="s">
        <v>68</v>
      </c>
    </row>
  </sheetData>
  <sortState ref="B38:M43">
    <sortCondition ref="K38:K43"/>
  </sortState>
  <printOptions horizontalCentered="1"/>
  <pageMargins left="0.23622047244094491" right="0.23622047244094491" top="0.74803149606299213" bottom="0" header="0.31496062992125984" footer="0.31496062992125984"/>
  <pageSetup paperSize="9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56"/>
  <sheetViews>
    <sheetView topLeftCell="A40" zoomScaleNormal="100" workbookViewId="0"/>
  </sheetViews>
  <sheetFormatPr defaultColWidth="9.109375" defaultRowHeight="13.2"/>
  <cols>
    <col min="1" max="1" width="5.6640625" style="179" customWidth="1"/>
    <col min="2" max="2" width="12.6640625" style="179" customWidth="1"/>
    <col min="3" max="3" width="13.6640625" style="179" customWidth="1"/>
    <col min="4" max="4" width="12.6640625" style="182" customWidth="1"/>
    <col min="5" max="6" width="12.6640625" style="183" customWidth="1"/>
    <col min="7" max="7" width="14.6640625" style="183" customWidth="1"/>
    <col min="8" max="8" width="5.6640625" style="184" hidden="1" customWidth="1"/>
    <col min="9" max="9" width="8.6640625" style="203" customWidth="1"/>
    <col min="10" max="10" width="5.6640625" style="203" customWidth="1"/>
    <col min="11" max="11" width="26.6640625" style="213" customWidth="1"/>
    <col min="12" max="16384" width="9.109375" style="179"/>
  </cols>
  <sheetData>
    <row r="1" spans="1:11" s="17" customFormat="1" ht="15" customHeight="1">
      <c r="A1" s="17" t="s">
        <v>32</v>
      </c>
      <c r="D1" s="18"/>
      <c r="E1" s="21"/>
      <c r="F1" s="21"/>
      <c r="G1" s="21"/>
      <c r="H1" s="21"/>
      <c r="I1" s="21"/>
      <c r="J1" s="21"/>
      <c r="K1" s="31"/>
    </row>
    <row r="2" spans="1:11" s="17" customFormat="1" ht="15" customHeight="1">
      <c r="A2" s="17" t="s">
        <v>33</v>
      </c>
      <c r="D2" s="18"/>
      <c r="E2" s="21"/>
      <c r="F2" s="21"/>
      <c r="G2" s="21"/>
      <c r="H2" s="24"/>
      <c r="I2" s="24"/>
      <c r="J2" s="24"/>
      <c r="K2" s="31"/>
    </row>
    <row r="3" spans="1:11" s="17" customFormat="1" ht="15" customHeight="1">
      <c r="C3" s="18"/>
      <c r="D3" s="21"/>
      <c r="E3" s="21"/>
      <c r="F3" s="24"/>
      <c r="G3" s="24"/>
      <c r="H3" s="31"/>
      <c r="I3" s="20"/>
      <c r="J3" s="20"/>
      <c r="K3" s="49"/>
    </row>
    <row r="4" spans="1:11" s="11" customFormat="1" ht="15" customHeight="1">
      <c r="A4" s="36"/>
      <c r="B4" s="17" t="s">
        <v>17</v>
      </c>
      <c r="C4" s="39"/>
      <c r="D4" s="40"/>
      <c r="E4" s="36"/>
      <c r="F4" s="41"/>
      <c r="G4" s="41"/>
      <c r="H4" s="23"/>
      <c r="I4" s="38"/>
      <c r="J4" s="38"/>
      <c r="K4" s="43"/>
    </row>
    <row r="5" spans="1:11" s="160" customFormat="1" ht="15" customHeight="1" thickBot="1">
      <c r="A5" s="162">
        <v>1</v>
      </c>
      <c r="B5" s="221" t="s">
        <v>25</v>
      </c>
      <c r="C5" s="39">
        <v>6</v>
      </c>
      <c r="D5" s="154"/>
      <c r="E5" s="154"/>
      <c r="F5" s="154"/>
      <c r="G5" s="154"/>
      <c r="H5" s="161"/>
      <c r="I5" s="195"/>
      <c r="J5" s="195"/>
      <c r="K5" s="154"/>
    </row>
    <row r="6" spans="1:11" s="172" customFormat="1" ht="18" customHeight="1" thickBot="1">
      <c r="A6" s="163" t="s">
        <v>10</v>
      </c>
      <c r="B6" s="164" t="s">
        <v>0</v>
      </c>
      <c r="C6" s="165" t="s">
        <v>1</v>
      </c>
      <c r="D6" s="166" t="s">
        <v>7</v>
      </c>
      <c r="E6" s="167" t="s">
        <v>2</v>
      </c>
      <c r="F6" s="167" t="s">
        <v>3</v>
      </c>
      <c r="G6" s="168" t="s">
        <v>13</v>
      </c>
      <c r="H6" s="169" t="s">
        <v>15</v>
      </c>
      <c r="I6" s="169" t="s">
        <v>23</v>
      </c>
      <c r="J6" s="232" t="s">
        <v>11</v>
      </c>
      <c r="K6" s="197" t="s">
        <v>5</v>
      </c>
    </row>
    <row r="7" spans="1:11" ht="18" customHeight="1">
      <c r="A7" s="207">
        <v>1</v>
      </c>
      <c r="B7" s="208"/>
      <c r="C7" s="209"/>
      <c r="D7" s="210"/>
      <c r="E7" s="211"/>
      <c r="F7" s="211"/>
      <c r="G7" s="211"/>
      <c r="H7" s="204"/>
      <c r="I7" s="205"/>
      <c r="J7" s="212" t="str">
        <f>IF(ISBLANK(I7),"",IF(I7&gt;9.84,"",IF(I7&lt;=7.3,"I A",IF(I7&lt;=7.64,"II A",IF(I7&lt;=8.24,"III A",IF(I7&lt;=8.94,"I JA",IF(I7&lt;=9.44,"II JA",IF(I7&lt;=9.84,"III JA"))))))))</f>
        <v/>
      </c>
      <c r="K7" s="181"/>
    </row>
    <row r="8" spans="1:11" ht="18" customHeight="1">
      <c r="A8" s="207">
        <v>2</v>
      </c>
      <c r="B8" s="208" t="s">
        <v>198</v>
      </c>
      <c r="C8" s="209" t="s">
        <v>199</v>
      </c>
      <c r="D8" s="210" t="s">
        <v>200</v>
      </c>
      <c r="E8" s="211" t="s">
        <v>65</v>
      </c>
      <c r="F8" s="211" t="s">
        <v>66</v>
      </c>
      <c r="G8" s="211" t="s">
        <v>67</v>
      </c>
      <c r="H8" s="191"/>
      <c r="I8" s="192" t="s">
        <v>397</v>
      </c>
      <c r="J8" s="212" t="str">
        <f t="shared" ref="J8:J12" si="0">IF(ISBLANK(I8),"",IF(I8&gt;9.84,"",IF(I8&lt;=7.3,"I A",IF(I8&lt;=7.64,"II A",IF(I8&lt;=8.24,"III A",IF(I8&lt;=8.94,"I JA",IF(I8&lt;=9.44,"II JA",IF(I8&lt;=9.84,"III JA"))))))))</f>
        <v/>
      </c>
      <c r="K8" s="181" t="s">
        <v>68</v>
      </c>
    </row>
    <row r="9" spans="1:11" ht="18" customHeight="1">
      <c r="A9" s="207">
        <v>3</v>
      </c>
      <c r="B9" s="208" t="s">
        <v>201</v>
      </c>
      <c r="C9" s="209" t="s">
        <v>202</v>
      </c>
      <c r="D9" s="210" t="s">
        <v>203</v>
      </c>
      <c r="E9" s="211" t="s">
        <v>65</v>
      </c>
      <c r="F9" s="211" t="s">
        <v>66</v>
      </c>
      <c r="G9" s="211" t="s">
        <v>67</v>
      </c>
      <c r="H9" s="191"/>
      <c r="I9" s="192">
        <v>8.61</v>
      </c>
      <c r="J9" s="212" t="str">
        <f t="shared" si="0"/>
        <v>I JA</v>
      </c>
      <c r="K9" s="181" t="s">
        <v>68</v>
      </c>
    </row>
    <row r="10" spans="1:11" ht="18" customHeight="1">
      <c r="A10" s="207">
        <v>4</v>
      </c>
      <c r="B10" s="208" t="s">
        <v>204</v>
      </c>
      <c r="C10" s="209" t="s">
        <v>205</v>
      </c>
      <c r="D10" s="210" t="s">
        <v>206</v>
      </c>
      <c r="E10" s="211" t="s">
        <v>65</v>
      </c>
      <c r="F10" s="211" t="s">
        <v>66</v>
      </c>
      <c r="G10" s="211" t="s">
        <v>67</v>
      </c>
      <c r="H10" s="191"/>
      <c r="I10" s="192">
        <v>9.25</v>
      </c>
      <c r="J10" s="212" t="str">
        <f t="shared" si="0"/>
        <v>II JA</v>
      </c>
      <c r="K10" s="181" t="s">
        <v>68</v>
      </c>
    </row>
    <row r="11" spans="1:11" ht="18" customHeight="1">
      <c r="A11" s="207">
        <v>5</v>
      </c>
      <c r="B11" s="208" t="s">
        <v>207</v>
      </c>
      <c r="C11" s="209" t="s">
        <v>208</v>
      </c>
      <c r="D11" s="210" t="s">
        <v>209</v>
      </c>
      <c r="E11" s="211" t="s">
        <v>65</v>
      </c>
      <c r="F11" s="211" t="s">
        <v>66</v>
      </c>
      <c r="G11" s="211" t="s">
        <v>67</v>
      </c>
      <c r="H11" s="191"/>
      <c r="I11" s="192">
        <v>9.4</v>
      </c>
      <c r="J11" s="212" t="str">
        <f t="shared" si="0"/>
        <v>II JA</v>
      </c>
      <c r="K11" s="181" t="s">
        <v>68</v>
      </c>
    </row>
    <row r="12" spans="1:11" ht="18" customHeight="1">
      <c r="A12" s="207">
        <v>6</v>
      </c>
      <c r="B12" s="208"/>
      <c r="C12" s="209"/>
      <c r="D12" s="210"/>
      <c r="E12" s="211"/>
      <c r="F12" s="211"/>
      <c r="G12" s="211"/>
      <c r="H12" s="191"/>
      <c r="I12" s="192"/>
      <c r="J12" s="212" t="str">
        <f t="shared" si="0"/>
        <v/>
      </c>
      <c r="K12" s="181"/>
    </row>
    <row r="13" spans="1:11" s="160" customFormat="1" ht="15" customHeight="1" thickBot="1">
      <c r="A13" s="162">
        <v>2</v>
      </c>
      <c r="B13" s="221" t="s">
        <v>25</v>
      </c>
      <c r="C13" s="39">
        <v>6</v>
      </c>
      <c r="D13" s="154"/>
      <c r="E13" s="154"/>
      <c r="F13" s="154"/>
      <c r="G13" s="154"/>
      <c r="H13" s="161"/>
      <c r="I13" s="195"/>
      <c r="J13" s="195"/>
      <c r="K13" s="154"/>
    </row>
    <row r="14" spans="1:11" s="172" customFormat="1" ht="18" customHeight="1" thickBot="1">
      <c r="A14" s="163" t="s">
        <v>10</v>
      </c>
      <c r="B14" s="164" t="s">
        <v>0</v>
      </c>
      <c r="C14" s="165" t="s">
        <v>1</v>
      </c>
      <c r="D14" s="166" t="s">
        <v>7</v>
      </c>
      <c r="E14" s="167" t="s">
        <v>2</v>
      </c>
      <c r="F14" s="167" t="s">
        <v>3</v>
      </c>
      <c r="G14" s="168" t="s">
        <v>13</v>
      </c>
      <c r="H14" s="169" t="s">
        <v>15</v>
      </c>
      <c r="I14" s="169" t="s">
        <v>23</v>
      </c>
      <c r="J14" s="232" t="s">
        <v>11</v>
      </c>
      <c r="K14" s="197" t="s">
        <v>5</v>
      </c>
    </row>
    <row r="15" spans="1:11" ht="18" customHeight="1">
      <c r="A15" s="207">
        <v>1</v>
      </c>
      <c r="B15" s="208"/>
      <c r="C15" s="209"/>
      <c r="D15" s="210"/>
      <c r="E15" s="211"/>
      <c r="F15" s="211"/>
      <c r="G15" s="211"/>
      <c r="H15" s="204"/>
      <c r="I15" s="205"/>
      <c r="J15" s="212" t="str">
        <f>IF(ISBLANK(I15),"",IF(I15&gt;9.84,"",IF(I15&lt;=7.3,"I A",IF(I15&lt;=7.64,"II A",IF(I15&lt;=8.24,"III A",IF(I15&lt;=8.94,"I JA",IF(I15&lt;=9.44,"II JA",IF(I15&lt;=9.84,"III JA"))))))))</f>
        <v/>
      </c>
      <c r="K15" s="181"/>
    </row>
    <row r="16" spans="1:11" ht="18" customHeight="1">
      <c r="A16" s="207">
        <v>2</v>
      </c>
      <c r="B16" s="208" t="s">
        <v>210</v>
      </c>
      <c r="C16" s="209" t="s">
        <v>211</v>
      </c>
      <c r="D16" s="210" t="s">
        <v>212</v>
      </c>
      <c r="E16" s="211" t="s">
        <v>65</v>
      </c>
      <c r="F16" s="211" t="s">
        <v>66</v>
      </c>
      <c r="G16" s="211" t="s">
        <v>67</v>
      </c>
      <c r="H16" s="191"/>
      <c r="I16" s="192">
        <v>9.23</v>
      </c>
      <c r="J16" s="212" t="str">
        <f t="shared" ref="J16:J20" si="1">IF(ISBLANK(I16),"",IF(I16&gt;9.84,"",IF(I16&lt;=7.3,"I A",IF(I16&lt;=7.64,"II A",IF(I16&lt;=8.24,"III A",IF(I16&lt;=8.94,"I JA",IF(I16&lt;=9.44,"II JA",IF(I16&lt;=9.84,"III JA"))))))))</f>
        <v>II JA</v>
      </c>
      <c r="K16" s="181" t="s">
        <v>68</v>
      </c>
    </row>
    <row r="17" spans="1:11" ht="18" customHeight="1">
      <c r="A17" s="207">
        <v>3</v>
      </c>
      <c r="B17" s="208" t="s">
        <v>213</v>
      </c>
      <c r="C17" s="209" t="s">
        <v>214</v>
      </c>
      <c r="D17" s="210" t="s">
        <v>215</v>
      </c>
      <c r="E17" s="211" t="s">
        <v>65</v>
      </c>
      <c r="F17" s="211" t="s">
        <v>66</v>
      </c>
      <c r="G17" s="211" t="s">
        <v>67</v>
      </c>
      <c r="H17" s="191"/>
      <c r="I17" s="192">
        <v>9.18</v>
      </c>
      <c r="J17" s="212" t="str">
        <f t="shared" si="1"/>
        <v>II JA</v>
      </c>
      <c r="K17" s="181" t="s">
        <v>68</v>
      </c>
    </row>
    <row r="18" spans="1:11" ht="18" customHeight="1">
      <c r="A18" s="207">
        <v>4</v>
      </c>
      <c r="B18" s="208" t="s">
        <v>216</v>
      </c>
      <c r="C18" s="209" t="s">
        <v>217</v>
      </c>
      <c r="D18" s="210" t="s">
        <v>218</v>
      </c>
      <c r="E18" s="211" t="s">
        <v>65</v>
      </c>
      <c r="F18" s="211" t="s">
        <v>66</v>
      </c>
      <c r="G18" s="211"/>
      <c r="H18" s="191"/>
      <c r="I18" s="192">
        <v>10.68</v>
      </c>
      <c r="J18" s="212" t="str">
        <f t="shared" si="1"/>
        <v/>
      </c>
      <c r="K18" s="181" t="s">
        <v>97</v>
      </c>
    </row>
    <row r="19" spans="1:11" ht="18" customHeight="1">
      <c r="A19" s="207">
        <v>5</v>
      </c>
      <c r="B19" s="208" t="s">
        <v>219</v>
      </c>
      <c r="C19" s="209" t="s">
        <v>220</v>
      </c>
      <c r="D19" s="210" t="s">
        <v>221</v>
      </c>
      <c r="E19" s="211" t="s">
        <v>65</v>
      </c>
      <c r="F19" s="211" t="s">
        <v>66</v>
      </c>
      <c r="G19" s="211"/>
      <c r="H19" s="191"/>
      <c r="I19" s="192">
        <v>10.09</v>
      </c>
      <c r="J19" s="212" t="str">
        <f t="shared" si="1"/>
        <v/>
      </c>
      <c r="K19" s="181" t="s">
        <v>90</v>
      </c>
    </row>
    <row r="20" spans="1:11" ht="18" customHeight="1">
      <c r="A20" s="207">
        <v>6</v>
      </c>
      <c r="B20" s="208"/>
      <c r="C20" s="209"/>
      <c r="D20" s="210"/>
      <c r="E20" s="211"/>
      <c r="F20" s="211"/>
      <c r="G20" s="211"/>
      <c r="H20" s="191"/>
      <c r="I20" s="192"/>
      <c r="J20" s="212" t="str">
        <f t="shared" si="1"/>
        <v/>
      </c>
      <c r="K20" s="181"/>
    </row>
    <row r="21" spans="1:11" s="160" customFormat="1" ht="15" customHeight="1" thickBot="1">
      <c r="A21" s="162">
        <v>3</v>
      </c>
      <c r="B21" s="221" t="s">
        <v>25</v>
      </c>
      <c r="C21" s="39">
        <v>6</v>
      </c>
      <c r="D21" s="154"/>
      <c r="E21" s="154"/>
      <c r="F21" s="154"/>
      <c r="G21" s="154"/>
      <c r="H21" s="161"/>
      <c r="I21" s="195"/>
      <c r="J21" s="195"/>
      <c r="K21" s="154"/>
    </row>
    <row r="22" spans="1:11" s="172" customFormat="1" ht="18" customHeight="1" thickBot="1">
      <c r="A22" s="163" t="s">
        <v>10</v>
      </c>
      <c r="B22" s="164" t="s">
        <v>0</v>
      </c>
      <c r="C22" s="165" t="s">
        <v>1</v>
      </c>
      <c r="D22" s="166" t="s">
        <v>7</v>
      </c>
      <c r="E22" s="167" t="s">
        <v>2</v>
      </c>
      <c r="F22" s="167" t="s">
        <v>3</v>
      </c>
      <c r="G22" s="168" t="s">
        <v>13</v>
      </c>
      <c r="H22" s="169" t="s">
        <v>15</v>
      </c>
      <c r="I22" s="169" t="s">
        <v>23</v>
      </c>
      <c r="J22" s="232" t="s">
        <v>11</v>
      </c>
      <c r="K22" s="197" t="s">
        <v>5</v>
      </c>
    </row>
    <row r="23" spans="1:11" ht="18" customHeight="1">
      <c r="A23" s="207">
        <v>1</v>
      </c>
      <c r="B23" s="208"/>
      <c r="C23" s="209"/>
      <c r="D23" s="210"/>
      <c r="E23" s="211"/>
      <c r="F23" s="211"/>
      <c r="G23" s="211"/>
      <c r="H23" s="204"/>
      <c r="I23" s="205"/>
      <c r="J23" s="212" t="str">
        <f>IF(ISBLANK(I23),"",IF(I23&gt;9.84,"",IF(I23&lt;=7.3,"I A",IF(I23&lt;=7.64,"II A",IF(I23&lt;=8.24,"III A",IF(I23&lt;=8.94,"I JA",IF(I23&lt;=9.44,"II JA",IF(I23&lt;=9.84,"III JA"))))))))</f>
        <v/>
      </c>
      <c r="K23" s="181"/>
    </row>
    <row r="24" spans="1:11" ht="18" customHeight="1">
      <c r="A24" s="207">
        <v>2</v>
      </c>
      <c r="B24" s="208" t="s">
        <v>222</v>
      </c>
      <c r="C24" s="209" t="s">
        <v>223</v>
      </c>
      <c r="D24" s="210" t="s">
        <v>224</v>
      </c>
      <c r="E24" s="211" t="s">
        <v>65</v>
      </c>
      <c r="F24" s="211" t="s">
        <v>66</v>
      </c>
      <c r="G24" s="211"/>
      <c r="H24" s="191"/>
      <c r="I24" s="192" t="s">
        <v>397</v>
      </c>
      <c r="J24" s="212" t="str">
        <f t="shared" ref="J24:J28" si="2">IF(ISBLANK(I24),"",IF(I24&gt;9.84,"",IF(I24&lt;=7.3,"I A",IF(I24&lt;=7.64,"II A",IF(I24&lt;=8.24,"III A",IF(I24&lt;=8.94,"I JA",IF(I24&lt;=9.44,"II JA",IF(I24&lt;=9.84,"III JA"))))))))</f>
        <v/>
      </c>
      <c r="K24" s="181" t="s">
        <v>75</v>
      </c>
    </row>
    <row r="25" spans="1:11" ht="18" customHeight="1">
      <c r="A25" s="207">
        <v>3</v>
      </c>
      <c r="B25" s="208" t="s">
        <v>225</v>
      </c>
      <c r="C25" s="209" t="s">
        <v>226</v>
      </c>
      <c r="D25" s="210" t="s">
        <v>227</v>
      </c>
      <c r="E25" s="211" t="s">
        <v>65</v>
      </c>
      <c r="F25" s="211" t="s">
        <v>66</v>
      </c>
      <c r="G25" s="211"/>
      <c r="H25" s="191"/>
      <c r="I25" s="192">
        <v>8.9</v>
      </c>
      <c r="J25" s="212" t="str">
        <f t="shared" si="2"/>
        <v>I JA</v>
      </c>
      <c r="K25" s="181" t="s">
        <v>121</v>
      </c>
    </row>
    <row r="26" spans="1:11" ht="18" customHeight="1">
      <c r="A26" s="207">
        <v>4</v>
      </c>
      <c r="B26" s="208" t="s">
        <v>228</v>
      </c>
      <c r="C26" s="209" t="s">
        <v>229</v>
      </c>
      <c r="D26" s="210" t="s">
        <v>230</v>
      </c>
      <c r="E26" s="211" t="s">
        <v>65</v>
      </c>
      <c r="F26" s="211" t="s">
        <v>66</v>
      </c>
      <c r="G26" s="211"/>
      <c r="H26" s="191"/>
      <c r="I26" s="192">
        <v>9.82</v>
      </c>
      <c r="J26" s="212" t="str">
        <f t="shared" si="2"/>
        <v>III JA</v>
      </c>
      <c r="K26" s="181" t="s">
        <v>97</v>
      </c>
    </row>
    <row r="27" spans="1:11" ht="18" customHeight="1">
      <c r="A27" s="207">
        <v>5</v>
      </c>
      <c r="B27" s="208" t="s">
        <v>231</v>
      </c>
      <c r="C27" s="209" t="s">
        <v>106</v>
      </c>
      <c r="D27" s="210" t="s">
        <v>232</v>
      </c>
      <c r="E27" s="211" t="s">
        <v>65</v>
      </c>
      <c r="F27" s="211" t="s">
        <v>66</v>
      </c>
      <c r="G27" s="211"/>
      <c r="H27" s="191"/>
      <c r="I27" s="192">
        <v>10.54</v>
      </c>
      <c r="J27" s="212" t="str">
        <f t="shared" si="2"/>
        <v/>
      </c>
      <c r="K27" s="181" t="s">
        <v>86</v>
      </c>
    </row>
    <row r="28" spans="1:11" ht="18" customHeight="1">
      <c r="A28" s="207">
        <v>6</v>
      </c>
      <c r="B28" s="208"/>
      <c r="C28" s="209"/>
      <c r="D28" s="210"/>
      <c r="E28" s="211"/>
      <c r="F28" s="211"/>
      <c r="G28" s="211"/>
      <c r="H28" s="191"/>
      <c r="I28" s="192"/>
      <c r="J28" s="212" t="str">
        <f t="shared" si="2"/>
        <v/>
      </c>
      <c r="K28" s="181"/>
    </row>
    <row r="29" spans="1:11" s="160" customFormat="1" ht="15" customHeight="1" thickBot="1">
      <c r="A29" s="162">
        <v>4</v>
      </c>
      <c r="B29" s="221" t="s">
        <v>25</v>
      </c>
      <c r="C29" s="39">
        <v>6</v>
      </c>
      <c r="D29" s="154"/>
      <c r="E29" s="154"/>
      <c r="F29" s="154"/>
      <c r="G29" s="154"/>
      <c r="H29" s="161"/>
      <c r="I29" s="195"/>
      <c r="J29" s="195"/>
      <c r="K29" s="154"/>
    </row>
    <row r="30" spans="1:11" s="172" customFormat="1" ht="18" customHeight="1" thickBot="1">
      <c r="A30" s="163" t="s">
        <v>10</v>
      </c>
      <c r="B30" s="164" t="s">
        <v>0</v>
      </c>
      <c r="C30" s="165" t="s">
        <v>1</v>
      </c>
      <c r="D30" s="166" t="s">
        <v>7</v>
      </c>
      <c r="E30" s="167" t="s">
        <v>2</v>
      </c>
      <c r="F30" s="167" t="s">
        <v>3</v>
      </c>
      <c r="G30" s="168" t="s">
        <v>13</v>
      </c>
      <c r="H30" s="169" t="s">
        <v>15</v>
      </c>
      <c r="I30" s="169" t="s">
        <v>23</v>
      </c>
      <c r="J30" s="232" t="s">
        <v>11</v>
      </c>
      <c r="K30" s="197" t="s">
        <v>5</v>
      </c>
    </row>
    <row r="31" spans="1:11" ht="18" customHeight="1">
      <c r="A31" s="207">
        <v>1</v>
      </c>
      <c r="B31" s="208"/>
      <c r="C31" s="209"/>
      <c r="D31" s="210"/>
      <c r="E31" s="211"/>
      <c r="F31" s="211"/>
      <c r="G31" s="211"/>
      <c r="H31" s="204"/>
      <c r="I31" s="205"/>
      <c r="J31" s="212" t="str">
        <f>IF(ISBLANK(I31),"",IF(I31&gt;9.84,"",IF(I31&lt;=7.3,"I A",IF(I31&lt;=7.64,"II A",IF(I31&lt;=8.24,"III A",IF(I31&lt;=8.94,"I JA",IF(I31&lt;=9.44,"II JA",IF(I31&lt;=9.84,"III JA"))))))))</f>
        <v/>
      </c>
      <c r="K31" s="181"/>
    </row>
    <row r="32" spans="1:11" ht="18" customHeight="1">
      <c r="A32" s="207">
        <v>2</v>
      </c>
      <c r="B32" s="208" t="s">
        <v>219</v>
      </c>
      <c r="C32" s="209" t="s">
        <v>233</v>
      </c>
      <c r="D32" s="210" t="s">
        <v>234</v>
      </c>
      <c r="E32" s="211" t="s">
        <v>65</v>
      </c>
      <c r="F32" s="211" t="s">
        <v>66</v>
      </c>
      <c r="G32" s="211"/>
      <c r="H32" s="191"/>
      <c r="I32" s="192">
        <v>9.7799999999999994</v>
      </c>
      <c r="J32" s="212" t="str">
        <f t="shared" ref="J32:J36" si="3">IF(ISBLANK(I32),"",IF(I32&gt;9.84,"",IF(I32&lt;=7.3,"I A",IF(I32&lt;=7.64,"II A",IF(I32&lt;=8.24,"III A",IF(I32&lt;=8.94,"I JA",IF(I32&lt;=9.44,"II JA",IF(I32&lt;=9.84,"III JA"))))))))</f>
        <v>III JA</v>
      </c>
      <c r="K32" s="181" t="s">
        <v>90</v>
      </c>
    </row>
    <row r="33" spans="1:11" ht="18" customHeight="1">
      <c r="A33" s="207">
        <v>3</v>
      </c>
      <c r="B33" s="208" t="s">
        <v>235</v>
      </c>
      <c r="C33" s="209" t="s">
        <v>236</v>
      </c>
      <c r="D33" s="210" t="s">
        <v>237</v>
      </c>
      <c r="E33" s="211" t="s">
        <v>65</v>
      </c>
      <c r="F33" s="211" t="s">
        <v>66</v>
      </c>
      <c r="G33" s="211"/>
      <c r="H33" s="191"/>
      <c r="I33" s="192">
        <v>10.6</v>
      </c>
      <c r="J33" s="212" t="str">
        <f t="shared" si="3"/>
        <v/>
      </c>
      <c r="K33" s="181" t="s">
        <v>90</v>
      </c>
    </row>
    <row r="34" spans="1:11" ht="18" customHeight="1">
      <c r="A34" s="207">
        <v>4</v>
      </c>
      <c r="B34" s="208" t="s">
        <v>287</v>
      </c>
      <c r="C34" s="209" t="s">
        <v>288</v>
      </c>
      <c r="D34" s="210" t="s">
        <v>148</v>
      </c>
      <c r="E34" s="211" t="s">
        <v>65</v>
      </c>
      <c r="F34" s="211" t="s">
        <v>66</v>
      </c>
      <c r="G34" s="211"/>
      <c r="H34" s="191"/>
      <c r="I34" s="192">
        <v>11.91</v>
      </c>
      <c r="J34" s="212" t="str">
        <f t="shared" si="3"/>
        <v/>
      </c>
      <c r="K34" s="181" t="s">
        <v>283</v>
      </c>
    </row>
    <row r="35" spans="1:11" ht="18" customHeight="1">
      <c r="A35" s="207">
        <v>5</v>
      </c>
      <c r="B35" s="208" t="s">
        <v>238</v>
      </c>
      <c r="C35" s="209" t="s">
        <v>239</v>
      </c>
      <c r="D35" s="210" t="s">
        <v>240</v>
      </c>
      <c r="E35" s="211" t="s">
        <v>65</v>
      </c>
      <c r="F35" s="211" t="s">
        <v>66</v>
      </c>
      <c r="G35" s="211"/>
      <c r="H35" s="191"/>
      <c r="I35" s="192">
        <v>10.01</v>
      </c>
      <c r="J35" s="212" t="str">
        <f t="shared" si="3"/>
        <v/>
      </c>
      <c r="K35" s="181" t="s">
        <v>121</v>
      </c>
    </row>
    <row r="36" spans="1:11" ht="18" customHeight="1">
      <c r="A36" s="207">
        <v>6</v>
      </c>
      <c r="B36" s="208"/>
      <c r="C36" s="209"/>
      <c r="D36" s="210"/>
      <c r="E36" s="211"/>
      <c r="F36" s="211"/>
      <c r="G36" s="211"/>
      <c r="H36" s="191"/>
      <c r="I36" s="192"/>
      <c r="J36" s="212" t="str">
        <f t="shared" si="3"/>
        <v/>
      </c>
      <c r="K36" s="181"/>
    </row>
    <row r="37" spans="1:11" s="17" customFormat="1" ht="15" customHeight="1">
      <c r="A37" s="17" t="s">
        <v>32</v>
      </c>
      <c r="D37" s="18"/>
      <c r="E37" s="21"/>
      <c r="F37" s="21"/>
      <c r="G37" s="21"/>
      <c r="H37" s="21"/>
      <c r="I37" s="21"/>
      <c r="J37" s="21"/>
      <c r="K37" s="31"/>
    </row>
    <row r="38" spans="1:11" s="17" customFormat="1" ht="15" customHeight="1">
      <c r="A38" s="17" t="s">
        <v>33</v>
      </c>
      <c r="D38" s="18"/>
      <c r="E38" s="21"/>
      <c r="F38" s="21"/>
      <c r="G38" s="21"/>
      <c r="H38" s="24"/>
      <c r="I38" s="24"/>
      <c r="J38" s="24"/>
      <c r="K38" s="31"/>
    </row>
    <row r="39" spans="1:11" s="17" customFormat="1" ht="15" customHeight="1">
      <c r="C39" s="18"/>
      <c r="D39" s="21"/>
      <c r="E39" s="21"/>
      <c r="F39" s="24"/>
      <c r="G39" s="24"/>
      <c r="H39" s="31"/>
      <c r="I39" s="20"/>
      <c r="J39" s="20"/>
      <c r="K39" s="49"/>
    </row>
    <row r="40" spans="1:11" s="11" customFormat="1" ht="15" customHeight="1">
      <c r="A40" s="36"/>
      <c r="B40" s="17" t="s">
        <v>17</v>
      </c>
      <c r="C40" s="39"/>
      <c r="D40" s="40"/>
      <c r="E40" s="36"/>
      <c r="F40" s="41"/>
      <c r="G40" s="41"/>
      <c r="H40" s="23"/>
      <c r="I40" s="38"/>
      <c r="J40" s="38"/>
      <c r="K40" s="43"/>
    </row>
    <row r="41" spans="1:11" s="160" customFormat="1" ht="15" customHeight="1" thickBot="1">
      <c r="A41" s="162">
        <v>5</v>
      </c>
      <c r="B41" s="221" t="s">
        <v>25</v>
      </c>
      <c r="C41" s="39">
        <v>6</v>
      </c>
      <c r="D41" s="154"/>
      <c r="E41" s="154"/>
      <c r="F41" s="154"/>
      <c r="G41" s="154"/>
      <c r="H41" s="161"/>
      <c r="I41" s="195"/>
      <c r="J41" s="195"/>
      <c r="K41" s="154"/>
    </row>
    <row r="42" spans="1:11" s="172" customFormat="1" ht="18" customHeight="1" thickBot="1">
      <c r="A42" s="163" t="s">
        <v>10</v>
      </c>
      <c r="B42" s="164" t="s">
        <v>0</v>
      </c>
      <c r="C42" s="165" t="s">
        <v>1</v>
      </c>
      <c r="D42" s="166" t="s">
        <v>7</v>
      </c>
      <c r="E42" s="167" t="s">
        <v>2</v>
      </c>
      <c r="F42" s="167" t="s">
        <v>3</v>
      </c>
      <c r="G42" s="168" t="s">
        <v>13</v>
      </c>
      <c r="H42" s="169" t="s">
        <v>15</v>
      </c>
      <c r="I42" s="169" t="s">
        <v>23</v>
      </c>
      <c r="J42" s="232" t="s">
        <v>11</v>
      </c>
      <c r="K42" s="197" t="s">
        <v>5</v>
      </c>
    </row>
    <row r="43" spans="1:11" ht="18" customHeight="1">
      <c r="A43" s="207">
        <v>1</v>
      </c>
      <c r="B43" s="208"/>
      <c r="C43" s="209"/>
      <c r="D43" s="210"/>
      <c r="E43" s="211"/>
      <c r="F43" s="211"/>
      <c r="G43" s="211"/>
      <c r="H43" s="204"/>
      <c r="I43" s="205"/>
      <c r="J43" s="212" t="str">
        <f>IF(ISBLANK(I43),"",IF(I43&gt;9.84,"",IF(I43&lt;=7.3,"I A",IF(I43&lt;=7.64,"II A",IF(I43&lt;=8.24,"III A",IF(I43&lt;=8.94,"I JA",IF(I43&lt;=9.44,"II JA",IF(I43&lt;=9.84,"III JA"))))))))</f>
        <v/>
      </c>
      <c r="K43" s="181"/>
    </row>
    <row r="44" spans="1:11" ht="18" customHeight="1">
      <c r="A44" s="207">
        <v>2</v>
      </c>
      <c r="B44" s="208" t="s">
        <v>241</v>
      </c>
      <c r="C44" s="209" t="s">
        <v>242</v>
      </c>
      <c r="D44" s="210" t="s">
        <v>243</v>
      </c>
      <c r="E44" s="211" t="s">
        <v>65</v>
      </c>
      <c r="F44" s="211" t="s">
        <v>66</v>
      </c>
      <c r="G44" s="211" t="s">
        <v>67</v>
      </c>
      <c r="H44" s="191"/>
      <c r="I44" s="192" t="s">
        <v>397</v>
      </c>
      <c r="J44" s="212" t="str">
        <f t="shared" ref="J44:J48" si="4">IF(ISBLANK(I44),"",IF(I44&gt;9.84,"",IF(I44&lt;=7.3,"I A",IF(I44&lt;=7.64,"II A",IF(I44&lt;=8.24,"III A",IF(I44&lt;=8.94,"I JA",IF(I44&lt;=9.44,"II JA",IF(I44&lt;=9.84,"III JA"))))))))</f>
        <v/>
      </c>
      <c r="K44" s="181" t="s">
        <v>68</v>
      </c>
    </row>
    <row r="45" spans="1:11" ht="18" customHeight="1">
      <c r="A45" s="207">
        <v>3</v>
      </c>
      <c r="B45" s="208" t="s">
        <v>105</v>
      </c>
      <c r="C45" s="209" t="s">
        <v>244</v>
      </c>
      <c r="D45" s="210" t="s">
        <v>245</v>
      </c>
      <c r="E45" s="211" t="s">
        <v>65</v>
      </c>
      <c r="F45" s="211" t="s">
        <v>66</v>
      </c>
      <c r="G45" s="211"/>
      <c r="H45" s="191"/>
      <c r="I45" s="192">
        <v>12.31</v>
      </c>
      <c r="J45" s="212" t="str">
        <f t="shared" si="4"/>
        <v/>
      </c>
      <c r="K45" s="181" t="s">
        <v>90</v>
      </c>
    </row>
    <row r="46" spans="1:11" ht="18" customHeight="1">
      <c r="A46" s="207">
        <v>4</v>
      </c>
      <c r="B46" s="208" t="s">
        <v>246</v>
      </c>
      <c r="C46" s="209" t="s">
        <v>247</v>
      </c>
      <c r="D46" s="210" t="s">
        <v>248</v>
      </c>
      <c r="E46" s="211" t="s">
        <v>65</v>
      </c>
      <c r="F46" s="211" t="s">
        <v>66</v>
      </c>
      <c r="G46" s="211"/>
      <c r="H46" s="191"/>
      <c r="I46" s="192">
        <v>9.91</v>
      </c>
      <c r="J46" s="212" t="str">
        <f t="shared" si="4"/>
        <v/>
      </c>
      <c r="K46" s="181" t="s">
        <v>90</v>
      </c>
    </row>
    <row r="47" spans="1:11" ht="18" customHeight="1">
      <c r="A47" s="207">
        <v>5</v>
      </c>
      <c r="B47" s="208" t="s">
        <v>284</v>
      </c>
      <c r="C47" s="209" t="s">
        <v>285</v>
      </c>
      <c r="D47" s="210" t="s">
        <v>286</v>
      </c>
      <c r="E47" s="211" t="s">
        <v>65</v>
      </c>
      <c r="F47" s="211" t="s">
        <v>66</v>
      </c>
      <c r="G47" s="211"/>
      <c r="H47" s="191"/>
      <c r="I47" s="192">
        <v>9.94</v>
      </c>
      <c r="J47" s="212" t="str">
        <f t="shared" si="4"/>
        <v/>
      </c>
      <c r="K47" s="181" t="s">
        <v>283</v>
      </c>
    </row>
    <row r="48" spans="1:11" ht="18" customHeight="1">
      <c r="A48" s="207">
        <v>6</v>
      </c>
      <c r="B48" s="208" t="s">
        <v>289</v>
      </c>
      <c r="C48" s="209" t="s">
        <v>290</v>
      </c>
      <c r="D48" s="210" t="s">
        <v>291</v>
      </c>
      <c r="E48" s="211" t="s">
        <v>65</v>
      </c>
      <c r="F48" s="211" t="s">
        <v>66</v>
      </c>
      <c r="G48" s="211"/>
      <c r="H48" s="191"/>
      <c r="I48" s="192">
        <v>10.71</v>
      </c>
      <c r="J48" s="212" t="str">
        <f t="shared" si="4"/>
        <v/>
      </c>
      <c r="K48" s="181" t="s">
        <v>283</v>
      </c>
    </row>
    <row r="49" spans="1:11" s="160" customFormat="1" ht="15" customHeight="1" thickBot="1">
      <c r="A49" s="162">
        <v>6</v>
      </c>
      <c r="B49" s="221" t="s">
        <v>25</v>
      </c>
      <c r="C49" s="39">
        <v>6</v>
      </c>
      <c r="D49" s="154"/>
      <c r="E49" s="154"/>
      <c r="F49" s="154"/>
      <c r="G49" s="154"/>
      <c r="H49" s="161"/>
      <c r="I49" s="195"/>
      <c r="J49" s="195"/>
      <c r="K49" s="154"/>
    </row>
    <row r="50" spans="1:11" s="172" customFormat="1" ht="18" customHeight="1" thickBot="1">
      <c r="A50" s="163" t="s">
        <v>10</v>
      </c>
      <c r="B50" s="164" t="s">
        <v>0</v>
      </c>
      <c r="C50" s="165" t="s">
        <v>1</v>
      </c>
      <c r="D50" s="166" t="s">
        <v>7</v>
      </c>
      <c r="E50" s="167" t="s">
        <v>2</v>
      </c>
      <c r="F50" s="167" t="s">
        <v>3</v>
      </c>
      <c r="G50" s="168" t="s">
        <v>13</v>
      </c>
      <c r="H50" s="169" t="s">
        <v>15</v>
      </c>
      <c r="I50" s="169" t="s">
        <v>23</v>
      </c>
      <c r="J50" s="232" t="s">
        <v>11</v>
      </c>
      <c r="K50" s="197" t="s">
        <v>5</v>
      </c>
    </row>
    <row r="51" spans="1:11" ht="18" customHeight="1">
      <c r="A51" s="207">
        <v>1</v>
      </c>
      <c r="B51" s="208" t="s">
        <v>108</v>
      </c>
      <c r="C51" s="209" t="s">
        <v>109</v>
      </c>
      <c r="D51" s="210" t="s">
        <v>110</v>
      </c>
      <c r="E51" s="211" t="s">
        <v>65</v>
      </c>
      <c r="F51" s="211" t="s">
        <v>66</v>
      </c>
      <c r="G51" s="211"/>
      <c r="H51" s="204"/>
      <c r="I51" s="205">
        <v>10.07</v>
      </c>
      <c r="J51" s="212" t="str">
        <f>IF(ISBLANK(I51),"",IF(I51&gt;9.84,"",IF(I51&lt;=7.3,"I A",IF(I51&lt;=7.64,"II A",IF(I51&lt;=8.24,"III A",IF(I51&lt;=8.94,"I JA",IF(I51&lt;=9.44,"II JA",IF(I51&lt;=9.84,"III JA"))))))))</f>
        <v/>
      </c>
      <c r="K51" s="181" t="s">
        <v>90</v>
      </c>
    </row>
    <row r="52" spans="1:11" ht="18" customHeight="1">
      <c r="A52" s="207">
        <v>2</v>
      </c>
      <c r="B52" s="208" t="s">
        <v>249</v>
      </c>
      <c r="C52" s="209" t="s">
        <v>250</v>
      </c>
      <c r="D52" s="210" t="s">
        <v>251</v>
      </c>
      <c r="E52" s="211" t="s">
        <v>65</v>
      </c>
      <c r="F52" s="211" t="s">
        <v>66</v>
      </c>
      <c r="G52" s="211"/>
      <c r="H52" s="191"/>
      <c r="I52" s="192" t="s">
        <v>397</v>
      </c>
      <c r="J52" s="212" t="str">
        <f t="shared" ref="J52:J56" si="5">IF(ISBLANK(I52),"",IF(I52&gt;9.84,"",IF(I52&lt;=7.3,"I A",IF(I52&lt;=7.64,"II A",IF(I52&lt;=8.24,"III A",IF(I52&lt;=8.94,"I JA",IF(I52&lt;=9.44,"II JA",IF(I52&lt;=9.84,"III JA"))))))))</f>
        <v/>
      </c>
      <c r="K52" s="181" t="s">
        <v>121</v>
      </c>
    </row>
    <row r="53" spans="1:11" ht="18" customHeight="1">
      <c r="A53" s="207">
        <v>3</v>
      </c>
      <c r="B53" s="208" t="s">
        <v>252</v>
      </c>
      <c r="C53" s="209" t="s">
        <v>253</v>
      </c>
      <c r="D53" s="210" t="s">
        <v>254</v>
      </c>
      <c r="E53" s="211" t="s">
        <v>65</v>
      </c>
      <c r="F53" s="211" t="s">
        <v>66</v>
      </c>
      <c r="G53" s="211"/>
      <c r="H53" s="191"/>
      <c r="I53" s="192">
        <v>10.96</v>
      </c>
      <c r="J53" s="212" t="str">
        <f t="shared" si="5"/>
        <v/>
      </c>
      <c r="K53" s="181" t="s">
        <v>121</v>
      </c>
    </row>
    <row r="54" spans="1:11" ht="18" customHeight="1">
      <c r="A54" s="207">
        <v>4</v>
      </c>
      <c r="B54" s="208" t="s">
        <v>255</v>
      </c>
      <c r="C54" s="209" t="s">
        <v>256</v>
      </c>
      <c r="D54" s="210" t="s">
        <v>257</v>
      </c>
      <c r="E54" s="211" t="s">
        <v>65</v>
      </c>
      <c r="F54" s="211" t="s">
        <v>66</v>
      </c>
      <c r="G54" s="211"/>
      <c r="H54" s="191"/>
      <c r="I54" s="192">
        <v>12.14</v>
      </c>
      <c r="J54" s="212" t="str">
        <f t="shared" si="5"/>
        <v/>
      </c>
      <c r="K54" s="181" t="s">
        <v>75</v>
      </c>
    </row>
    <row r="55" spans="1:11" ht="18" customHeight="1">
      <c r="A55" s="207">
        <v>5</v>
      </c>
      <c r="B55" s="208" t="s">
        <v>258</v>
      </c>
      <c r="C55" s="209" t="s">
        <v>259</v>
      </c>
      <c r="D55" s="210" t="s">
        <v>260</v>
      </c>
      <c r="E55" s="211" t="s">
        <v>65</v>
      </c>
      <c r="F55" s="211" t="s">
        <v>66</v>
      </c>
      <c r="G55" s="211"/>
      <c r="H55" s="191"/>
      <c r="I55" s="192">
        <v>9.83</v>
      </c>
      <c r="J55" s="212" t="str">
        <f t="shared" si="5"/>
        <v>III JA</v>
      </c>
      <c r="K55" s="181" t="s">
        <v>116</v>
      </c>
    </row>
    <row r="56" spans="1:11" ht="18" customHeight="1">
      <c r="A56" s="207">
        <v>6</v>
      </c>
      <c r="B56" s="208" t="s">
        <v>261</v>
      </c>
      <c r="C56" s="209" t="s">
        <v>346</v>
      </c>
      <c r="D56" s="210" t="s">
        <v>347</v>
      </c>
      <c r="E56" s="211" t="s">
        <v>65</v>
      </c>
      <c r="F56" s="211" t="s">
        <v>66</v>
      </c>
      <c r="G56" s="211"/>
      <c r="H56" s="191"/>
      <c r="I56" s="192">
        <v>11.06</v>
      </c>
      <c r="J56" s="212" t="str">
        <f t="shared" si="5"/>
        <v/>
      </c>
      <c r="K56" s="181" t="s">
        <v>116</v>
      </c>
    </row>
  </sheetData>
  <printOptions horizontalCentered="1"/>
  <pageMargins left="0.23622047244094491" right="0.23622047244094491" top="0" bottom="0" header="0.31496062992125984" footer="0.31496062992125984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Viršelis</vt:lpstr>
      <vt:lpstr>30M bėg</vt:lpstr>
      <vt:lpstr>30M suv</vt:lpstr>
      <vt:lpstr>30V bėg</vt:lpstr>
      <vt:lpstr>30V suv</vt:lpstr>
      <vt:lpstr>60M bėg</vt:lpstr>
      <vt:lpstr>60M F</vt:lpstr>
      <vt:lpstr>60M suv</vt:lpstr>
      <vt:lpstr>60V bėg</vt:lpstr>
      <vt:lpstr>60V F</vt:lpstr>
      <vt:lpstr>60V suv</vt:lpstr>
      <vt:lpstr>200M</vt:lpstr>
      <vt:lpstr>200M suv</vt:lpstr>
      <vt:lpstr>200V</vt:lpstr>
      <vt:lpstr>200V suv</vt:lpstr>
      <vt:lpstr>Aukštis M</vt:lpstr>
      <vt:lpstr>Aukštis V</vt:lpstr>
      <vt:lpstr>Tolis M</vt:lpstr>
      <vt:lpstr>Tolis V</vt:lpstr>
      <vt:lpstr>Rutulys M</vt:lpstr>
      <vt:lpstr>Rutulys V</vt:lpstr>
      <vt:lpstr>Kimštinis kamuolys M</vt:lpstr>
      <vt:lpstr>Kimštinis kamuolys V</vt:lpstr>
    </vt:vector>
  </TitlesOfParts>
  <Company>LKKA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beržanskis</dc:creator>
  <cp:lastModifiedBy>Step</cp:lastModifiedBy>
  <cp:lastPrinted>2022-06-14T14:00:52Z</cp:lastPrinted>
  <dcterms:created xsi:type="dcterms:W3CDTF">2006-02-17T17:28:41Z</dcterms:created>
  <dcterms:modified xsi:type="dcterms:W3CDTF">2022-06-15T12:09:49Z</dcterms:modified>
</cp:coreProperties>
</file>