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19428" windowHeight="10308" tabRatio="933"/>
  </bookViews>
  <sheets>
    <sheet name="Viršelis" sheetId="65" r:id="rId1"/>
    <sheet name="100 M  " sheetId="33" r:id="rId2"/>
    <sheet name="100 M F" sheetId="68" r:id="rId3"/>
    <sheet name="100 V " sheetId="35" r:id="rId4"/>
    <sheet name="200 M " sheetId="41" r:id="rId5"/>
    <sheet name="200 V " sheetId="58" r:id="rId6"/>
    <sheet name="400 M " sheetId="54" r:id="rId7"/>
    <sheet name="400 V" sheetId="57" r:id="rId8"/>
    <sheet name="800 M" sheetId="67" r:id="rId9"/>
    <sheet name="Aukstis M" sheetId="22" r:id="rId10"/>
    <sheet name="Aukstis V" sheetId="23" r:id="rId11"/>
    <sheet name="Tolis M" sheetId="26" r:id="rId12"/>
    <sheet name="Tolis V" sheetId="27" r:id="rId13"/>
    <sheet name="Rutulys B " sheetId="30" r:id="rId14"/>
    <sheet name="Diskas M ir V" sheetId="62" r:id="rId15"/>
    <sheet name="Kūjis B" sheetId="64" r:id="rId16"/>
    <sheet name="Ietis M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7" hidden="1">'400 V'!#REF!</definedName>
    <definedName name="_xlnm._FilterDatabase" localSheetId="9" hidden="1">'Aukstis M'!#REF!</definedName>
    <definedName name="_xlnm._FilterDatabase" localSheetId="11" hidden="1">'Tolis M'!#REF!</definedName>
    <definedName name="_xlnm._FilterDatabase" localSheetId="12" hidden="1">'Tolis V'!$A$6:$N$6</definedName>
    <definedName name="beg" localSheetId="11">[1]nbox!$C$70:$D$105</definedName>
    <definedName name="beg" localSheetId="12">[1]nbox!$C$70:$D$105</definedName>
    <definedName name="beg">[1]nbox!$C$70:$D$105</definedName>
    <definedName name="brez">[2]beg_rez!$I$5:$AN$77</definedName>
    <definedName name="dal">[2]dal_r!$D$3:$AX$76</definedName>
    <definedName name="dfdsfdsf" localSheetId="5">#REF!</definedName>
    <definedName name="dfdsfdsf" localSheetId="7">#REF!</definedName>
    <definedName name="dfdsfdsf" localSheetId="10">#REF!</definedName>
    <definedName name="dfdsfdsf" localSheetId="13">#REF!</definedName>
    <definedName name="dfdsfdsf" localSheetId="11">#REF!</definedName>
    <definedName name="dfdsfdsf" localSheetId="12">#REF!</definedName>
    <definedName name="dfdsfdsf">#REF!</definedName>
    <definedName name="diena" localSheetId="11">[1]nbox!$A$2:$B$3</definedName>
    <definedName name="diena" localSheetId="12">[1]nbox!$A$2:$B$3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 localSheetId="11">[1]nbox!$F$2:$G$3</definedName>
    <definedName name="gend" localSheetId="12">[1]nbox!$F$2:$G$3</definedName>
    <definedName name="gend">[1]nbox!$F$2:$G$3</definedName>
    <definedName name="hj">[2]hj!$B$11:$N$51</definedName>
    <definedName name="id" localSheetId="11">[1]id!$D$2:$J$952</definedName>
    <definedName name="id" localSheetId="12">[1]id!$D$2:$J$952</definedName>
    <definedName name="id">[1]id!$D$2:$J$952</definedName>
    <definedName name="iutfyu" localSheetId="5">#REF!</definedName>
    <definedName name="iutfyu" localSheetId="11">#REF!</definedName>
    <definedName name="iutfyu" localSheetId="12">#REF!</definedName>
    <definedName name="iutfyu">#REF!</definedName>
    <definedName name="k" localSheetId="5">'[3]4x200m'!#REF!</definedName>
    <definedName name="k" localSheetId="11">'[3]4x200m'!#REF!</definedName>
    <definedName name="k" localSheetId="12">'[3]4x200m'!#REF!</definedName>
    <definedName name="k">'[3]4x200m'!#REF!</definedName>
    <definedName name="kal">[2]kalendorius!$A$3:$M$51</definedName>
    <definedName name="klp" localSheetId="5">#REF!</definedName>
    <definedName name="klp" localSheetId="7">#REF!</definedName>
    <definedName name="klp" localSheetId="10">#REF!</definedName>
    <definedName name="klp" localSheetId="13">#REF!</definedName>
    <definedName name="klp" localSheetId="11">#REF!</definedName>
    <definedName name="klp" localSheetId="12">#REF!</definedName>
    <definedName name="klp">#REF!</definedName>
    <definedName name="komj">'[2]viso J tsk'!$C$3:$F$16</definedName>
    <definedName name="komjc">'[2]viso JC tsk'!$C$3:$F$16</definedName>
    <definedName name="kph" localSheetId="5">#REF!</definedName>
    <definedName name="kph" localSheetId="7">#REF!</definedName>
    <definedName name="kph" localSheetId="10">#REF!</definedName>
    <definedName name="kph" localSheetId="13">#REF!</definedName>
    <definedName name="kph" localSheetId="11">#REF!</definedName>
    <definedName name="kph" localSheetId="12">#REF!</definedName>
    <definedName name="kph">#REF!</definedName>
    <definedName name="kv">[2]st6tk!$AF$54:$AG$63</definedName>
    <definedName name="kv4tk">[2]st4tk!$U$49:$V$58</definedName>
    <definedName name="kvabs" localSheetId="5">'[4]3km sp ėj'!#REF!</definedName>
    <definedName name="kvabs" localSheetId="7">'[4]3km sp ėj'!#REF!</definedName>
    <definedName name="kvabs" localSheetId="10">'[4]3km sp ėj'!#REF!</definedName>
    <definedName name="kvabs" localSheetId="13">'[4]3km sp ėj'!#REF!</definedName>
    <definedName name="kvabs" localSheetId="11">'[4]3km sp ėj'!#REF!</definedName>
    <definedName name="kvabs" localSheetId="12">'[4]3km sp ėj'!#REF!</definedName>
    <definedName name="kvabs">'[4]3km sp ėj'!#REF!</definedName>
    <definedName name="kvall" localSheetId="5">'[4]4x200m'!#REF!</definedName>
    <definedName name="kvall" localSheetId="7">'[4]4x200m'!#REF!</definedName>
    <definedName name="kvall" localSheetId="10">'[4]4x200m'!#REF!</definedName>
    <definedName name="kvall" localSheetId="13">'[4]4x200m'!#REF!</definedName>
    <definedName name="kvall" localSheetId="11">'[4]4x200m'!#REF!</definedName>
    <definedName name="kvall" localSheetId="12">'[4]4x200m'!#REF!</definedName>
    <definedName name="kvall">'[4]4x200m'!#REF!</definedName>
    <definedName name="kvh">[2]jauniai!$C$16:$D$25</definedName>
    <definedName name="kvi">[2]kv!$D$4:$E$313</definedName>
    <definedName name="kvli" localSheetId="11">[1]kv!$D$4:$E$403</definedName>
    <definedName name="kvli" localSheetId="12">[1]kv!$D$4:$E$403</definedName>
    <definedName name="kvli">[1]kv!$D$4:$E$403</definedName>
    <definedName name="kvlt" localSheetId="11">[1]kv!$K$4:$L$283</definedName>
    <definedName name="kvlt" localSheetId="12">[1]kv!$K$4:$L$283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 localSheetId="11">[1]nbox!$I$9:$J$94</definedName>
    <definedName name="min" localSheetId="12">[1]nbox!$I$9:$J$94</definedName>
    <definedName name="min">[1]nbox!$I$9:$J$94</definedName>
    <definedName name="mv">[2]TITULdata!$P$3:$S$12</definedName>
    <definedName name="nn">#REF!</definedName>
    <definedName name="ofc">[2]TITULdata!$J$17:$K$46</definedName>
    <definedName name="offc">[2]TITULdata!$K$17:$M$46</definedName>
    <definedName name="pbsb" localSheetId="11">[5]startlist!$Q$30:$S$1002</definedName>
    <definedName name="pbsb" localSheetId="12">[5]startlist!$Q$30:$S$1002</definedName>
    <definedName name="pbsb">[5]startlist!$Q$30:$S$1002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 localSheetId="11">[1]nbox!$C$9:$E$69</definedName>
    <definedName name="rngt" localSheetId="12">[1]nbox!$C$9:$E$69</definedName>
    <definedName name="rngt">[1]nbox!$C$9:$E$69</definedName>
    <definedName name="rngtd">[2]TITULdata!$C$17:$H$46</definedName>
    <definedName name="rzfasv" localSheetId="11">'[1]60m fab V'!$U$9:$AD$14</definedName>
    <definedName name="rzfasv" localSheetId="12">'[1]60m fab V'!$U$9:$AD$14</definedName>
    <definedName name="rzfasv">'[1]60m fab V'!$U$9:$AD$14</definedName>
    <definedName name="rzfbsm" localSheetId="11">'[1]60m fab M'!$T$19:$AK$24</definedName>
    <definedName name="rzfbsm" localSheetId="12">'[1]60m fab M'!$T$19:$AK$24</definedName>
    <definedName name="rzfbsm">'[1]60m fab M'!$T$19:$AK$24</definedName>
    <definedName name="rzfbsv" localSheetId="11">'[1]60m fab V'!$U$19:$AD$24</definedName>
    <definedName name="rzfbsv" localSheetId="12">'[1]60m fab V'!$U$19:$AD$24</definedName>
    <definedName name="rzfbsv">'[1]60m fab V'!$U$19:$AD$24</definedName>
    <definedName name="rzfrutm" localSheetId="11">'[1]Rut M'!$A$41:$P$48</definedName>
    <definedName name="rzfrutm" localSheetId="12">'[1]Rut M'!$A$41:$P$48</definedName>
    <definedName name="rzfrutm">'[1]Rut M'!$A$41:$P$48</definedName>
    <definedName name="rzfrutv" localSheetId="11">'[1]Rut V'!$A$41:$P$48</definedName>
    <definedName name="rzfrutv" localSheetId="12">'[1]Rut V'!$A$41:$P$48</definedName>
    <definedName name="rzfrutv">'[1]Rut V'!$A$41:$P$48</definedName>
    <definedName name="rzfrutvj" localSheetId="11">'[1]Rut V(6kg)'!$A$41:$P$48</definedName>
    <definedName name="rzfrutvj" localSheetId="12">'[1]Rut V(6kg)'!$A$41:$P$48</definedName>
    <definedName name="rzfrutvj">'[1]Rut V(6kg)'!$A$41:$P$48</definedName>
    <definedName name="rzfsdm" localSheetId="5">#REF!</definedName>
    <definedName name="rzfsdm" localSheetId="7">#REF!</definedName>
    <definedName name="rzfsdm" localSheetId="10">#REF!</definedName>
    <definedName name="rzfsdm" localSheetId="13">#REF!</definedName>
    <definedName name="rzfsdm" localSheetId="11">#REF!</definedName>
    <definedName name="rzfsdm" localSheetId="12">#REF!</definedName>
    <definedName name="rzfsdm">#REF!</definedName>
    <definedName name="rzfsdv" localSheetId="5">#REF!</definedName>
    <definedName name="rzfsdv" localSheetId="7">#REF!</definedName>
    <definedName name="rzfsdv" localSheetId="10">#REF!</definedName>
    <definedName name="rzfsdv" localSheetId="13">#REF!</definedName>
    <definedName name="rzfsdv" localSheetId="11">#REF!</definedName>
    <definedName name="rzfsdv" localSheetId="12">#REF!</definedName>
    <definedName name="rzfsdv">#REF!</definedName>
    <definedName name="rzfsm" localSheetId="11">'[1]60m bb M'!$U$9:$AK$14</definedName>
    <definedName name="rzfsm" localSheetId="12">'[1]60m bb M'!$U$9:$AK$14</definedName>
    <definedName name="rzfsm">'[1]60m bb M'!$U$9:$AK$14</definedName>
    <definedName name="rzfssm" localSheetId="5">#REF!</definedName>
    <definedName name="rzfssm" localSheetId="7">#REF!</definedName>
    <definedName name="rzfssm" localSheetId="10">#REF!</definedName>
    <definedName name="rzfssm" localSheetId="13">#REF!</definedName>
    <definedName name="rzfssm" localSheetId="11">#REF!</definedName>
    <definedName name="rzfssm" localSheetId="12">#REF!</definedName>
    <definedName name="rzfssm">#REF!</definedName>
    <definedName name="rzfsv" localSheetId="5">#REF!</definedName>
    <definedName name="rzfsv" localSheetId="7">#REF!</definedName>
    <definedName name="rzfsv" localSheetId="10">#REF!</definedName>
    <definedName name="rzfsv" localSheetId="13">#REF!</definedName>
    <definedName name="rzfsv" localSheetId="11">#REF!</definedName>
    <definedName name="rzfsv" localSheetId="12">#REF!</definedName>
    <definedName name="rzfsv">#REF!</definedName>
    <definedName name="rzfswm" localSheetId="5">#REF!</definedName>
    <definedName name="rzfswm" localSheetId="7">#REF!</definedName>
    <definedName name="rzfswm" localSheetId="10">#REF!</definedName>
    <definedName name="rzfswm" localSheetId="13">#REF!</definedName>
    <definedName name="rzfswm" localSheetId="11">#REF!</definedName>
    <definedName name="rzfswm" localSheetId="12">#REF!</definedName>
    <definedName name="rzfswm">#REF!</definedName>
    <definedName name="rzftrm" localSheetId="11">'[1]Triš M'!$A$41:$P$48</definedName>
    <definedName name="rzftrm" localSheetId="12">'[1]Triš M'!$A$41:$P$48</definedName>
    <definedName name="rzftrm">'[1]Triš M'!$A$41:$P$48</definedName>
    <definedName name="rzftrv" localSheetId="11">'[1]Triš V'!$A$41:$P$48</definedName>
    <definedName name="rzftrv" localSheetId="12">'[1]Triš V'!$A$41:$P$48</definedName>
    <definedName name="rzftrv">'[1]Triš V'!$A$41:$P$48</definedName>
    <definedName name="rzftv" localSheetId="11">'[1]tolis v'!$A$41:$P$48</definedName>
    <definedName name="rzftv" localSheetId="12">'[1]tolis v'!$A$41:$P$48</definedName>
    <definedName name="rzftv">'[1]tolis v'!$A$41:$P$48</definedName>
    <definedName name="rziiv" localSheetId="11">'[1]3000m V'!$B$9:$J$52</definedName>
    <definedName name="rziiv" localSheetId="12">'[1]3000m V'!$B$9:$J$52</definedName>
    <definedName name="rziiv">'[1]3000m V'!$B$9:$J$52</definedName>
    <definedName name="rzim" localSheetId="5">#REF!</definedName>
    <definedName name="rzim" localSheetId="7">#REF!</definedName>
    <definedName name="rzim" localSheetId="10">#REF!</definedName>
    <definedName name="rzim" localSheetId="13">#REF!</definedName>
    <definedName name="rzim" localSheetId="11">#REF!</definedName>
    <definedName name="rzim" localSheetId="12">#REF!</definedName>
    <definedName name="rzim">#REF!</definedName>
    <definedName name="rzrutm" localSheetId="11">'[1]Rut M'!$A$7:$M$34</definedName>
    <definedName name="rzrutm" localSheetId="12">'[1]Rut M'!$A$7:$M$34</definedName>
    <definedName name="rzrutm">'[1]Rut M'!$A$7:$M$34</definedName>
    <definedName name="rzrutv" localSheetId="11">'[1]Rut V'!$A$7:$M$34</definedName>
    <definedName name="rzrutv" localSheetId="12">'[1]Rut V'!$A$7:$M$34</definedName>
    <definedName name="rzrutv">'[1]Rut V'!$A$7:$M$34</definedName>
    <definedName name="rzrutvj" localSheetId="11">'[1]Rut V(6kg)'!$A$7:$M$34</definedName>
    <definedName name="rzrutvj" localSheetId="12">'[1]Rut V(6kg)'!$A$7:$M$34</definedName>
    <definedName name="rzrutvj">'[1]Rut V(6kg)'!$A$7:$M$34</definedName>
    <definedName name="rzsdfam" localSheetId="5">#REF!</definedName>
    <definedName name="rzsdfam" localSheetId="7">#REF!</definedName>
    <definedName name="rzsdfam" localSheetId="10">#REF!</definedName>
    <definedName name="rzsdfam" localSheetId="13">#REF!</definedName>
    <definedName name="rzsdfam" localSheetId="11">#REF!</definedName>
    <definedName name="rzsdfam" localSheetId="12">#REF!</definedName>
    <definedName name="rzsdfam">#REF!</definedName>
    <definedName name="rzsfam" localSheetId="11">'[1]60m bb M'!$B$9:$S$89</definedName>
    <definedName name="rzsfam" localSheetId="12">'[1]60m bb M'!$B$9:$S$89</definedName>
    <definedName name="rzsfam">'[1]60m bb M'!$B$9:$S$89</definedName>
    <definedName name="rzsfav" localSheetId="5">#REF!</definedName>
    <definedName name="rzsfav" localSheetId="7">#REF!</definedName>
    <definedName name="rzsfav" localSheetId="10">#REF!</definedName>
    <definedName name="rzsfav" localSheetId="13">#REF!</definedName>
    <definedName name="rzsfav" localSheetId="11">#REF!</definedName>
    <definedName name="rzsfav" localSheetId="12">#REF!</definedName>
    <definedName name="rzsfav">#REF!</definedName>
    <definedName name="rzsm" localSheetId="11">'[1]60m M'!$B$8:$R$89</definedName>
    <definedName name="rzsm" localSheetId="12">'[1]60m M'!$B$8:$R$89</definedName>
    <definedName name="rzsm">'[1]60m M'!$B$8:$R$89</definedName>
    <definedName name="rzssfam" localSheetId="5">#REF!</definedName>
    <definedName name="rzssfam" localSheetId="7">#REF!</definedName>
    <definedName name="rzssfam" localSheetId="10">#REF!</definedName>
    <definedName name="rzssfam" localSheetId="13">#REF!</definedName>
    <definedName name="rzssfam" localSheetId="11">#REF!</definedName>
    <definedName name="rzssfam" localSheetId="12">#REF!</definedName>
    <definedName name="rzssfam">#REF!</definedName>
    <definedName name="rzsssfav" localSheetId="11">'[1]400m V'!$B$9:$R$89</definedName>
    <definedName name="rzsssfav" localSheetId="12">'[1]400m V'!$B$9:$R$89</definedName>
    <definedName name="rzsssfav">'[1]400m V'!$B$9:$R$89</definedName>
    <definedName name="rzsv" localSheetId="11">'[1]60m V'!$B$9:$R$89</definedName>
    <definedName name="rzsv" localSheetId="12">'[1]60m V'!$B$9:$R$89</definedName>
    <definedName name="rzsv">'[1]60m V'!$B$9:$R$89</definedName>
    <definedName name="rzsvfb" localSheetId="11">'[1]60m fab V'!$B$19:$R$89</definedName>
    <definedName name="rzsvfb" localSheetId="12">'[1]60m fab V'!$B$19:$R$89</definedName>
    <definedName name="rzsvfb">'[1]60m fab V'!$B$19:$R$89</definedName>
    <definedName name="rzswfam" localSheetId="5">#REF!</definedName>
    <definedName name="rzswfam" localSheetId="7">#REF!</definedName>
    <definedName name="rzswfam" localSheetId="10">#REF!</definedName>
    <definedName name="rzswfam" localSheetId="13">#REF!</definedName>
    <definedName name="rzswfam" localSheetId="11">#REF!</definedName>
    <definedName name="rzswfam" localSheetId="12">#REF!</definedName>
    <definedName name="rzswfam">#REF!</definedName>
    <definedName name="rztrm" localSheetId="11">'[1]Triš M'!$A$7:$M$34</definedName>
    <definedName name="rztrm" localSheetId="12">'[1]Triš M'!$A$7:$M$34</definedName>
    <definedName name="rztrm">'[1]Triš M'!$A$7:$M$34</definedName>
    <definedName name="rztrv" localSheetId="11">'[1]Triš V'!$A$7:$M$34</definedName>
    <definedName name="rztrv" localSheetId="12">'[1]Triš V'!$A$7:$M$34</definedName>
    <definedName name="rztrv">'[1]Triš V'!$A$7:$M$34</definedName>
    <definedName name="rztv" localSheetId="11">'[1]tolis v'!$A$7:$L$34</definedName>
    <definedName name="rztv" localSheetId="12">'[1]tolis v'!$A$7:$L$34</definedName>
    <definedName name="rztv">'[1]tolis v'!$A$7:$L$34</definedName>
    <definedName name="rzvm" localSheetId="11">'[1]800m M'!$B$9:$R$86</definedName>
    <definedName name="rzvm" localSheetId="12">'[1]800m M'!$B$9:$R$86</definedName>
    <definedName name="rzvm">'[1]800m M'!$B$9:$R$86</definedName>
    <definedName name="rzvv" localSheetId="11">'[1]800m V'!$B$9:$Q$85</definedName>
    <definedName name="rzvv" localSheetId="12">'[1]800m V'!$B$9:$Q$85</definedName>
    <definedName name="rzvv">'[1]800m V'!$B$9:$Q$85</definedName>
    <definedName name="rzvvv" localSheetId="11">'[1]1500m V'!$B$9:$Q$76</definedName>
    <definedName name="rzvvv" localSheetId="12">'[1]1500m V'!$B$9:$Q$76</definedName>
    <definedName name="rzvvv">'[1]1500m V'!$B$9:$Q$76</definedName>
    <definedName name="sbest" localSheetId="11">[1]nbox!$X$4:$Z$35</definedName>
    <definedName name="sbest" localSheetId="12">[1]nbox!$X$4:$Z$35</definedName>
    <definedName name="sbest">[1]nbox!$X$4:$Z$35</definedName>
    <definedName name="Sektoriu_Tolis_V_List" localSheetId="5">#REF!</definedName>
    <definedName name="Sektoriu_Tolis_V_List" localSheetId="7">#REF!</definedName>
    <definedName name="Sektoriu_Tolis_V_List" localSheetId="10">#REF!</definedName>
    <definedName name="Sektoriu_Tolis_V_List" localSheetId="13">#REF!</definedName>
    <definedName name="Sektoriu_Tolis_V_List" localSheetId="11">#REF!</definedName>
    <definedName name="Sektoriu_Tolis_V_List" localSheetId="12">#REF!</definedName>
    <definedName name="Sektoriu_Tolis_V_List">#REF!</definedName>
    <definedName name="stm" localSheetId="11">[1]Programa!$H$6:$I$98</definedName>
    <definedName name="stm" localSheetId="12">[1]Programa!$H$6:$I$98</definedName>
    <definedName name="stm">[1]Programa!$H$6:$I$98</definedName>
    <definedName name="stn" localSheetId="11">[6]pr_vald!$H$6:$J$89</definedName>
    <definedName name="stn" localSheetId="12">[6]pr_vald!$H$6:$J$89</definedName>
    <definedName name="stn">[6]pr_vald!$H$6:$J$89</definedName>
    <definedName name="tech">[2]dal_r!$A$54:$B$84</definedName>
    <definedName name="tech_dal">[2]tech_dal!$B$10:$AG$70</definedName>
    <definedName name="tech_r">[2]tech_dal!$B$10:$AG$72</definedName>
    <definedName name="time" localSheetId="11">[1]nbox!$B$107:$C$122</definedName>
    <definedName name="time" localSheetId="12">[1]nbox!$B$107:$C$122</definedName>
    <definedName name="time">[1]nbox!$B$107:$C$122</definedName>
    <definedName name="tsk">[2]TITULdata!$P$17:$Q$88</definedName>
    <definedName name="tskk" localSheetId="5">#REF!</definedName>
    <definedName name="tskk" localSheetId="7">#REF!</definedName>
    <definedName name="tskk" localSheetId="10">#REF!</definedName>
    <definedName name="tskk" localSheetId="13">#REF!</definedName>
    <definedName name="tskk" localSheetId="11">#REF!</definedName>
    <definedName name="tskk" localSheetId="12">#REF!</definedName>
    <definedName name="tskk">#REF!</definedName>
    <definedName name="tskkj" localSheetId="5">#REF!</definedName>
    <definedName name="tskkj" localSheetId="11">#REF!</definedName>
    <definedName name="tskkj" localSheetId="12">#REF!</definedName>
    <definedName name="tskkj">#REF!</definedName>
    <definedName name="uzb" localSheetId="11">[5]startlist!$E$1:$H$28</definedName>
    <definedName name="uzb" localSheetId="12">[5]startlist!$E$1:$H$28</definedName>
    <definedName name="uzb">[5]startlist!$E$1:$H$28</definedName>
    <definedName name="vaišis" localSheetId="5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xdfd" localSheetId="5">#REF!</definedName>
    <definedName name="xdfd" localSheetId="7">#REF!</definedName>
    <definedName name="xdfd" localSheetId="10">#REF!</definedName>
    <definedName name="xdfd" localSheetId="13">#REF!</definedName>
    <definedName name="xdfd" localSheetId="11">#REF!</definedName>
    <definedName name="xdfd" localSheetId="12">#REF!</definedName>
    <definedName name="xdfd">#REF!</definedName>
    <definedName name="zlist">[7]List!$E$2:$L$515</definedName>
  </definedNames>
  <calcPr calcId="162913"/>
</workbook>
</file>

<file path=xl/calcChain.xml><?xml version="1.0" encoding="utf-8"?>
<calcChain xmlns="http://schemas.openxmlformats.org/spreadsheetml/2006/main">
  <c r="N16" i="26" l="1"/>
  <c r="N11" i="30" l="1"/>
  <c r="N9" i="30"/>
  <c r="N8" i="27"/>
  <c r="N9" i="27"/>
  <c r="N7" i="27"/>
  <c r="N15" i="26"/>
  <c r="N14" i="26"/>
  <c r="N12" i="26"/>
  <c r="N8" i="26"/>
  <c r="N10" i="26"/>
  <c r="N11" i="26"/>
  <c r="N17" i="60"/>
  <c r="N10" i="60"/>
  <c r="N11" i="60"/>
  <c r="H8" i="67"/>
  <c r="H9" i="67"/>
  <c r="H7" i="67"/>
  <c r="H9" i="57"/>
  <c r="H7" i="57"/>
  <c r="H8" i="57"/>
  <c r="H10" i="54"/>
  <c r="H7" i="54"/>
  <c r="H8" i="54"/>
  <c r="H9" i="54"/>
  <c r="H8" i="58"/>
  <c r="H9" i="58"/>
  <c r="H10" i="58"/>
  <c r="H7" i="58"/>
  <c r="H8" i="41"/>
  <c r="H9" i="41"/>
  <c r="H10" i="41"/>
  <c r="H11" i="41"/>
  <c r="H12" i="41"/>
  <c r="H7" i="41"/>
  <c r="J8" i="35"/>
  <c r="J9" i="35"/>
  <c r="J10" i="35"/>
  <c r="J11" i="35"/>
  <c r="J7" i="35"/>
  <c r="I13" i="68"/>
  <c r="I14" i="68"/>
  <c r="I15" i="68"/>
  <c r="I16" i="68"/>
  <c r="I17" i="68"/>
  <c r="I12" i="68"/>
  <c r="I8" i="68"/>
  <c r="I9" i="68"/>
  <c r="I10" i="68"/>
  <c r="I11" i="68"/>
  <c r="I7" i="68"/>
  <c r="N19" i="60" l="1"/>
  <c r="N18" i="60"/>
  <c r="N9" i="60" l="1"/>
  <c r="N8" i="60"/>
  <c r="N10" i="30"/>
</calcChain>
</file>

<file path=xl/sharedStrings.xml><?xml version="1.0" encoding="utf-8"?>
<sst xmlns="http://schemas.openxmlformats.org/spreadsheetml/2006/main" count="866" uniqueCount="231">
  <si>
    <t>Bandymai</t>
  </si>
  <si>
    <t>Vardas</t>
  </si>
  <si>
    <t>Pavardė</t>
  </si>
  <si>
    <t>Gimimo data</t>
  </si>
  <si>
    <t>Komanda</t>
  </si>
  <si>
    <t>SUC</t>
  </si>
  <si>
    <t>Kv.l.</t>
  </si>
  <si>
    <t>Treneris</t>
  </si>
  <si>
    <t>Viltė</t>
  </si>
  <si>
    <t>Šuolis į aukštį jaunutės</t>
  </si>
  <si>
    <t>Šuolis į aukštį jaunučiai</t>
  </si>
  <si>
    <t>Sofija</t>
  </si>
  <si>
    <t>Ugnė</t>
  </si>
  <si>
    <t>Nr.</t>
  </si>
  <si>
    <t>Šuolis į tolį jaunutės</t>
  </si>
  <si>
    <t>Rezultatas</t>
  </si>
  <si>
    <t>Gabrielė</t>
  </si>
  <si>
    <t>Šuolis į tolį jaunučiai</t>
  </si>
  <si>
    <t>Aistė</t>
  </si>
  <si>
    <t xml:space="preserve"> </t>
  </si>
  <si>
    <t>Urtė</t>
  </si>
  <si>
    <t>Emilija</t>
  </si>
  <si>
    <t>Ignas</t>
  </si>
  <si>
    <t>Benas</t>
  </si>
  <si>
    <t>Takas</t>
  </si>
  <si>
    <t>Rez.par.b.</t>
  </si>
  <si>
    <t>Rez.fin.</t>
  </si>
  <si>
    <t>Smiltė</t>
  </si>
  <si>
    <t>bėgimas iš 3</t>
  </si>
  <si>
    <t>Martynas</t>
  </si>
  <si>
    <t>Rokas</t>
  </si>
  <si>
    <t>Dovydas</t>
  </si>
  <si>
    <t>200 m bėgimas jaunutės</t>
  </si>
  <si>
    <t>Evita</t>
  </si>
  <si>
    <t>200 m bėgimas jaunučiai</t>
  </si>
  <si>
    <t>2008-04-12</t>
  </si>
  <si>
    <t>Rusnė</t>
  </si>
  <si>
    <t>2008-06-13</t>
  </si>
  <si>
    <t>100 m bėgimas jaunučiai</t>
  </si>
  <si>
    <t>400 m bėgimas jaunutės</t>
  </si>
  <si>
    <t>400 m bėgimas jaunučiai</t>
  </si>
  <si>
    <t>Rez.</t>
  </si>
  <si>
    <t>Panevėžys</t>
  </si>
  <si>
    <t>Panevėžio SC</t>
  </si>
  <si>
    <t>V. Barvičiūtė</t>
  </si>
  <si>
    <t>Šteinaitė</t>
  </si>
  <si>
    <t>2009-07-18</t>
  </si>
  <si>
    <t>2011-09-16</t>
  </si>
  <si>
    <t>Paukštytė</t>
  </si>
  <si>
    <t>R.Jakubauskas</t>
  </si>
  <si>
    <t>Morkelytė</t>
  </si>
  <si>
    <t>Šaltenytė</t>
  </si>
  <si>
    <t>Malinauskas</t>
  </si>
  <si>
    <t>Ignė</t>
  </si>
  <si>
    <t>Celiešiūtė</t>
  </si>
  <si>
    <t>Aidas</t>
  </si>
  <si>
    <t>Armokas</t>
  </si>
  <si>
    <t>Ugnius</t>
  </si>
  <si>
    <t>Janušauskas</t>
  </si>
  <si>
    <t xml:space="preserve">Panevėžys </t>
  </si>
  <si>
    <t>R.Smilgys</t>
  </si>
  <si>
    <t>Veretinskaite</t>
  </si>
  <si>
    <t>Poviliūnaitė</t>
  </si>
  <si>
    <t>2008-10-08</t>
  </si>
  <si>
    <t>Janušauskaitė</t>
  </si>
  <si>
    <t>A. Dobregienė</t>
  </si>
  <si>
    <t>Simona</t>
  </si>
  <si>
    <t>Čiurlytė</t>
  </si>
  <si>
    <t>Tomas</t>
  </si>
  <si>
    <t>Alijošaitis</t>
  </si>
  <si>
    <t>2009-09-11</t>
  </si>
  <si>
    <t>2008-06-25</t>
  </si>
  <si>
    <t>2008-02-03</t>
  </si>
  <si>
    <t>K.Sabalytė</t>
  </si>
  <si>
    <t>100 m bėgimas jaunutės</t>
  </si>
  <si>
    <t>PANEVĖŽIO SPORTO CENTRO LENGVOSIOS ATLETIKOS ATVIRAS JAUNUČIŲ ČEMPIONATAS</t>
  </si>
  <si>
    <t>PANEVĖŽIO  MIESTO "AUKŠTAITIJOS" STADIONAS</t>
  </si>
  <si>
    <t xml:space="preserve">PANEVĖŽIO SPORTO CENTRO LENGVOSIOS ATLETIKOS </t>
  </si>
  <si>
    <t>ATVIRAS JAUNUČIŲ ČEMPIONATAS</t>
  </si>
  <si>
    <t xml:space="preserve"> A. Jakšto g. 1 </t>
  </si>
  <si>
    <t>Gim.data</t>
  </si>
  <si>
    <t>4</t>
  </si>
  <si>
    <t>5</t>
  </si>
  <si>
    <t>6</t>
  </si>
  <si>
    <t>1</t>
  </si>
  <si>
    <t>2</t>
  </si>
  <si>
    <t>3</t>
  </si>
  <si>
    <t>Rutulio stūmimas</t>
  </si>
  <si>
    <t>Jaunučiai</t>
  </si>
  <si>
    <t>(4 kg)</t>
  </si>
  <si>
    <t>Ieties metimas</t>
  </si>
  <si>
    <t>(400 g)</t>
  </si>
  <si>
    <t>Jaunutės</t>
  </si>
  <si>
    <t xml:space="preserve"> Jaunučiai</t>
  </si>
  <si>
    <t>Disko metimas</t>
  </si>
  <si>
    <t>(0,75 kg)</t>
  </si>
  <si>
    <t>(1 kg)</t>
  </si>
  <si>
    <t>Justė</t>
  </si>
  <si>
    <t xml:space="preserve">Kūjo metimas  </t>
  </si>
  <si>
    <t>( 4 kg)</t>
  </si>
  <si>
    <t>PANEVĖŽIO  SPORTO  CENTRAS</t>
  </si>
  <si>
    <t>20023 M. BIRŽELIO 7 D.</t>
  </si>
  <si>
    <t>Liepa</t>
  </si>
  <si>
    <t>Valikonytė</t>
  </si>
  <si>
    <t>2011-06-23</t>
  </si>
  <si>
    <t>Mėta</t>
  </si>
  <si>
    <t>Narbutaitė</t>
  </si>
  <si>
    <t>2008-06-12</t>
  </si>
  <si>
    <t>Vėjūnė</t>
  </si>
  <si>
    <t>Muralytė</t>
  </si>
  <si>
    <t>2008-08-27</t>
  </si>
  <si>
    <t>V.Barvičiūtė</t>
  </si>
  <si>
    <t>Kropaitė</t>
  </si>
  <si>
    <t>2009-05-17</t>
  </si>
  <si>
    <t>Santa</t>
  </si>
  <si>
    <t>Stančiauskaitė</t>
  </si>
  <si>
    <t>2010-02-13</t>
  </si>
  <si>
    <t>Martuzaitė</t>
  </si>
  <si>
    <t>2008 02 25</t>
  </si>
  <si>
    <t>Kamilė</t>
  </si>
  <si>
    <t>Bučelytė</t>
  </si>
  <si>
    <t>B.Šiaučiūnaitė</t>
  </si>
  <si>
    <t>2008-01-10</t>
  </si>
  <si>
    <t xml:space="preserve">Goda </t>
  </si>
  <si>
    <t>Labutytė</t>
  </si>
  <si>
    <t>Prienų KKSC</t>
  </si>
  <si>
    <t>Prienai</t>
  </si>
  <si>
    <t>K. Kuzmickienė</t>
  </si>
  <si>
    <t>Masys</t>
  </si>
  <si>
    <t>Justina</t>
  </si>
  <si>
    <t>Židovičiūtė</t>
  </si>
  <si>
    <t>Rugilė</t>
  </si>
  <si>
    <t>Sadauskaitė</t>
  </si>
  <si>
    <t>Fausta</t>
  </si>
  <si>
    <t>Valuckytė</t>
  </si>
  <si>
    <t>Saulė</t>
  </si>
  <si>
    <t>Karvelytė</t>
  </si>
  <si>
    <t>2010-06-03</t>
  </si>
  <si>
    <t>Greta</t>
  </si>
  <si>
    <t>Pauliukaitė</t>
  </si>
  <si>
    <t>2011-08-13</t>
  </si>
  <si>
    <t>Petrulis</t>
  </si>
  <si>
    <t>2008-08-22</t>
  </si>
  <si>
    <t>Klimavičius</t>
  </si>
  <si>
    <t>2008-05-06</t>
  </si>
  <si>
    <t>A.Dobregienė</t>
  </si>
  <si>
    <t>Aretas</t>
  </si>
  <si>
    <t>Virbalas</t>
  </si>
  <si>
    <t>2008-03-15</t>
  </si>
  <si>
    <t>Baltrimavičius</t>
  </si>
  <si>
    <t>2010-0-24</t>
  </si>
  <si>
    <t>2011-05-27</t>
  </si>
  <si>
    <t>Mašalaitė</t>
  </si>
  <si>
    <t>2009-11-20</t>
  </si>
  <si>
    <t>Bučinskaitė</t>
  </si>
  <si>
    <t>2009-03-20</t>
  </si>
  <si>
    <t>Mėlynytė</t>
  </si>
  <si>
    <t>A.dobregienė</t>
  </si>
  <si>
    <t>Džiugas</t>
  </si>
  <si>
    <t>Kopūstas</t>
  </si>
  <si>
    <t>2008-06-28</t>
  </si>
  <si>
    <t>Vincas</t>
  </si>
  <si>
    <t>Garuckas</t>
  </si>
  <si>
    <t>2009-11-06</t>
  </si>
  <si>
    <t>Artūras</t>
  </si>
  <si>
    <t>Šerpytis</t>
  </si>
  <si>
    <t>2009-12-08</t>
  </si>
  <si>
    <t>Minijus</t>
  </si>
  <si>
    <t>Mikalauskas</t>
  </si>
  <si>
    <t>2008-07-11</t>
  </si>
  <si>
    <t>Uršulė</t>
  </si>
  <si>
    <t>2008-01-29</t>
  </si>
  <si>
    <t xml:space="preserve">Andrėja </t>
  </si>
  <si>
    <t>Zaborskytė</t>
  </si>
  <si>
    <t>Šveinauskė</t>
  </si>
  <si>
    <t>VARŽYBŲ VYR. TEISĖJA          KRISTINA SABALYTĖ</t>
  </si>
  <si>
    <t>Almantas</t>
  </si>
  <si>
    <t>Arelis</t>
  </si>
  <si>
    <t>Eil. Nr.</t>
  </si>
  <si>
    <t>800 m bėgimas jaunutės</t>
  </si>
  <si>
    <t>Miestas</t>
  </si>
  <si>
    <t>Stakėnaitė</t>
  </si>
  <si>
    <t>2009-01-22</t>
  </si>
  <si>
    <t>Aleksandra</t>
  </si>
  <si>
    <t>Maskaliovaitė</t>
  </si>
  <si>
    <t>2009-07-29</t>
  </si>
  <si>
    <t>Paulina</t>
  </si>
  <si>
    <t>Ramanauskaitė</t>
  </si>
  <si>
    <t>2009-03-16</t>
  </si>
  <si>
    <t>b/k</t>
  </si>
  <si>
    <t>2008-04-01</t>
  </si>
  <si>
    <t>(600 g)</t>
  </si>
  <si>
    <t>X</t>
  </si>
  <si>
    <t>Karolina</t>
  </si>
  <si>
    <t>Kaškelytė</t>
  </si>
  <si>
    <t>Evelina</t>
  </si>
  <si>
    <t>DNS</t>
  </si>
  <si>
    <t>14.07</t>
  </si>
  <si>
    <t>Vieta</t>
  </si>
  <si>
    <t xml:space="preserve">100 m bėgimas jaunutės </t>
  </si>
  <si>
    <t>x</t>
  </si>
  <si>
    <t>Stakauskaitė</t>
  </si>
  <si>
    <t>1,20</t>
  </si>
  <si>
    <t>1,25</t>
  </si>
  <si>
    <t>1,30</t>
  </si>
  <si>
    <t>1,35</t>
  </si>
  <si>
    <t>1,40</t>
  </si>
  <si>
    <t>1,45</t>
  </si>
  <si>
    <t>1,50</t>
  </si>
  <si>
    <t>1,55</t>
  </si>
  <si>
    <t>o</t>
  </si>
  <si>
    <t>1,60</t>
  </si>
  <si>
    <t>1,65</t>
  </si>
  <si>
    <t>1,70</t>
  </si>
  <si>
    <t>Janeliauskaitė</t>
  </si>
  <si>
    <t>2008-06-30</t>
  </si>
  <si>
    <t>Enrika</t>
  </si>
  <si>
    <t>Ramoškaitė</t>
  </si>
  <si>
    <t>V.Ščevinskas</t>
  </si>
  <si>
    <t>Notkutė</t>
  </si>
  <si>
    <t>2009-03-14</t>
  </si>
  <si>
    <t>2010-02-23</t>
  </si>
  <si>
    <t>Edmundas</t>
  </si>
  <si>
    <t>Pikis</t>
  </si>
  <si>
    <t>Paulius</t>
  </si>
  <si>
    <t>Spalvetas</t>
  </si>
  <si>
    <t>Mindaugas</t>
  </si>
  <si>
    <t>Čereška</t>
  </si>
  <si>
    <t>2008-08-17</t>
  </si>
  <si>
    <t>2009-08-04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</si>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</sst>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3" formatCode="_-* #,##0.00\ _€_-;\-* #,##0.00\ _€_-;_-* &quot;-&quot;??\ _€_-;_-@_-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_-* #,##0.00\ &quot;Lt&quot;_-;\-* #,##0.00\ &quot;Lt&quot;_-;_-* &quot;-&quot;??\ &quot;Lt&quot;_-;_-@_-"/>
    <numFmt numFmtId="168" formatCode="_-* #,##0.00\ _L_t_-;\-* #,##0.00\ _L_t_-;_-* &quot;-&quot;??\ _L_t_-;_-@_-"/>
    <numFmt numFmtId="169" formatCode="yyyy\-mm\-dd;@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#,##0;\-#,##0;\-"/>
    <numFmt numFmtId="177" formatCode="#,##0.00;\-#,##0.00;\-"/>
    <numFmt numFmtId="178" formatCode="[$-427]General"/>
    <numFmt numFmtId="179" formatCode="#,##0.00&quot; &quot;[$Lt-427];[Red]&quot;-&quot;#,##0.00&quot; &quot;[$Lt-427]"/>
    <numFmt numFmtId="180" formatCode="[Red]0%;[Red]\(0%\)"/>
    <numFmt numFmtId="181" formatCode="m:ss.00"/>
    <numFmt numFmtId="182" formatCode="[$-FC27]yyyy\ &quot;m.&quot;\ mmmm\ d\ &quot;d.&quot;;@"/>
    <numFmt numFmtId="183" formatCode="[m]:ss.00"/>
    <numFmt numFmtId="184" formatCode="hh:mm;@"/>
    <numFmt numFmtId="185" formatCode="0.0"/>
    <numFmt numFmtId="186" formatCode="yyyy/mm/dd;@"/>
    <numFmt numFmtId="187" formatCode="0%;\(0%\)"/>
    <numFmt numFmtId="188" formatCode="0.00\ %"/>
    <numFmt numFmtId="189" formatCode="\ \ @"/>
    <numFmt numFmtId="190" formatCode="\ \ \ \ @"/>
    <numFmt numFmtId="191" formatCode="_-&quot;IRL&quot;* #,##0_-;\-&quot;IRL&quot;* #,##0_-;_-&quot;IRL&quot;* &quot;-&quot;_-;_-@_-"/>
    <numFmt numFmtId="192" formatCode="_-&quot;IRL&quot;* #,##0.00_-;\-&quot;IRL&quot;* #,##0.00_-;_-&quot;IRL&quot;* &quot;-&quot;??_-;_-@_-"/>
    <numFmt numFmtId="193" formatCode="#,##0.0;\-#,##0.0;\-"/>
  </numFmts>
  <fonts count="162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TimesLT"/>
    </font>
    <font>
      <sz val="10"/>
      <color indexed="10"/>
      <name val="Arial"/>
      <family val="2"/>
    </font>
    <font>
      <sz val="10"/>
      <name val="Arial Cyr"/>
      <charset val="204"/>
    </font>
    <font>
      <sz val="7"/>
      <name val="Times New Roman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Times New Roman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0"/>
      <color theme="1"/>
      <name val="Arial1"/>
      <charset val="186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4"/>
      <name val="Arial"/>
      <family val="2"/>
      <charset val="186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24"/>
      <color indexed="8"/>
      <name val="Arial"/>
      <family val="2"/>
      <charset val="186"/>
    </font>
    <font>
      <sz val="18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color indexed="63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19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Arial"/>
      <family val="2"/>
      <charset val="186"/>
    </font>
    <font>
      <b/>
      <sz val="16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color indexed="8"/>
      <name val="Times New Roman"/>
      <family val="1"/>
    </font>
    <font>
      <sz val="16"/>
      <color theme="1"/>
      <name val="Calibri"/>
      <family val="2"/>
      <charset val="186"/>
      <scheme val="minor"/>
    </font>
    <font>
      <sz val="2"/>
      <name val="Times New Roman"/>
      <family val="1"/>
    </font>
    <font>
      <b/>
      <sz val="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186"/>
    </font>
    <font>
      <sz val="11"/>
      <color theme="1"/>
      <name val="Times New Roman"/>
      <family val="1"/>
    </font>
    <font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64"/>
      <name val="Times New Roman"/>
      <family val="1"/>
      <charset val="186"/>
    </font>
    <font>
      <b/>
      <sz val="10"/>
      <color indexed="64"/>
      <name val="Times New Roman"/>
      <family val="1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sz val="11"/>
      <color theme="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25">
    <xf numFmtId="0" fontId="0" fillId="0" borderId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46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46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46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6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46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4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46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46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4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48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70" fontId="16" fillId="0" borderId="0" applyFill="0" applyBorder="0" applyAlignment="0"/>
    <xf numFmtId="170" fontId="16" fillId="0" borderId="0" applyFill="0" applyBorder="0" applyAlignment="0"/>
    <xf numFmtId="176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7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16" fillId="0" borderId="0" applyFill="0" applyBorder="0" applyAlignment="0"/>
    <xf numFmtId="170" fontId="16" fillId="0" borderId="0" applyFill="0" applyBorder="0" applyAlignment="0"/>
    <xf numFmtId="170" fontId="16" fillId="0" borderId="0" applyFill="0" applyBorder="0" applyAlignment="0"/>
    <xf numFmtId="176" fontId="16" fillId="0" borderId="0" applyFill="0" applyBorder="0" applyAlignment="0"/>
    <xf numFmtId="175" fontId="16" fillId="0" borderId="0" applyFill="0" applyBorder="0" applyAlignment="0"/>
    <xf numFmtId="175" fontId="16" fillId="0" borderId="0" applyFill="0" applyBorder="0" applyAlignment="0"/>
    <xf numFmtId="193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7" fontId="16" fillId="0" borderId="0" applyFill="0" applyBorder="0" applyAlignment="0"/>
    <xf numFmtId="0" fontId="17" fillId="20" borderId="4" applyNumberFormat="0" applyAlignment="0" applyProtection="0"/>
    <xf numFmtId="0" fontId="49" fillId="20" borderId="4" applyNumberFormat="0" applyAlignment="0" applyProtection="0"/>
    <xf numFmtId="0" fontId="17" fillId="20" borderId="4" applyNumberFormat="0" applyAlignment="0" applyProtection="0"/>
    <xf numFmtId="0" fontId="17" fillId="20" borderId="4" applyNumberFormat="0" applyAlignment="0" applyProtection="0"/>
    <xf numFmtId="0" fontId="18" fillId="21" borderId="5" applyNumberFormat="0" applyAlignment="0" applyProtection="0"/>
    <xf numFmtId="0" fontId="50" fillId="21" borderId="5" applyNumberFormat="0" applyAlignment="0" applyProtection="0"/>
    <xf numFmtId="0" fontId="18" fillId="21" borderId="5" applyNumberFormat="0" applyAlignment="0" applyProtection="0"/>
    <xf numFmtId="0" fontId="18" fillId="21" borderId="5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4" fontId="16" fillId="0" borderId="0" applyFill="0" applyBorder="0" applyAlignment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9" fillId="0" borderId="0" applyFill="0" applyBorder="0" applyAlignment="0"/>
    <xf numFmtId="170" fontId="19" fillId="0" borderId="0" applyFill="0" applyBorder="0" applyAlignment="0"/>
    <xf numFmtId="176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177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6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93" fontId="19" fillId="0" borderId="0" applyFill="0" applyBorder="0" applyAlignment="0"/>
    <xf numFmtId="171" fontId="19" fillId="0" borderId="0" applyFill="0" applyBorder="0" applyAlignment="0"/>
    <xf numFmtId="171" fontId="19" fillId="0" borderId="0" applyFill="0" applyBorder="0" applyAlignment="0"/>
    <xf numFmtId="177" fontId="19" fillId="0" borderId="0" applyFill="0" applyBorder="0" applyAlignment="0"/>
    <xf numFmtId="178" fontId="83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6" applyNumberFormat="0" applyAlignment="0" applyProtection="0">
      <alignment horizontal="left" vertical="center"/>
    </xf>
    <xf numFmtId="0" fontId="21" fillId="0" borderId="6" applyNumberFormat="0" applyAlignment="0" applyProtection="0">
      <alignment horizontal="left" vertical="center"/>
    </xf>
    <xf numFmtId="0" fontId="21" fillId="0" borderId="6" applyNumberFormat="0" applyAlignment="0" applyProtection="0">
      <alignment horizontal="left" vertical="center"/>
    </xf>
    <xf numFmtId="0" fontId="21" fillId="0" borderId="7">
      <alignment horizontal="left" vertical="center"/>
    </xf>
    <xf numFmtId="0" fontId="21" fillId="0" borderId="7">
      <alignment horizontal="left" vertical="center"/>
    </xf>
    <xf numFmtId="0" fontId="21" fillId="0" borderId="7">
      <alignment horizontal="left" vertical="center"/>
    </xf>
    <xf numFmtId="0" fontId="53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54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55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3" fillId="7" borderId="4" applyNumberFormat="0" applyAlignment="0" applyProtection="0"/>
    <xf numFmtId="10" fontId="20" fillId="24" borderId="8" applyNumberFormat="0" applyBorder="0" applyAlignment="0" applyProtection="0"/>
    <xf numFmtId="10" fontId="20" fillId="24" borderId="8" applyNumberFormat="0" applyBorder="0" applyAlignment="0" applyProtection="0"/>
    <xf numFmtId="0" fontId="20" fillId="25" borderId="0" applyNumberFormat="0" applyBorder="0" applyAlignment="0" applyProtection="0"/>
    <xf numFmtId="0" fontId="58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58" fillId="7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179" fontId="24" fillId="0" borderId="0" applyNumberFormat="0" applyBorder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20" borderId="9" applyNumberFormat="0" applyAlignment="0" applyProtection="0"/>
    <xf numFmtId="0" fontId="41" fillId="20" borderId="9" applyNumberFormat="0" applyAlignment="0" applyProtection="0"/>
    <xf numFmtId="0" fontId="41" fillId="20" borderId="9" applyNumberFormat="0" applyAlignment="0" applyProtection="0"/>
    <xf numFmtId="170" fontId="25" fillId="0" borderId="0" applyFill="0" applyBorder="0" applyAlignment="0"/>
    <xf numFmtId="170" fontId="25" fillId="0" borderId="0" applyFill="0" applyBorder="0" applyAlignment="0"/>
    <xf numFmtId="176" fontId="25" fillId="0" borderId="0" applyFill="0" applyBorder="0" applyAlignment="0"/>
    <xf numFmtId="171" fontId="25" fillId="0" borderId="0" applyFill="0" applyBorder="0" applyAlignment="0"/>
    <xf numFmtId="171" fontId="25" fillId="0" borderId="0" applyFill="0" applyBorder="0" applyAlignment="0"/>
    <xf numFmtId="177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6" fontId="25" fillId="0" borderId="0" applyFill="0" applyBorder="0" applyAlignment="0"/>
    <xf numFmtId="175" fontId="25" fillId="0" borderId="0" applyFill="0" applyBorder="0" applyAlignment="0"/>
    <xf numFmtId="175" fontId="25" fillId="0" borderId="0" applyFill="0" applyBorder="0" applyAlignment="0"/>
    <xf numFmtId="193" fontId="25" fillId="0" borderId="0" applyFill="0" applyBorder="0" applyAlignment="0"/>
    <xf numFmtId="171" fontId="25" fillId="0" borderId="0" applyFill="0" applyBorder="0" applyAlignment="0"/>
    <xf numFmtId="171" fontId="25" fillId="0" borderId="0" applyFill="0" applyBorder="0" applyAlignment="0"/>
    <xf numFmtId="177" fontId="25" fillId="0" borderId="0" applyFill="0" applyBorder="0" applyAlignment="0"/>
    <xf numFmtId="0" fontId="26" fillId="0" borderId="10" applyNumberFormat="0" applyFill="0" applyAlignment="0" applyProtection="0"/>
    <xf numFmtId="0" fontId="59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26" borderId="0" applyNumberFormat="0" applyBorder="0" applyAlignment="0" applyProtection="0"/>
    <xf numFmtId="0" fontId="60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180" fontId="28" fillId="0" borderId="0"/>
    <xf numFmtId="180" fontId="28" fillId="0" borderId="0"/>
    <xf numFmtId="180" fontId="61" fillId="0" borderId="0"/>
    <xf numFmtId="180" fontId="61" fillId="0" borderId="0"/>
    <xf numFmtId="180" fontId="28" fillId="0" borderId="0"/>
    <xf numFmtId="0" fontId="2" fillId="0" borderId="0"/>
    <xf numFmtId="0" fontId="2" fillId="0" borderId="0"/>
    <xf numFmtId="21" fontId="1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169" fontId="12" fillId="0" borderId="0"/>
    <xf numFmtId="21" fontId="12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21" fontId="1" fillId="0" borderId="0"/>
    <xf numFmtId="0" fontId="2" fillId="0" borderId="0"/>
    <xf numFmtId="169" fontId="12" fillId="0" borderId="0"/>
    <xf numFmtId="169" fontId="1" fillId="0" borderId="0"/>
    <xf numFmtId="21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21" fontId="12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21" fontId="1" fillId="0" borderId="0"/>
    <xf numFmtId="169" fontId="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" fillId="0" borderId="0"/>
    <xf numFmtId="169" fontId="1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" fillId="0" borderId="0"/>
    <xf numFmtId="169" fontId="12" fillId="0" borderId="0"/>
    <xf numFmtId="169" fontId="12" fillId="0" borderId="0"/>
    <xf numFmtId="0" fontId="9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2" fillId="0" borderId="0"/>
    <xf numFmtId="169" fontId="12" fillId="0" borderId="0"/>
    <xf numFmtId="0" fontId="13" fillId="0" borderId="0"/>
    <xf numFmtId="0" fontId="2" fillId="0" borderId="0"/>
    <xf numFmtId="0" fontId="9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13" fillId="0" borderId="0"/>
    <xf numFmtId="0" fontId="13" fillId="0" borderId="0"/>
    <xf numFmtId="0" fontId="13" fillId="0" borderId="0"/>
    <xf numFmtId="169" fontId="1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2" fillId="0" borderId="0"/>
    <xf numFmtId="169" fontId="1" fillId="0" borderId="0"/>
    <xf numFmtId="169" fontId="1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4" fillId="0" borderId="0"/>
    <xf numFmtId="0" fontId="84" fillId="0" borderId="0"/>
    <xf numFmtId="0" fontId="2" fillId="0" borderId="0"/>
    <xf numFmtId="0" fontId="84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4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2" fillId="0" borderId="0"/>
    <xf numFmtId="0" fontId="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9" fillId="0" borderId="0"/>
    <xf numFmtId="0" fontId="9" fillId="0" borderId="0"/>
    <xf numFmtId="169" fontId="1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9" fontId="2" fillId="0" borderId="0"/>
    <xf numFmtId="0" fontId="3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69" fontId="2" fillId="0" borderId="0"/>
    <xf numFmtId="169" fontId="2" fillId="0" borderId="0"/>
    <xf numFmtId="182" fontId="2" fillId="0" borderId="0"/>
    <xf numFmtId="182" fontId="2" fillId="0" borderId="0"/>
    <xf numFmtId="169" fontId="1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2" fillId="0" borderId="0"/>
    <xf numFmtId="0" fontId="9" fillId="0" borderId="0"/>
    <xf numFmtId="0" fontId="9" fillId="0" borderId="0"/>
    <xf numFmtId="169" fontId="2" fillId="0" borderId="0"/>
    <xf numFmtId="0" fontId="30" fillId="0" borderId="0"/>
    <xf numFmtId="0" fontId="30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30" fillId="0" borderId="0"/>
    <xf numFmtId="169" fontId="12" fillId="0" borderId="0"/>
    <xf numFmtId="169" fontId="12" fillId="0" borderId="0"/>
    <xf numFmtId="173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73" fontId="13" fillId="0" borderId="0"/>
    <xf numFmtId="173" fontId="12" fillId="0" borderId="0"/>
    <xf numFmtId="173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" fillId="0" borderId="0"/>
    <xf numFmtId="169" fontId="1" fillId="0" borderId="0"/>
    <xf numFmtId="169" fontId="1" fillId="0" borderId="0"/>
    <xf numFmtId="169" fontId="12" fillId="0" borderId="0"/>
    <xf numFmtId="182" fontId="12" fillId="0" borderId="0"/>
    <xf numFmtId="182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70" fontId="13" fillId="0" borderId="0"/>
    <xf numFmtId="170" fontId="12" fillId="0" borderId="0"/>
    <xf numFmtId="170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0" fontId="12" fillId="0" borderId="0"/>
    <xf numFmtId="183" fontId="12" fillId="0" borderId="0"/>
    <xf numFmtId="170" fontId="1" fillId="0" borderId="0"/>
    <xf numFmtId="170" fontId="1" fillId="0" borderId="0"/>
    <xf numFmtId="183" fontId="1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3" fontId="13" fillId="0" borderId="0"/>
    <xf numFmtId="180" fontId="12" fillId="0" borderId="0"/>
    <xf numFmtId="165" fontId="1" fillId="0" borderId="0"/>
    <xf numFmtId="180" fontId="12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4" fontId="12" fillId="0" borderId="0"/>
    <xf numFmtId="184" fontId="12" fillId="0" borderId="0"/>
    <xf numFmtId="184" fontId="13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30" fillId="0" borderId="0"/>
    <xf numFmtId="169" fontId="12" fillId="0" borderId="0"/>
    <xf numFmtId="169" fontId="12" fillId="0" borderId="0"/>
    <xf numFmtId="0" fontId="9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30" fillId="0" borderId="0"/>
    <xf numFmtId="0" fontId="9" fillId="0" borderId="0"/>
    <xf numFmtId="169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3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3" fillId="0" borderId="0"/>
    <xf numFmtId="169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81" fontId="2" fillId="0" borderId="0"/>
    <xf numFmtId="18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2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6" fillId="0" borderId="0"/>
    <xf numFmtId="0" fontId="9" fillId="0" borderId="0"/>
    <xf numFmtId="0" fontId="9" fillId="0" borderId="0"/>
    <xf numFmtId="0" fontId="82" fillId="0" borderId="0"/>
    <xf numFmtId="0" fontId="12" fillId="0" borderId="0"/>
    <xf numFmtId="0" fontId="82" fillId="0" borderId="0"/>
    <xf numFmtId="0" fontId="2" fillId="0" borderId="0"/>
    <xf numFmtId="0" fontId="85" fillId="0" borderId="0"/>
    <xf numFmtId="0" fontId="31" fillId="0" borderId="0"/>
    <xf numFmtId="0" fontId="9" fillId="0" borderId="0" applyNumberFormat="0" applyFont="0" applyFill="0" applyBorder="0" applyAlignment="0" applyProtection="0"/>
    <xf numFmtId="0" fontId="8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6" fillId="0" borderId="0" applyBorder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185" fontId="12" fillId="0" borderId="0"/>
    <xf numFmtId="185" fontId="12" fillId="0" borderId="0"/>
    <xf numFmtId="185" fontId="12" fillId="0" borderId="0"/>
    <xf numFmtId="185" fontId="13" fillId="0" borderId="0"/>
    <xf numFmtId="185" fontId="12" fillId="0" borderId="0"/>
    <xf numFmtId="185" fontId="12" fillId="0" borderId="0"/>
    <xf numFmtId="185" fontId="13" fillId="0" borderId="0"/>
    <xf numFmtId="185" fontId="12" fillId="0" borderId="0"/>
    <xf numFmtId="185" fontId="12" fillId="0" borderId="0"/>
    <xf numFmtId="185" fontId="13" fillId="0" borderId="0"/>
    <xf numFmtId="185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21" fontId="12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21" fontId="13" fillId="0" borderId="0"/>
    <xf numFmtId="21" fontId="12" fillId="0" borderId="0"/>
    <xf numFmtId="21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" fillId="0" borderId="0"/>
    <xf numFmtId="0" fontId="9" fillId="0" borderId="0"/>
    <xf numFmtId="0" fontId="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169" fontId="12" fillId="0" borderId="0"/>
    <xf numFmtId="186" fontId="12" fillId="0" borderId="0"/>
    <xf numFmtId="0" fontId="62" fillId="0" borderId="0"/>
    <xf numFmtId="169" fontId="1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0" fontId="9" fillId="0" borderId="0"/>
    <xf numFmtId="0" fontId="9" fillId="0" borderId="0"/>
    <xf numFmtId="169" fontId="12" fillId="0" borderId="0"/>
    <xf numFmtId="0" fontId="9" fillId="0" borderId="0"/>
    <xf numFmtId="0" fontId="9" fillId="0" borderId="0"/>
    <xf numFmtId="21" fontId="1" fillId="0" borderId="0"/>
    <xf numFmtId="0" fontId="9" fillId="0" borderId="0"/>
    <xf numFmtId="0" fontId="2" fillId="0" borderId="0"/>
    <xf numFmtId="169" fontId="12" fillId="0" borderId="0"/>
    <xf numFmtId="0" fontId="1" fillId="0" borderId="0"/>
    <xf numFmtId="0" fontId="9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2" fillId="0" borderId="0"/>
    <xf numFmtId="169" fontId="13" fillId="0" borderId="0"/>
    <xf numFmtId="0" fontId="9" fillId="0" borderId="0"/>
    <xf numFmtId="0" fontId="9" fillId="0" borderId="0"/>
    <xf numFmtId="169" fontId="12" fillId="0" borderId="0"/>
    <xf numFmtId="0" fontId="1" fillId="0" borderId="0"/>
    <xf numFmtId="0" fontId="1" fillId="0" borderId="0"/>
    <xf numFmtId="0" fontId="1" fillId="0" borderId="0"/>
    <xf numFmtId="169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21" fontId="1" fillId="0" borderId="0"/>
    <xf numFmtId="0" fontId="9" fillId="0" borderId="0"/>
    <xf numFmtId="0" fontId="12" fillId="0" borderId="0"/>
    <xf numFmtId="21" fontId="1" fillId="0" borderId="0"/>
    <xf numFmtId="169" fontId="12" fillId="0" borderId="0"/>
    <xf numFmtId="0" fontId="2" fillId="0" borderId="0"/>
    <xf numFmtId="0" fontId="12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169" fontId="12" fillId="0" borderId="0"/>
    <xf numFmtId="169" fontId="12" fillId="0" borderId="0"/>
    <xf numFmtId="169" fontId="13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169" fontId="1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21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4" fillId="0" borderId="0"/>
    <xf numFmtId="0" fontId="9" fillId="27" borderId="11" applyNumberFormat="0" applyFont="0" applyAlignment="0" applyProtection="0"/>
    <xf numFmtId="0" fontId="2" fillId="27" borderId="11" applyNumberFormat="0" applyFont="0" applyAlignment="0" applyProtection="0"/>
    <xf numFmtId="0" fontId="63" fillId="20" borderId="9" applyNumberFormat="0" applyAlignment="0" applyProtection="0"/>
    <xf numFmtId="0" fontId="41" fillId="20" borderId="9" applyNumberFormat="0" applyAlignment="0" applyProtection="0"/>
    <xf numFmtId="0" fontId="41" fillId="2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9" fillId="0" borderId="0"/>
    <xf numFmtId="0" fontId="1" fillId="27" borderId="11" applyNumberFormat="0" applyFon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8" fontId="2" fillId="0" borderId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88" fontId="2" fillId="0" borderId="0" applyFill="0" applyBorder="0" applyAlignment="0" applyProtection="0"/>
    <xf numFmtId="170" fontId="32" fillId="0" borderId="0" applyFill="0" applyBorder="0" applyAlignment="0"/>
    <xf numFmtId="170" fontId="32" fillId="0" borderId="0" applyFill="0" applyBorder="0" applyAlignment="0"/>
    <xf numFmtId="176" fontId="32" fillId="0" borderId="0" applyFill="0" applyBorder="0" applyAlignment="0"/>
    <xf numFmtId="171" fontId="32" fillId="0" borderId="0" applyFill="0" applyBorder="0" applyAlignment="0"/>
    <xf numFmtId="171" fontId="32" fillId="0" borderId="0" applyFill="0" applyBorder="0" applyAlignment="0"/>
    <xf numFmtId="177" fontId="32" fillId="0" borderId="0" applyFill="0" applyBorder="0" applyAlignment="0"/>
    <xf numFmtId="170" fontId="32" fillId="0" borderId="0" applyFill="0" applyBorder="0" applyAlignment="0"/>
    <xf numFmtId="170" fontId="32" fillId="0" borderId="0" applyFill="0" applyBorder="0" applyAlignment="0"/>
    <xf numFmtId="176" fontId="32" fillId="0" borderId="0" applyFill="0" applyBorder="0" applyAlignment="0"/>
    <xf numFmtId="175" fontId="32" fillId="0" borderId="0" applyFill="0" applyBorder="0" applyAlignment="0"/>
    <xf numFmtId="175" fontId="32" fillId="0" borderId="0" applyFill="0" applyBorder="0" applyAlignment="0"/>
    <xf numFmtId="193" fontId="32" fillId="0" borderId="0" applyFill="0" applyBorder="0" applyAlignment="0"/>
    <xf numFmtId="171" fontId="32" fillId="0" borderId="0" applyFill="0" applyBorder="0" applyAlignment="0"/>
    <xf numFmtId="171" fontId="32" fillId="0" borderId="0" applyFill="0" applyBorder="0" applyAlignment="0"/>
    <xf numFmtId="177" fontId="32" fillId="0" borderId="0" applyFill="0" applyBorder="0" applyAlignment="0"/>
    <xf numFmtId="0" fontId="6" fillId="0" borderId="12" applyAlignment="0">
      <alignment horizontal="right"/>
    </xf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49" fontId="16" fillId="0" borderId="0" applyFill="0" applyBorder="0" applyAlignment="0"/>
    <xf numFmtId="189" fontId="16" fillId="0" borderId="0" applyFill="0" applyBorder="0" applyAlignment="0"/>
    <xf numFmtId="189" fontId="16" fillId="0" borderId="0" applyFill="0" applyBorder="0" applyAlignment="0"/>
    <xf numFmtId="49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49" fontId="16" fillId="0" borderId="0" applyFill="0" applyBorder="0" applyAlignment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67" fillId="7" borderId="4" applyNumberFormat="0" applyAlignment="0" applyProtection="0"/>
    <xf numFmtId="0" fontId="68" fillId="20" borderId="9" applyNumberFormat="0" applyAlignment="0" applyProtection="0"/>
    <xf numFmtId="0" fontId="69" fillId="20" borderId="4" applyNumberFormat="0" applyAlignment="0" applyProtection="0"/>
    <xf numFmtId="0" fontId="70" fillId="0" borderId="1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3" applyNumberFormat="0" applyFill="0" applyAlignment="0" applyProtection="0"/>
    <xf numFmtId="0" fontId="74" fillId="21" borderId="5" applyNumberFormat="0" applyAlignment="0" applyProtection="0"/>
    <xf numFmtId="0" fontId="75" fillId="0" borderId="0" applyNumberFormat="0" applyFill="0" applyBorder="0" applyAlignment="0" applyProtection="0"/>
    <xf numFmtId="0" fontId="76" fillId="26" borderId="0" applyNumberFormat="0" applyBorder="0" applyAlignment="0" applyProtection="0"/>
    <xf numFmtId="0" fontId="33" fillId="0" borderId="0"/>
    <xf numFmtId="0" fontId="77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79" fillId="0" borderId="10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0" borderId="0"/>
    <xf numFmtId="0" fontId="9" fillId="0" borderId="0"/>
    <xf numFmtId="0" fontId="85" fillId="0" borderId="0"/>
    <xf numFmtId="0" fontId="82" fillId="0" borderId="0"/>
    <xf numFmtId="0" fontId="101" fillId="0" borderId="0"/>
    <xf numFmtId="0" fontId="1" fillId="0" borderId="0"/>
    <xf numFmtId="0" fontId="85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170" fontId="103" fillId="0" borderId="0" applyFill="0" applyBorder="0" applyAlignment="0"/>
    <xf numFmtId="171" fontId="103" fillId="0" borderId="0" applyFill="0" applyBorder="0" applyAlignment="0"/>
    <xf numFmtId="172" fontId="103" fillId="0" borderId="0" applyFill="0" applyBorder="0" applyAlignment="0"/>
    <xf numFmtId="173" fontId="103" fillId="0" borderId="0" applyFill="0" applyBorder="0" applyAlignment="0"/>
    <xf numFmtId="174" fontId="103" fillId="0" borderId="0" applyFill="0" applyBorder="0" applyAlignment="0"/>
    <xf numFmtId="170" fontId="103" fillId="0" borderId="0" applyFill="0" applyBorder="0" applyAlignment="0"/>
    <xf numFmtId="175" fontId="103" fillId="0" borderId="0" applyFill="0" applyBorder="0" applyAlignment="0"/>
    <xf numFmtId="171" fontId="103" fillId="0" borderId="0" applyFill="0" applyBorder="0" applyAlignment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49" fillId="20" borderId="4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0" fontId="50" fillId="21" borderId="5" applyNumberFormat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103" fillId="0" borderId="0" applyFill="0" applyBorder="0" applyAlignment="0"/>
    <xf numFmtId="170" fontId="104" fillId="0" borderId="0" applyFill="0" applyBorder="0" applyAlignment="0"/>
    <xf numFmtId="171" fontId="104" fillId="0" borderId="0" applyFill="0" applyBorder="0" applyAlignment="0"/>
    <xf numFmtId="170" fontId="104" fillId="0" borderId="0" applyFill="0" applyBorder="0" applyAlignment="0"/>
    <xf numFmtId="175" fontId="104" fillId="0" borderId="0" applyFill="0" applyBorder="0" applyAlignment="0"/>
    <xf numFmtId="171" fontId="104" fillId="0" borderId="0" applyFill="0" applyBorder="0" applyAlignment="0"/>
    <xf numFmtId="0" fontId="108" fillId="29" borderId="0" applyBorder="0" applyProtection="0"/>
    <xf numFmtId="38" fontId="93" fillId="22" borderId="0" applyNumberFormat="0" applyBorder="0" applyAlignment="0" applyProtection="0"/>
    <xf numFmtId="0" fontId="102" fillId="0" borderId="6" applyNumberFormat="0" applyAlignment="0" applyProtection="0">
      <alignment horizontal="left" vertical="center"/>
    </xf>
    <xf numFmtId="0" fontId="102" fillId="0" borderId="7">
      <alignment horizontal="left" vertical="center"/>
    </xf>
    <xf numFmtId="10" fontId="93" fillId="24" borderId="8" applyNumberFormat="0" applyBorder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23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23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58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179" fontId="100" fillId="0" borderId="0" applyNumberFormat="0" applyBorder="0" applyProtection="0"/>
    <xf numFmtId="0" fontId="2" fillId="0" borderId="0"/>
    <xf numFmtId="0" fontId="2" fillId="0" borderId="0"/>
    <xf numFmtId="0" fontId="82" fillId="0" borderId="0"/>
    <xf numFmtId="0" fontId="1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13" fillId="0" borderId="0"/>
    <xf numFmtId="0" fontId="2" fillId="0" borderId="0"/>
    <xf numFmtId="0" fontId="13" fillId="0" borderId="0"/>
    <xf numFmtId="168" fontId="13" fillId="0" borderId="0" applyFont="0" applyFill="0" applyBorder="0" applyAlignment="0" applyProtection="0"/>
    <xf numFmtId="170" fontId="105" fillId="0" borderId="0" applyFill="0" applyBorder="0" applyAlignment="0"/>
    <xf numFmtId="171" fontId="105" fillId="0" borderId="0" applyFill="0" applyBorder="0" applyAlignment="0"/>
    <xf numFmtId="170" fontId="105" fillId="0" borderId="0" applyFill="0" applyBorder="0" applyAlignment="0"/>
    <xf numFmtId="175" fontId="105" fillId="0" borderId="0" applyFill="0" applyBorder="0" applyAlignment="0"/>
    <xf numFmtId="171" fontId="105" fillId="0" borderId="0" applyFill="0" applyBorder="0" applyAlignment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180" fontId="6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21" fontId="1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3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21" fontId="1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3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0" fontId="109" fillId="0" borderId="0"/>
    <xf numFmtId="0" fontId="10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69" fontId="13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73" fontId="1" fillId="0" borderId="0"/>
    <xf numFmtId="173" fontId="1" fillId="0" borderId="0"/>
    <xf numFmtId="173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73" fontId="1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73" fontId="1" fillId="0" borderId="0"/>
    <xf numFmtId="173" fontId="13" fillId="0" borderId="0"/>
    <xf numFmtId="173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3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82" fontId="1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82" fontId="1" fillId="0" borderId="0"/>
    <xf numFmtId="182" fontId="1" fillId="0" borderId="0"/>
    <xf numFmtId="182" fontId="13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" fillId="0" borderId="0"/>
    <xf numFmtId="170" fontId="13" fillId="0" borderId="0"/>
    <xf numFmtId="170" fontId="1" fillId="0" borderId="0"/>
    <xf numFmtId="170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3" fillId="0" borderId="0"/>
    <xf numFmtId="180" fontId="1" fillId="0" borderId="0"/>
    <xf numFmtId="180" fontId="13" fillId="0" borderId="0"/>
    <xf numFmtId="183" fontId="1" fillId="0" borderId="0"/>
    <xf numFmtId="183" fontId="1" fillId="0" borderId="0"/>
    <xf numFmtId="183" fontId="13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4" fontId="1" fillId="0" borderId="0"/>
    <xf numFmtId="184" fontId="1" fillId="0" borderId="0"/>
    <xf numFmtId="184" fontId="13" fillId="0" borderId="0"/>
    <xf numFmtId="184" fontId="1" fillId="0" borderId="0"/>
    <xf numFmtId="184" fontId="1" fillId="0" borderId="0"/>
    <xf numFmtId="184" fontId="13" fillId="0" borderId="0"/>
    <xf numFmtId="184" fontId="1" fillId="0" borderId="0"/>
    <xf numFmtId="184" fontId="1" fillId="0" borderId="0"/>
    <xf numFmtId="184" fontId="13" fillId="0" borderId="0"/>
    <xf numFmtId="184" fontId="1" fillId="0" borderId="0"/>
    <xf numFmtId="184" fontId="1" fillId="0" borderId="0"/>
    <xf numFmtId="184" fontId="13" fillId="0" borderId="0"/>
    <xf numFmtId="184" fontId="1" fillId="0" borderId="0"/>
    <xf numFmtId="184" fontId="1" fillId="0" borderId="0"/>
    <xf numFmtId="184" fontId="13" fillId="0" borderId="0"/>
    <xf numFmtId="184" fontId="1" fillId="0" borderId="0"/>
    <xf numFmtId="184" fontId="1" fillId="0" borderId="0"/>
    <xf numFmtId="184" fontId="13" fillId="0" borderId="0"/>
    <xf numFmtId="182" fontId="1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" fillId="0" borderId="0"/>
    <xf numFmtId="182" fontId="1" fillId="0" borderId="0"/>
    <xf numFmtId="18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3" fillId="0" borderId="0"/>
    <xf numFmtId="185" fontId="1" fillId="0" borderId="0"/>
    <xf numFmtId="185" fontId="1" fillId="0" borderId="0"/>
    <xf numFmtId="185" fontId="1" fillId="0" borderId="0"/>
    <xf numFmtId="185" fontId="13" fillId="0" borderId="0"/>
    <xf numFmtId="185" fontId="1" fillId="0" borderId="0"/>
    <xf numFmtId="185" fontId="1" fillId="0" borderId="0"/>
    <xf numFmtId="185" fontId="13" fillId="0" borderId="0"/>
    <xf numFmtId="185" fontId="1" fillId="0" borderId="0"/>
    <xf numFmtId="185" fontId="1" fillId="0" borderId="0"/>
    <xf numFmtId="185" fontId="13" fillId="0" borderId="0"/>
    <xf numFmtId="185" fontId="1" fillId="0" borderId="0"/>
    <xf numFmtId="185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21" fontId="1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" fillId="0" borderId="0"/>
    <xf numFmtId="21" fontId="13" fillId="0" borderId="0"/>
    <xf numFmtId="21" fontId="1" fillId="0" borderId="0"/>
    <xf numFmtId="21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3" fillId="0" borderId="0"/>
    <xf numFmtId="169" fontId="1" fillId="0" borderId="0"/>
    <xf numFmtId="0" fontId="1" fillId="0" borderId="0"/>
    <xf numFmtId="0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" fillId="0" borderId="0"/>
    <xf numFmtId="169" fontId="1" fillId="0" borderId="0"/>
    <xf numFmtId="169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69" fontId="1" fillId="0" borderId="0"/>
    <xf numFmtId="169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1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12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5" fillId="25" borderId="4" applyNumberFormat="0" applyAlignment="0" applyProtection="0"/>
    <xf numFmtId="174" fontId="2" fillId="0" borderId="0" applyFont="0" applyFill="0" applyBorder="0" applyAlignment="0" applyProtection="0"/>
    <xf numFmtId="0" fontId="128" fillId="25" borderId="0" applyNumberFormat="0" applyBorder="0" applyAlignment="0" applyProtection="0"/>
    <xf numFmtId="187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170" fontId="107" fillId="0" borderId="0" applyFill="0" applyBorder="0" applyAlignment="0"/>
    <xf numFmtId="0" fontId="123" fillId="0" borderId="0" applyNumberFormat="0" applyFill="0" applyBorder="0" applyAlignment="0" applyProtection="0"/>
    <xf numFmtId="171" fontId="107" fillId="0" borderId="0" applyFill="0" applyBorder="0" applyAlignment="0"/>
    <xf numFmtId="0" fontId="122" fillId="0" borderId="0" applyNumberFormat="0" applyFill="0" applyBorder="0" applyAlignment="0" applyProtection="0"/>
    <xf numFmtId="170" fontId="107" fillId="0" borderId="0" applyFill="0" applyBorder="0" applyAlignment="0"/>
    <xf numFmtId="0" fontId="127" fillId="35" borderId="0" applyNumberFormat="0" applyBorder="0" applyAlignment="0" applyProtection="0"/>
    <xf numFmtId="175" fontId="107" fillId="0" borderId="0" applyFill="0" applyBorder="0" applyAlignment="0"/>
    <xf numFmtId="0" fontId="126" fillId="0" borderId="0" applyNumberFormat="0" applyFill="0" applyBorder="0" applyAlignment="0" applyProtection="0"/>
    <xf numFmtId="171" fontId="107" fillId="0" borderId="0" applyFill="0" applyBorder="0" applyAlignment="0"/>
    <xf numFmtId="0" fontId="130" fillId="34" borderId="0" applyNumberFormat="0" applyBorder="0" applyAlignment="0" applyProtection="0"/>
    <xf numFmtId="0" fontId="129" fillId="33" borderId="0" applyNumberFormat="0" applyBorder="0" applyAlignment="0" applyProtection="0"/>
    <xf numFmtId="49" fontId="103" fillId="0" borderId="0" applyFill="0" applyBorder="0" applyAlignment="0"/>
    <xf numFmtId="0" fontId="131" fillId="32" borderId="0" applyNumberFormat="0" applyBorder="0" applyAlignment="0" applyProtection="0"/>
    <xf numFmtId="189" fontId="103" fillId="0" borderId="0" applyFill="0" applyBorder="0" applyAlignment="0"/>
    <xf numFmtId="0" fontId="132" fillId="31" borderId="0" applyNumberFormat="0" applyBorder="0" applyAlignment="0" applyProtection="0"/>
    <xf numFmtId="190" fontId="103" fillId="0" borderId="0" applyFill="0" applyBorder="0" applyAlignment="0"/>
    <xf numFmtId="0" fontId="132" fillId="30" borderId="0" applyNumberFormat="0" applyBorder="0" applyAlignment="0" applyProtection="0"/>
    <xf numFmtId="0" fontId="131" fillId="0" borderId="0" applyNumberFormat="0" applyFill="0" applyBorder="0" applyAlignment="0" applyProtection="0"/>
    <xf numFmtId="0" fontId="12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119" fillId="0" borderId="0" applyNumberFormat="0" applyFill="0" applyBorder="0" applyAlignment="0" applyProtection="0"/>
    <xf numFmtId="0" fontId="120" fillId="30" borderId="0" applyNumberFormat="0" applyBorder="0" applyAlignment="0" applyProtection="0"/>
    <xf numFmtId="0" fontId="120" fillId="31" borderId="0" applyNumberFormat="0" applyBorder="0" applyAlignment="0" applyProtection="0"/>
    <xf numFmtId="0" fontId="119" fillId="32" borderId="0" applyNumberFormat="0" applyBorder="0" applyAlignment="0" applyProtection="0"/>
    <xf numFmtId="0" fontId="117" fillId="33" borderId="0" applyNumberFormat="0" applyBorder="0" applyAlignment="0" applyProtection="0"/>
    <xf numFmtId="0" fontId="118" fillId="34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" fillId="0" borderId="0"/>
    <xf numFmtId="0" fontId="116" fillId="25" borderId="0" applyNumberFormat="0" applyBorder="0" applyAlignment="0" applyProtection="0"/>
    <xf numFmtId="0" fontId="113" fillId="25" borderId="4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1" fillId="0" borderId="0"/>
    <xf numFmtId="0" fontId="82" fillId="0" borderId="0"/>
  </cellStyleXfs>
  <cellXfs count="526">
    <xf numFmtId="0" fontId="0" fillId="0" borderId="0" xfId="0"/>
    <xf numFmtId="49" fontId="4" fillId="0" borderId="0" xfId="336" applyNumberFormat="1" applyFont="1" applyAlignment="1">
      <alignment horizontal="center" vertical="center"/>
    </xf>
    <xf numFmtId="0" fontId="3" fillId="0" borderId="0" xfId="336" applyFont="1" applyAlignment="1">
      <alignment vertical="center"/>
    </xf>
    <xf numFmtId="0" fontId="5" fillId="0" borderId="0" xfId="336" applyFont="1" applyAlignment="1">
      <alignment horizontal="right" vertical="center"/>
    </xf>
    <xf numFmtId="49" fontId="3" fillId="0" borderId="0" xfId="336" applyNumberFormat="1" applyFont="1" applyAlignment="1">
      <alignment horizontal="left" vertical="center"/>
    </xf>
    <xf numFmtId="0" fontId="3" fillId="0" borderId="0" xfId="336" applyFont="1" applyAlignment="1">
      <alignment horizontal="left" vertical="center"/>
    </xf>
    <xf numFmtId="0" fontId="3" fillId="0" borderId="0" xfId="338" applyFont="1" applyAlignment="1">
      <alignment vertical="center"/>
    </xf>
    <xf numFmtId="0" fontId="5" fillId="0" borderId="0" xfId="336" applyFont="1" applyAlignment="1">
      <alignment horizontal="center" vertical="center"/>
    </xf>
    <xf numFmtId="0" fontId="5" fillId="0" borderId="0" xfId="336" applyFont="1" applyAlignment="1">
      <alignment horizontal="left" vertical="center"/>
    </xf>
    <xf numFmtId="49" fontId="5" fillId="0" borderId="0" xfId="336" applyNumberFormat="1" applyFont="1" applyAlignment="1">
      <alignment horizontal="center" vertical="center"/>
    </xf>
    <xf numFmtId="0" fontId="5" fillId="0" borderId="0" xfId="336" applyFont="1" applyAlignment="1">
      <alignment vertical="center"/>
    </xf>
    <xf numFmtId="49" fontId="3" fillId="0" borderId="0" xfId="338" applyNumberFormat="1" applyFont="1" applyAlignment="1">
      <alignment horizontal="left" vertical="center"/>
    </xf>
    <xf numFmtId="0" fontId="3" fillId="0" borderId="0" xfId="338" applyFont="1" applyAlignment="1">
      <alignment horizontal="left" vertical="center"/>
    </xf>
    <xf numFmtId="49" fontId="3" fillId="0" borderId="0" xfId="338" applyNumberFormat="1" applyFont="1" applyAlignment="1">
      <alignment horizontal="center" vertical="center"/>
    </xf>
    <xf numFmtId="0" fontId="10" fillId="0" borderId="0" xfId="338" applyFont="1" applyAlignment="1">
      <alignment vertical="center"/>
    </xf>
    <xf numFmtId="0" fontId="7" fillId="0" borderId="0" xfId="338" applyFont="1" applyAlignment="1">
      <alignment vertical="center"/>
    </xf>
    <xf numFmtId="49" fontId="8" fillId="0" borderId="0" xfId="338" applyNumberFormat="1" applyFont="1" applyAlignment="1">
      <alignment horizontal="left" vertical="center"/>
    </xf>
    <xf numFmtId="49" fontId="7" fillId="0" borderId="0" xfId="338" applyNumberFormat="1" applyFont="1" applyAlignment="1">
      <alignment horizontal="center" vertical="center"/>
    </xf>
    <xf numFmtId="0" fontId="11" fillId="0" borderId="0" xfId="338" applyFont="1" applyAlignment="1">
      <alignment vertical="center"/>
    </xf>
    <xf numFmtId="0" fontId="5" fillId="0" borderId="0" xfId="338" applyFont="1" applyAlignment="1">
      <alignment horizontal="center" vertical="center"/>
    </xf>
    <xf numFmtId="0" fontId="5" fillId="0" borderId="0" xfId="338" applyFont="1" applyAlignment="1">
      <alignment horizontal="left" vertical="center"/>
    </xf>
    <xf numFmtId="49" fontId="5" fillId="0" borderId="0" xfId="338" applyNumberFormat="1" applyFont="1" applyAlignment="1">
      <alignment horizontal="center" vertical="center"/>
    </xf>
    <xf numFmtId="0" fontId="5" fillId="0" borderId="0" xfId="338" applyFont="1" applyAlignment="1">
      <alignment vertical="center"/>
    </xf>
    <xf numFmtId="0" fontId="34" fillId="0" borderId="0" xfId="338" applyFont="1" applyAlignment="1">
      <alignment horizontal="left" vertical="center"/>
    </xf>
    <xf numFmtId="49" fontId="11" fillId="0" borderId="0" xfId="338" applyNumberFormat="1" applyFont="1" applyAlignment="1">
      <alignment horizontal="left" vertical="center"/>
    </xf>
    <xf numFmtId="0" fontId="6" fillId="0" borderId="0" xfId="338" applyFont="1" applyAlignment="1">
      <alignment vertical="center"/>
    </xf>
    <xf numFmtId="0" fontId="91" fillId="0" borderId="0" xfId="338" applyFont="1" applyAlignment="1">
      <alignment vertical="center"/>
    </xf>
    <xf numFmtId="0" fontId="92" fillId="0" borderId="0" xfId="338" applyFont="1" applyAlignment="1">
      <alignment vertical="center"/>
    </xf>
    <xf numFmtId="0" fontId="88" fillId="0" borderId="0" xfId="338" applyFont="1" applyAlignment="1">
      <alignment vertical="center"/>
    </xf>
    <xf numFmtId="0" fontId="91" fillId="0" borderId="0" xfId="422" applyFont="1" applyAlignment="1">
      <alignment vertical="center"/>
    </xf>
    <xf numFmtId="0" fontId="92" fillId="0" borderId="0" xfId="422" applyFont="1" applyAlignment="1">
      <alignment vertical="center"/>
    </xf>
    <xf numFmtId="0" fontId="91" fillId="0" borderId="0" xfId="422" applyFont="1" applyAlignment="1">
      <alignment horizontal="left" vertical="center"/>
    </xf>
    <xf numFmtId="2" fontId="91" fillId="0" borderId="0" xfId="422" applyNumberFormat="1" applyFont="1" applyAlignment="1">
      <alignment horizontal="left" vertical="center"/>
    </xf>
    <xf numFmtId="0" fontId="6" fillId="0" borderId="0" xfId="2160" applyFont="1" applyAlignment="1">
      <alignment vertical="center"/>
    </xf>
    <xf numFmtId="2" fontId="89" fillId="0" borderId="0" xfId="2160" applyNumberFormat="1" applyFont="1" applyAlignment="1">
      <alignment horizontal="center" vertical="center"/>
    </xf>
    <xf numFmtId="0" fontId="87" fillId="0" borderId="0" xfId="2160" applyFont="1" applyAlignment="1">
      <alignment vertical="center"/>
    </xf>
    <xf numFmtId="49" fontId="87" fillId="0" borderId="0" xfId="2160" applyNumberFormat="1" applyFont="1" applyAlignment="1">
      <alignment horizontal="left" vertical="center"/>
    </xf>
    <xf numFmtId="0" fontId="90" fillId="0" borderId="0" xfId="2160" applyFont="1" applyAlignment="1">
      <alignment horizontal="left" vertical="center"/>
    </xf>
    <xf numFmtId="2" fontId="6" fillId="0" borderId="0" xfId="2160" applyNumberFormat="1" applyFont="1" applyAlignment="1">
      <alignment horizontal="left" vertical="center"/>
    </xf>
    <xf numFmtId="49" fontId="10" fillId="0" borderId="0" xfId="338" applyNumberFormat="1" applyFont="1" applyAlignment="1">
      <alignment horizontal="center" vertical="center"/>
    </xf>
    <xf numFmtId="0" fontId="7" fillId="0" borderId="0" xfId="338" applyFont="1" applyAlignment="1">
      <alignment horizontal="left" vertical="center"/>
    </xf>
    <xf numFmtId="0" fontId="3" fillId="0" borderId="0" xfId="336" applyFont="1" applyAlignment="1">
      <alignment horizontal="center" vertical="center"/>
    </xf>
    <xf numFmtId="49" fontId="3" fillId="0" borderId="0" xfId="336" applyNumberFormat="1" applyFont="1" applyAlignment="1">
      <alignment horizontal="center" vertical="center"/>
    </xf>
    <xf numFmtId="49" fontId="92" fillId="0" borderId="0" xfId="338" applyNumberFormat="1" applyFont="1" applyAlignment="1">
      <alignment horizontal="left" vertical="center"/>
    </xf>
    <xf numFmtId="49" fontId="91" fillId="0" borderId="0" xfId="338" applyNumberFormat="1" applyFont="1" applyAlignment="1">
      <alignment horizontal="center" vertical="center"/>
    </xf>
    <xf numFmtId="0" fontId="91" fillId="0" borderId="0" xfId="338" applyFont="1" applyAlignment="1">
      <alignment horizontal="right" vertical="center"/>
    </xf>
    <xf numFmtId="49" fontId="95" fillId="0" borderId="0" xfId="771" applyNumberFormat="1" applyFont="1"/>
    <xf numFmtId="49" fontId="95" fillId="0" borderId="0" xfId="771" applyNumberFormat="1" applyFont="1" applyAlignment="1">
      <alignment horizontal="right"/>
    </xf>
    <xf numFmtId="49" fontId="95" fillId="0" borderId="0" xfId="744" applyNumberFormat="1" applyFont="1"/>
    <xf numFmtId="49" fontId="11" fillId="0" borderId="0" xfId="338" applyNumberFormat="1" applyFont="1" applyAlignment="1">
      <alignment horizontal="right" vertical="center"/>
    </xf>
    <xf numFmtId="49" fontId="11" fillId="0" borderId="0" xfId="338" applyNumberFormat="1" applyFont="1" applyAlignment="1">
      <alignment vertical="center"/>
    </xf>
    <xf numFmtId="0" fontId="10" fillId="0" borderId="0" xfId="338" applyFont="1" applyAlignment="1">
      <alignment horizontal="right" vertical="center"/>
    </xf>
    <xf numFmtId="0" fontId="9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2" fontId="97" fillId="0" borderId="0" xfId="0" applyNumberFormat="1" applyFont="1" applyAlignment="1">
      <alignment horizontal="left" vertical="center"/>
    </xf>
    <xf numFmtId="2" fontId="98" fillId="0" borderId="0" xfId="0" applyNumberFormat="1" applyFont="1" applyAlignment="1">
      <alignment horizontal="center" vertical="center"/>
    </xf>
    <xf numFmtId="0" fontId="134" fillId="0" borderId="0" xfId="0" applyFont="1"/>
    <xf numFmtId="0" fontId="5" fillId="0" borderId="0" xfId="0" applyFont="1"/>
    <xf numFmtId="0" fontId="3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7" fillId="28" borderId="0" xfId="338" applyNumberFormat="1" applyFont="1" applyFill="1" applyAlignment="1">
      <alignment horizontal="center" vertical="center"/>
    </xf>
    <xf numFmtId="0" fontId="5" fillId="0" borderId="0" xfId="4382" applyFont="1" applyAlignment="1">
      <alignment horizontal="left"/>
    </xf>
    <xf numFmtId="49" fontId="7" fillId="28" borderId="8" xfId="338" applyNumberFormat="1" applyFont="1" applyFill="1" applyBorder="1" applyAlignment="1">
      <alignment horizontal="center" vertical="center"/>
    </xf>
    <xf numFmtId="0" fontId="10" fillId="0" borderId="0" xfId="338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10" fillId="0" borderId="0" xfId="338" applyNumberFormat="1" applyFont="1" applyAlignment="1">
      <alignment horizontal="center" vertical="center"/>
    </xf>
    <xf numFmtId="49" fontId="3" fillId="28" borderId="0" xfId="338" applyNumberFormat="1" applyFont="1" applyFill="1" applyAlignment="1">
      <alignment horizontal="center" vertical="center"/>
    </xf>
    <xf numFmtId="49" fontId="5" fillId="28" borderId="0" xfId="338" applyNumberFormat="1" applyFont="1" applyFill="1" applyAlignment="1">
      <alignment horizontal="center" vertical="center"/>
    </xf>
    <xf numFmtId="0" fontId="10" fillId="28" borderId="0" xfId="338" applyFont="1" applyFill="1" applyAlignment="1">
      <alignment vertical="center"/>
    </xf>
    <xf numFmtId="49" fontId="10" fillId="28" borderId="0" xfId="338" applyNumberFormat="1" applyFont="1" applyFill="1" applyAlignment="1">
      <alignment horizontal="center" vertical="center"/>
    </xf>
    <xf numFmtId="49" fontId="5" fillId="0" borderId="0" xfId="338" applyNumberFormat="1" applyFont="1" applyAlignment="1">
      <alignment horizontal="left" vertical="center"/>
    </xf>
    <xf numFmtId="0" fontId="5" fillId="28" borderId="0" xfId="338" applyFont="1" applyFill="1" applyAlignment="1">
      <alignment vertical="center"/>
    </xf>
    <xf numFmtId="49" fontId="91" fillId="28" borderId="0" xfId="338" applyNumberFormat="1" applyFont="1" applyFill="1" applyAlignment="1">
      <alignment horizontal="center" vertical="center"/>
    </xf>
    <xf numFmtId="49" fontId="5" fillId="0" borderId="0" xfId="336" applyNumberFormat="1" applyFont="1" applyAlignment="1">
      <alignment horizontal="left" vertical="center"/>
    </xf>
    <xf numFmtId="0" fontId="5" fillId="0" borderId="0" xfId="336" applyFont="1"/>
    <xf numFmtId="0" fontId="5" fillId="0" borderId="15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5" fillId="0" borderId="0" xfId="338" applyFont="1"/>
    <xf numFmtId="2" fontId="92" fillId="0" borderId="0" xfId="422" applyNumberFormat="1" applyFont="1" applyAlignment="1">
      <alignment horizontal="center" vertical="center"/>
    </xf>
    <xf numFmtId="49" fontId="92" fillId="28" borderId="0" xfId="422" applyNumberFormat="1" applyFont="1" applyFill="1" applyAlignment="1">
      <alignment horizontal="center" vertical="center"/>
    </xf>
    <xf numFmtId="49" fontId="91" fillId="0" borderId="0" xfId="422" applyNumberFormat="1" applyFont="1" applyAlignment="1">
      <alignment horizontal="left" vertical="center"/>
    </xf>
    <xf numFmtId="49" fontId="89" fillId="28" borderId="0" xfId="2160" applyNumberFormat="1" applyFont="1" applyFill="1" applyAlignment="1">
      <alignment horizontal="center" vertical="center"/>
    </xf>
    <xf numFmtId="14" fontId="10" fillId="0" borderId="0" xfId="336" applyNumberFormat="1" applyFont="1" applyAlignment="1">
      <alignment horizontal="left" vertical="center"/>
    </xf>
    <xf numFmtId="0" fontId="3" fillId="28" borderId="0" xfId="336" applyFont="1" applyFill="1" applyAlignment="1">
      <alignment vertical="center"/>
    </xf>
    <xf numFmtId="0" fontId="0" fillId="0" borderId="16" xfId="0" applyBorder="1"/>
    <xf numFmtId="0" fontId="10" fillId="0" borderId="0" xfId="0" applyFont="1"/>
    <xf numFmtId="49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49" fontId="3" fillId="0" borderId="0" xfId="0" applyNumberFormat="1" applyFont="1"/>
    <xf numFmtId="0" fontId="135" fillId="0" borderId="0" xfId="0" applyFont="1" applyAlignment="1">
      <alignment horizontal="left"/>
    </xf>
    <xf numFmtId="0" fontId="0" fillId="0" borderId="12" xfId="0" applyBorder="1"/>
    <xf numFmtId="0" fontId="0" fillId="0" borderId="7" xfId="0" applyBorder="1"/>
    <xf numFmtId="49" fontId="136" fillId="0" borderId="0" xfId="0" applyNumberFormat="1" applyFont="1"/>
    <xf numFmtId="0" fontId="0" fillId="0" borderId="17" xfId="0" applyBorder="1"/>
    <xf numFmtId="0" fontId="7" fillId="0" borderId="0" xfId="0" applyFont="1"/>
    <xf numFmtId="0" fontId="137" fillId="0" borderId="0" xfId="0" applyFont="1"/>
    <xf numFmtId="0" fontId="138" fillId="0" borderId="0" xfId="0" applyFont="1"/>
    <xf numFmtId="49" fontId="92" fillId="0" borderId="0" xfId="0" applyNumberFormat="1" applyFont="1"/>
    <xf numFmtId="0" fontId="3" fillId="0" borderId="0" xfId="0" applyFont="1"/>
    <xf numFmtId="0" fontId="139" fillId="0" borderId="0" xfId="0" applyFont="1"/>
    <xf numFmtId="0" fontId="140" fillId="0" borderId="0" xfId="0" applyFont="1"/>
    <xf numFmtId="0" fontId="9" fillId="0" borderId="0" xfId="0" applyFont="1"/>
    <xf numFmtId="2" fontId="91" fillId="0" borderId="8" xfId="2160" applyNumberFormat="1" applyFont="1" applyBorder="1" applyAlignment="1">
      <alignment horizontal="center"/>
    </xf>
    <xf numFmtId="49" fontId="89" fillId="0" borderId="19" xfId="2160" applyNumberFormat="1" applyFont="1" applyBorder="1" applyAlignment="1">
      <alignment horizontal="center"/>
    </xf>
    <xf numFmtId="49" fontId="89" fillId="0" borderId="8" xfId="2160" applyNumberFormat="1" applyFont="1" applyBorder="1" applyAlignment="1">
      <alignment horizontal="center"/>
    </xf>
    <xf numFmtId="49" fontId="6" fillId="0" borderId="0" xfId="2160" applyNumberFormat="1" applyFont="1"/>
    <xf numFmtId="49" fontId="89" fillId="0" borderId="0" xfId="2160" applyNumberFormat="1" applyFont="1"/>
    <xf numFmtId="49" fontId="141" fillId="0" borderId="0" xfId="2160" applyNumberFormat="1" applyFont="1"/>
    <xf numFmtId="49" fontId="92" fillId="0" borderId="0" xfId="2160" applyNumberFormat="1" applyFont="1"/>
    <xf numFmtId="49" fontId="89" fillId="0" borderId="0" xfId="2160" applyNumberFormat="1" applyFont="1" applyAlignment="1">
      <alignment horizontal="center"/>
    </xf>
    <xf numFmtId="49" fontId="141" fillId="0" borderId="0" xfId="2160" applyNumberFormat="1" applyFont="1" applyAlignment="1">
      <alignment horizontal="right"/>
    </xf>
    <xf numFmtId="49" fontId="142" fillId="0" borderId="0" xfId="2160" applyNumberFormat="1" applyFont="1" applyAlignment="1">
      <alignment horizontal="right"/>
    </xf>
    <xf numFmtId="49" fontId="142" fillId="0" borderId="0" xfId="2160" applyNumberFormat="1" applyFont="1" applyAlignment="1">
      <alignment horizontal="center"/>
    </xf>
    <xf numFmtId="49" fontId="6" fillId="0" borderId="0" xfId="2160" applyNumberFormat="1" applyFont="1" applyAlignment="1">
      <alignment horizontal="center"/>
    </xf>
    <xf numFmtId="0" fontId="6" fillId="0" borderId="0" xfId="2160" applyFont="1" applyAlignment="1">
      <alignment horizontal="right"/>
    </xf>
    <xf numFmtId="0" fontId="89" fillId="0" borderId="0" xfId="2160" applyFont="1"/>
    <xf numFmtId="169" fontId="87" fillId="0" borderId="0" xfId="2160" applyNumberFormat="1" applyFont="1" applyAlignment="1">
      <alignment horizontal="center"/>
    </xf>
    <xf numFmtId="0" fontId="87" fillId="0" borderId="0" xfId="2160" applyFont="1" applyAlignment="1">
      <alignment horizontal="left"/>
    </xf>
    <xf numFmtId="169" fontId="87" fillId="0" borderId="0" xfId="2160" applyNumberFormat="1" applyFont="1" applyAlignment="1">
      <alignment horizontal="left" vertical="center"/>
    </xf>
    <xf numFmtId="2" fontId="6" fillId="0" borderId="0" xfId="2160" applyNumberFormat="1" applyFont="1" applyAlignment="1">
      <alignment horizontal="center"/>
    </xf>
    <xf numFmtId="2" fontId="89" fillId="0" borderId="0" xfId="2160" applyNumberFormat="1" applyFont="1" applyAlignment="1">
      <alignment horizontal="center"/>
    </xf>
    <xf numFmtId="49" fontId="6" fillId="0" borderId="18" xfId="2160" applyNumberFormat="1" applyFont="1" applyBorder="1"/>
    <xf numFmtId="49" fontId="6" fillId="0" borderId="24" xfId="2160" applyNumberFormat="1" applyFont="1" applyBorder="1"/>
    <xf numFmtId="49" fontId="6" fillId="0" borderId="21" xfId="2160" applyNumberFormat="1" applyFont="1" applyBorder="1"/>
    <xf numFmtId="49" fontId="89" fillId="0" borderId="22" xfId="2160" applyNumberFormat="1" applyFont="1" applyBorder="1" applyAlignment="1">
      <alignment horizontal="center"/>
    </xf>
    <xf numFmtId="49" fontId="89" fillId="0" borderId="12" xfId="2160" applyNumberFormat="1" applyFont="1" applyBorder="1" applyAlignment="1">
      <alignment horizontal="center"/>
    </xf>
    <xf numFmtId="49" fontId="89" fillId="0" borderId="23" xfId="2160" applyNumberFormat="1" applyFont="1" applyBorder="1"/>
    <xf numFmtId="49" fontId="89" fillId="0" borderId="12" xfId="2160" applyNumberFormat="1" applyFont="1" applyBorder="1" applyAlignment="1">
      <alignment horizontal="right"/>
    </xf>
    <xf numFmtId="49" fontId="89" fillId="0" borderId="14" xfId="2160" applyNumberFormat="1" applyFont="1" applyBorder="1" applyAlignment="1">
      <alignment horizontal="left"/>
    </xf>
    <xf numFmtId="49" fontId="141" fillId="0" borderId="18" xfId="2160" applyNumberFormat="1" applyFont="1" applyBorder="1"/>
    <xf numFmtId="0" fontId="5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6" fillId="0" borderId="20" xfId="2160" applyNumberFormat="1" applyFont="1" applyBorder="1"/>
    <xf numFmtId="0" fontId="92" fillId="0" borderId="0" xfId="0" applyFont="1"/>
    <xf numFmtId="49" fontId="92" fillId="0" borderId="0" xfId="2160" applyNumberFormat="1" applyFont="1" applyAlignment="1">
      <alignment horizontal="left"/>
    </xf>
    <xf numFmtId="49" fontId="5" fillId="0" borderId="15" xfId="0" applyNumberFormat="1" applyFont="1" applyBorder="1" applyAlignment="1">
      <alignment horizontal="center" vertical="center"/>
    </xf>
    <xf numFmtId="0" fontId="97" fillId="0" borderId="0" xfId="0" applyFont="1" applyAlignment="1">
      <alignment horizontal="left" vertical="center"/>
    </xf>
    <xf numFmtId="0" fontId="0" fillId="0" borderId="18" xfId="0" applyBorder="1"/>
    <xf numFmtId="0" fontId="9" fillId="0" borderId="0" xfId="0" applyFont="1" applyAlignment="1">
      <alignment horizontal="center"/>
    </xf>
    <xf numFmtId="2" fontId="92" fillId="0" borderId="8" xfId="2160" applyNumberFormat="1" applyFont="1" applyBorder="1" applyAlignment="1">
      <alignment horizontal="center"/>
    </xf>
    <xf numFmtId="2" fontId="91" fillId="0" borderId="15" xfId="2160" applyNumberFormat="1" applyFont="1" applyBorder="1" applyAlignment="1">
      <alignment horizontal="center"/>
    </xf>
    <xf numFmtId="2" fontId="92" fillId="0" borderId="15" xfId="2160" applyNumberFormat="1" applyFont="1" applyBorder="1" applyAlignment="1">
      <alignment horizontal="center"/>
    </xf>
    <xf numFmtId="0" fontId="143" fillId="0" borderId="0" xfId="0" applyFont="1"/>
    <xf numFmtId="0" fontId="5" fillId="0" borderId="8" xfId="338" applyFont="1" applyBorder="1" applyAlignment="1">
      <alignment horizontal="center" vertical="center"/>
    </xf>
    <xf numFmtId="0" fontId="3" fillId="0" borderId="0" xfId="338" applyFont="1" applyAlignment="1">
      <alignment horizontal="right" vertical="center"/>
    </xf>
    <xf numFmtId="0" fontId="94" fillId="0" borderId="8" xfId="4382" applyFont="1" applyBorder="1" applyAlignment="1">
      <alignment horizontal="left"/>
    </xf>
    <xf numFmtId="0" fontId="94" fillId="0" borderId="0" xfId="338" applyFont="1" applyAlignment="1">
      <alignment vertical="center"/>
    </xf>
    <xf numFmtId="0" fontId="144" fillId="0" borderId="8" xfId="0" applyFont="1" applyBorder="1" applyAlignment="1">
      <alignment horizontal="left"/>
    </xf>
    <xf numFmtId="0" fontId="94" fillId="0" borderId="8" xfId="338" applyFont="1" applyBorder="1" applyAlignment="1">
      <alignment horizontal="right" vertical="center"/>
    </xf>
    <xf numFmtId="0" fontId="94" fillId="0" borderId="8" xfId="0" applyFont="1" applyBorder="1"/>
    <xf numFmtId="0" fontId="144" fillId="0" borderId="8" xfId="338" applyFont="1" applyBorder="1" applyAlignment="1">
      <alignment vertical="center"/>
    </xf>
    <xf numFmtId="0" fontId="145" fillId="0" borderId="0" xfId="0" applyFont="1"/>
    <xf numFmtId="0" fontId="144" fillId="0" borderId="0" xfId="336" applyFont="1" applyAlignment="1">
      <alignment vertical="center"/>
    </xf>
    <xf numFmtId="49" fontId="144" fillId="0" borderId="0" xfId="336" applyNumberFormat="1" applyFont="1" applyAlignment="1">
      <alignment horizontal="left" vertical="center"/>
    </xf>
    <xf numFmtId="0" fontId="144" fillId="0" borderId="0" xfId="336" applyFont="1" applyAlignment="1">
      <alignment horizontal="left" vertical="center"/>
    </xf>
    <xf numFmtId="49" fontId="144" fillId="0" borderId="0" xfId="336" applyNumberFormat="1" applyFont="1" applyAlignment="1">
      <alignment horizontal="center" vertical="center"/>
    </xf>
    <xf numFmtId="49" fontId="146" fillId="0" borderId="0" xfId="336" applyNumberFormat="1" applyFont="1" applyAlignment="1">
      <alignment horizontal="center" vertical="center"/>
    </xf>
    <xf numFmtId="0" fontId="144" fillId="0" borderId="0" xfId="338" applyFont="1" applyAlignment="1">
      <alignment vertical="center"/>
    </xf>
    <xf numFmtId="14" fontId="94" fillId="0" borderId="0" xfId="336" applyNumberFormat="1" applyFont="1" applyAlignment="1">
      <alignment horizontal="left" vertical="center"/>
    </xf>
    <xf numFmtId="0" fontId="144" fillId="0" borderId="0" xfId="336" applyFont="1" applyAlignment="1">
      <alignment horizontal="center" vertical="center"/>
    </xf>
    <xf numFmtId="14" fontId="144" fillId="0" borderId="0" xfId="336" applyNumberFormat="1" applyFont="1" applyAlignment="1">
      <alignment horizontal="left" vertical="center"/>
    </xf>
    <xf numFmtId="0" fontId="144" fillId="0" borderId="0" xfId="338" applyFont="1" applyAlignment="1">
      <alignment horizontal="right" vertical="center"/>
    </xf>
    <xf numFmtId="49" fontId="144" fillId="0" borderId="0" xfId="338" applyNumberFormat="1" applyFont="1" applyAlignment="1">
      <alignment horizontal="left" vertical="center"/>
    </xf>
    <xf numFmtId="49" fontId="94" fillId="0" borderId="0" xfId="338" applyNumberFormat="1" applyFont="1" applyAlignment="1">
      <alignment horizontal="center" vertical="center"/>
    </xf>
    <xf numFmtId="49" fontId="144" fillId="0" borderId="0" xfId="338" applyNumberFormat="1" applyFont="1" applyAlignment="1">
      <alignment horizontal="center" vertical="center"/>
    </xf>
    <xf numFmtId="0" fontId="144" fillId="0" borderId="8" xfId="338" applyFont="1" applyBorder="1" applyAlignment="1">
      <alignment horizontal="right" vertical="center"/>
    </xf>
    <xf numFmtId="0" fontId="144" fillId="0" borderId="8" xfId="338" applyFont="1" applyBorder="1" applyAlignment="1">
      <alignment horizontal="left" vertical="center"/>
    </xf>
    <xf numFmtId="49" fontId="144" fillId="0" borderId="8" xfId="338" applyNumberFormat="1" applyFont="1" applyBorder="1" applyAlignment="1">
      <alignment horizontal="center" vertical="center"/>
    </xf>
    <xf numFmtId="0" fontId="144" fillId="0" borderId="8" xfId="338" applyFont="1" applyBorder="1" applyAlignment="1">
      <alignment horizontal="center" vertical="center"/>
    </xf>
    <xf numFmtId="0" fontId="94" fillId="0" borderId="8" xfId="338" applyFont="1" applyBorder="1" applyAlignment="1">
      <alignment horizontal="center" vertical="center"/>
    </xf>
    <xf numFmtId="0" fontId="94" fillId="28" borderId="8" xfId="4505" applyFont="1" applyFill="1" applyBorder="1" applyAlignment="1">
      <alignment horizontal="right" vertical="center"/>
    </xf>
    <xf numFmtId="0" fontId="144" fillId="28" borderId="8" xfId="4505" applyFont="1" applyFill="1" applyBorder="1" applyAlignment="1">
      <alignment vertical="center"/>
    </xf>
    <xf numFmtId="14" fontId="94" fillId="28" borderId="8" xfId="4505" applyNumberFormat="1" applyFont="1" applyFill="1" applyBorder="1" applyAlignment="1">
      <alignment horizontal="left" vertical="center"/>
    </xf>
    <xf numFmtId="49" fontId="94" fillId="28" borderId="8" xfId="0" applyNumberFormat="1" applyFont="1" applyFill="1" applyBorder="1" applyAlignment="1">
      <alignment horizontal="left" wrapText="1"/>
    </xf>
    <xf numFmtId="2" fontId="144" fillId="0" borderId="0" xfId="338" applyNumberFormat="1" applyFont="1" applyAlignment="1">
      <alignment horizontal="center" vertical="center"/>
    </xf>
    <xf numFmtId="0" fontId="94" fillId="0" borderId="0" xfId="0" applyFont="1" applyAlignment="1">
      <alignment vertical="center"/>
    </xf>
    <xf numFmtId="49" fontId="94" fillId="0" borderId="8" xfId="338" applyNumberFormat="1" applyFont="1" applyBorder="1" applyAlignment="1">
      <alignment horizontal="left" vertical="center"/>
    </xf>
    <xf numFmtId="49" fontId="94" fillId="0" borderId="0" xfId="338" applyNumberFormat="1" applyFont="1" applyAlignment="1">
      <alignment horizontal="left" vertical="center"/>
    </xf>
    <xf numFmtId="0" fontId="94" fillId="0" borderId="0" xfId="338" applyFont="1" applyAlignment="1">
      <alignment horizontal="left" vertical="center"/>
    </xf>
    <xf numFmtId="0" fontId="145" fillId="0" borderId="8" xfId="0" applyFont="1" applyBorder="1" applyAlignment="1">
      <alignment horizontal="left"/>
    </xf>
    <xf numFmtId="0" fontId="94" fillId="0" borderId="0" xfId="336" applyFont="1" applyAlignment="1">
      <alignment horizontal="right" vertical="center"/>
    </xf>
    <xf numFmtId="0" fontId="94" fillId="0" borderId="0" xfId="336" applyFont="1" applyAlignment="1">
      <alignment vertical="center"/>
    </xf>
    <xf numFmtId="2" fontId="94" fillId="0" borderId="0" xfId="336" applyNumberFormat="1" applyFont="1" applyAlignment="1">
      <alignment horizontal="center" vertical="center"/>
    </xf>
    <xf numFmtId="49" fontId="94" fillId="0" borderId="0" xfId="336" applyNumberFormat="1" applyFont="1" applyAlignment="1">
      <alignment horizontal="center" vertical="center"/>
    </xf>
    <xf numFmtId="49" fontId="94" fillId="0" borderId="0" xfId="0" applyNumberFormat="1" applyFont="1" applyAlignment="1">
      <alignment horizontal="center"/>
    </xf>
    <xf numFmtId="0" fontId="94" fillId="0" borderId="0" xfId="336" applyFont="1" applyAlignment="1">
      <alignment horizontal="center" vertical="center"/>
    </xf>
    <xf numFmtId="0" fontId="94" fillId="0" borderId="0" xfId="336" applyFont="1" applyAlignment="1">
      <alignment horizontal="left" vertical="center"/>
    </xf>
    <xf numFmtId="49" fontId="94" fillId="0" borderId="0" xfId="336" applyNumberFormat="1" applyFont="1" applyAlignment="1">
      <alignment horizontal="left" vertical="center"/>
    </xf>
    <xf numFmtId="0" fontId="94" fillId="0" borderId="0" xfId="0" applyFont="1" applyAlignment="1">
      <alignment horizontal="right"/>
    </xf>
    <xf numFmtId="0" fontId="144" fillId="0" borderId="0" xfId="0" applyFont="1" applyAlignment="1">
      <alignment horizontal="left"/>
    </xf>
    <xf numFmtId="49" fontId="94" fillId="0" borderId="0" xfId="0" applyNumberFormat="1" applyFont="1" applyAlignment="1">
      <alignment horizontal="left"/>
    </xf>
    <xf numFmtId="0" fontId="94" fillId="0" borderId="0" xfId="0" applyFont="1" applyAlignment="1">
      <alignment horizontal="left"/>
    </xf>
    <xf numFmtId="0" fontId="94" fillId="0" borderId="0" xfId="0" applyFont="1"/>
    <xf numFmtId="1" fontId="144" fillId="0" borderId="8" xfId="771" applyNumberFormat="1" applyFont="1" applyBorder="1" applyAlignment="1">
      <alignment horizontal="center" vertical="center"/>
    </xf>
    <xf numFmtId="0" fontId="94" fillId="0" borderId="8" xfId="0" applyFont="1" applyBorder="1" applyAlignment="1">
      <alignment horizontal="left" vertical="center" wrapText="1"/>
    </xf>
    <xf numFmtId="14" fontId="94" fillId="0" borderId="8" xfId="0" applyNumberFormat="1" applyFont="1" applyBorder="1" applyAlignment="1">
      <alignment horizontal="left"/>
    </xf>
    <xf numFmtId="181" fontId="144" fillId="0" borderId="8" xfId="340" applyNumberFormat="1" applyFont="1" applyBorder="1" applyAlignment="1">
      <alignment horizontal="center" vertical="center"/>
    </xf>
    <xf numFmtId="0" fontId="147" fillId="0" borderId="0" xfId="338" applyFont="1" applyAlignment="1">
      <alignment vertical="center"/>
    </xf>
    <xf numFmtId="0" fontId="148" fillId="0" borderId="0" xfId="338" applyFont="1" applyAlignment="1">
      <alignment vertical="center"/>
    </xf>
    <xf numFmtId="49" fontId="148" fillId="0" borderId="0" xfId="338" applyNumberFormat="1" applyFont="1" applyAlignment="1">
      <alignment horizontal="left" vertical="center"/>
    </xf>
    <xf numFmtId="49" fontId="147" fillId="0" borderId="0" xfId="338" applyNumberFormat="1" applyFont="1" applyAlignment="1">
      <alignment horizontal="center" vertical="center"/>
    </xf>
    <xf numFmtId="49" fontId="147" fillId="28" borderId="0" xfId="338" applyNumberFormat="1" applyFont="1" applyFill="1" applyAlignment="1">
      <alignment horizontal="center" vertical="center"/>
    </xf>
    <xf numFmtId="0" fontId="147" fillId="0" borderId="0" xfId="338" applyFont="1" applyAlignment="1">
      <alignment horizontal="right" vertical="center"/>
    </xf>
    <xf numFmtId="0" fontId="148" fillId="0" borderId="8" xfId="338" applyFont="1" applyBorder="1" applyAlignment="1">
      <alignment horizontal="center" vertical="center"/>
    </xf>
    <xf numFmtId="49" fontId="148" fillId="0" borderId="8" xfId="338" applyNumberFormat="1" applyFont="1" applyBorder="1" applyAlignment="1">
      <alignment horizontal="center" vertical="center"/>
    </xf>
    <xf numFmtId="49" fontId="148" fillId="28" borderId="8" xfId="338" applyNumberFormat="1" applyFont="1" applyFill="1" applyBorder="1" applyAlignment="1">
      <alignment horizontal="center" vertical="center"/>
    </xf>
    <xf numFmtId="0" fontId="148" fillId="0" borderId="8" xfId="338" applyFont="1" applyBorder="1" applyAlignment="1">
      <alignment horizontal="left" vertical="center"/>
    </xf>
    <xf numFmtId="49" fontId="149" fillId="0" borderId="0" xfId="771" applyNumberFormat="1" applyFont="1" applyAlignment="1">
      <alignment horizontal="right"/>
    </xf>
    <xf numFmtId="49" fontId="94" fillId="0" borderId="0" xfId="338" applyNumberFormat="1" applyFont="1" applyAlignment="1">
      <alignment horizontal="right" vertical="center"/>
    </xf>
    <xf numFmtId="0" fontId="150" fillId="0" borderId="8" xfId="0" applyFont="1" applyBorder="1" applyAlignment="1">
      <alignment horizontal="right"/>
    </xf>
    <xf numFmtId="0" fontId="147" fillId="0" borderId="8" xfId="0" applyFont="1" applyBorder="1" applyAlignment="1">
      <alignment horizontal="right"/>
    </xf>
    <xf numFmtId="49" fontId="147" fillId="0" borderId="8" xfId="0" applyNumberFormat="1" applyFont="1" applyBorder="1" applyAlignment="1">
      <alignment horizontal="left"/>
    </xf>
    <xf numFmtId="0" fontId="151" fillId="0" borderId="8" xfId="0" applyFont="1" applyBorder="1" applyAlignment="1">
      <alignment horizontal="center"/>
    </xf>
    <xf numFmtId="0" fontId="7" fillId="0" borderId="25" xfId="0" applyFont="1" applyBorder="1" applyAlignment="1">
      <alignment vertical="center"/>
    </xf>
    <xf numFmtId="2" fontId="94" fillId="0" borderId="0" xfId="338" applyNumberFormat="1" applyFont="1" applyAlignment="1">
      <alignment horizontal="center" vertical="center"/>
    </xf>
    <xf numFmtId="49" fontId="144" fillId="28" borderId="0" xfId="338" applyNumberFormat="1" applyFont="1" applyFill="1" applyAlignment="1">
      <alignment horizontal="center" vertical="center"/>
    </xf>
    <xf numFmtId="49" fontId="94" fillId="0" borderId="21" xfId="0" applyNumberFormat="1" applyFont="1" applyBorder="1"/>
    <xf numFmtId="49" fontId="94" fillId="0" borderId="0" xfId="0" applyNumberFormat="1" applyFont="1"/>
    <xf numFmtId="0" fontId="10" fillId="0" borderId="15" xfId="0" applyFont="1" applyBorder="1" applyAlignment="1">
      <alignment horizontal="center" vertical="center"/>
    </xf>
    <xf numFmtId="0" fontId="147" fillId="0" borderId="0" xfId="422" applyFont="1" applyAlignment="1">
      <alignment vertical="center"/>
    </xf>
    <xf numFmtId="0" fontId="148" fillId="0" borderId="0" xfId="422" applyFont="1" applyAlignment="1">
      <alignment vertical="center"/>
    </xf>
    <xf numFmtId="49" fontId="147" fillId="0" borderId="0" xfId="422" applyNumberFormat="1" applyFont="1" applyAlignment="1">
      <alignment horizontal="left" vertical="center"/>
    </xf>
    <xf numFmtId="0" fontId="147" fillId="0" borderId="0" xfId="422" applyFont="1" applyAlignment="1">
      <alignment horizontal="left" vertical="center"/>
    </xf>
    <xf numFmtId="2" fontId="147" fillId="0" borderId="0" xfId="422" applyNumberFormat="1" applyFont="1" applyAlignment="1">
      <alignment horizontal="left" vertical="center"/>
    </xf>
    <xf numFmtId="2" fontId="148" fillId="0" borderId="18" xfId="422" applyNumberFormat="1" applyFont="1" applyBorder="1" applyAlignment="1">
      <alignment horizontal="center" vertical="center"/>
    </xf>
    <xf numFmtId="49" fontId="148" fillId="28" borderId="0" xfId="422" applyNumberFormat="1" applyFont="1" applyFill="1" applyAlignment="1">
      <alignment vertical="center"/>
    </xf>
    <xf numFmtId="0" fontId="7" fillId="0" borderId="27" xfId="0" applyFont="1" applyBorder="1" applyAlignment="1">
      <alignment vertical="center"/>
    </xf>
    <xf numFmtId="0" fontId="5" fillId="28" borderId="8" xfId="0" applyFont="1" applyFill="1" applyBorder="1" applyAlignment="1">
      <alignment horizontal="right"/>
    </xf>
    <xf numFmtId="0" fontId="3" fillId="28" borderId="8" xfId="0" applyFont="1" applyFill="1" applyBorder="1" applyAlignment="1">
      <alignment horizontal="left"/>
    </xf>
    <xf numFmtId="49" fontId="5" fillId="28" borderId="8" xfId="0" applyNumberFormat="1" applyFont="1" applyFill="1" applyBorder="1" applyAlignment="1">
      <alignment horizontal="left"/>
    </xf>
    <xf numFmtId="0" fontId="7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vertical="center"/>
    </xf>
    <xf numFmtId="0" fontId="147" fillId="28" borderId="8" xfId="746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1" fontId="147" fillId="0" borderId="8" xfId="340" applyNumberFormat="1" applyFont="1" applyBorder="1" applyAlignment="1">
      <alignment horizontal="center" vertical="center"/>
    </xf>
    <xf numFmtId="0" fontId="7" fillId="0" borderId="8" xfId="338" applyFont="1" applyBorder="1" applyAlignment="1">
      <alignment horizontal="right" vertical="center"/>
    </xf>
    <xf numFmtId="0" fontId="7" fillId="0" borderId="8" xfId="338" applyFont="1" applyBorder="1" applyAlignment="1">
      <alignment horizontal="left" vertical="center"/>
    </xf>
    <xf numFmtId="49" fontId="7" fillId="0" borderId="8" xfId="338" applyNumberFormat="1" applyFont="1" applyBorder="1" applyAlignment="1">
      <alignment horizontal="center" vertical="center"/>
    </xf>
    <xf numFmtId="0" fontId="7" fillId="0" borderId="8" xfId="338" applyFont="1" applyBorder="1" applyAlignment="1">
      <alignment horizontal="center" vertical="center"/>
    </xf>
    <xf numFmtId="0" fontId="10" fillId="0" borderId="8" xfId="338" applyFont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10" fillId="0" borderId="8" xfId="0" applyFont="1" applyBorder="1"/>
    <xf numFmtId="0" fontId="10" fillId="0" borderId="8" xfId="4382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338" applyFont="1" applyBorder="1" applyAlignment="1">
      <alignment vertical="center"/>
    </xf>
    <xf numFmtId="0" fontId="153" fillId="0" borderId="8" xfId="0" applyFont="1" applyBorder="1" applyAlignment="1">
      <alignment horizontal="right"/>
    </xf>
    <xf numFmtId="0" fontId="154" fillId="0" borderId="8" xfId="0" applyFont="1" applyBorder="1"/>
    <xf numFmtId="0" fontId="10" fillId="28" borderId="8" xfId="0" applyFont="1" applyFill="1" applyBorder="1" applyAlignment="1">
      <alignment horizontal="right"/>
    </xf>
    <xf numFmtId="0" fontId="7" fillId="28" borderId="8" xfId="0" applyFont="1" applyFill="1" applyBorder="1" applyAlignment="1">
      <alignment horizontal="left"/>
    </xf>
    <xf numFmtId="49" fontId="10" fillId="28" borderId="8" xfId="0" applyNumberFormat="1" applyFont="1" applyFill="1" applyBorder="1" applyAlignment="1">
      <alignment horizontal="left"/>
    </xf>
    <xf numFmtId="169" fontId="153" fillId="0" borderId="8" xfId="0" applyNumberFormat="1" applyFont="1" applyBorder="1" applyAlignment="1">
      <alignment horizontal="left"/>
    </xf>
    <xf numFmtId="1" fontId="3" fillId="0" borderId="8" xfId="338" applyNumberFormat="1" applyFont="1" applyBorder="1" applyAlignment="1">
      <alignment horizontal="center" vertical="center"/>
    </xf>
    <xf numFmtId="0" fontId="3" fillId="0" borderId="8" xfId="338" applyFont="1" applyBorder="1" applyAlignment="1">
      <alignment horizontal="right" vertical="center"/>
    </xf>
    <xf numFmtId="0" fontId="3" fillId="0" borderId="8" xfId="338" applyFont="1" applyBorder="1" applyAlignment="1">
      <alignment horizontal="left" vertical="center"/>
    </xf>
    <xf numFmtId="49" fontId="3" fillId="0" borderId="8" xfId="338" applyNumberFormat="1" applyFont="1" applyBorder="1" applyAlignment="1">
      <alignment horizontal="center" vertical="center"/>
    </xf>
    <xf numFmtId="0" fontId="3" fillId="0" borderId="8" xfId="338" applyFont="1" applyBorder="1" applyAlignment="1">
      <alignment horizontal="center" vertical="center"/>
    </xf>
    <xf numFmtId="49" fontId="3" fillId="0" borderId="8" xfId="347" applyNumberFormat="1" applyFont="1" applyBorder="1" applyAlignment="1">
      <alignment horizontal="center" vertical="center"/>
    </xf>
    <xf numFmtId="0" fontId="3" fillId="0" borderId="8" xfId="338" applyFont="1" applyBorder="1" applyAlignment="1">
      <alignment vertical="center"/>
    </xf>
    <xf numFmtId="0" fontId="5" fillId="0" borderId="8" xfId="4382" applyFont="1" applyBorder="1" applyAlignment="1">
      <alignment horizontal="left"/>
    </xf>
    <xf numFmtId="2" fontId="5" fillId="0" borderId="8" xfId="338" applyNumberFormat="1" applyFont="1" applyBorder="1" applyAlignment="1">
      <alignment horizontal="center" vertical="center"/>
    </xf>
    <xf numFmtId="2" fontId="3" fillId="0" borderId="8" xfId="338" applyNumberFormat="1" applyFont="1" applyBorder="1" applyAlignment="1">
      <alignment horizontal="center" vertical="center"/>
    </xf>
    <xf numFmtId="0" fontId="133" fillId="0" borderId="8" xfId="2165" applyFont="1" applyBorder="1" applyAlignment="1">
      <alignment horizontal="right"/>
    </xf>
    <xf numFmtId="0" fontId="134" fillId="0" borderId="8" xfId="2165" applyFont="1" applyBorder="1"/>
    <xf numFmtId="14" fontId="133" fillId="0" borderId="8" xfId="2165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33" fillId="0" borderId="8" xfId="0" applyFont="1" applyBorder="1"/>
    <xf numFmtId="0" fontId="5" fillId="0" borderId="8" xfId="0" applyFont="1" applyBorder="1" applyAlignment="1">
      <alignment vertical="center"/>
    </xf>
    <xf numFmtId="49" fontId="133" fillId="0" borderId="8" xfId="0" applyNumberFormat="1" applyFont="1" applyBorder="1" applyAlignment="1">
      <alignment horizontal="left" vertical="center"/>
    </xf>
    <xf numFmtId="0" fontId="3" fillId="0" borderId="8" xfId="338" applyNumberFormat="1" applyFont="1" applyBorder="1" applyAlignment="1">
      <alignment horizontal="center" vertical="center"/>
    </xf>
    <xf numFmtId="0" fontId="5" fillId="0" borderId="8" xfId="338" applyFont="1" applyBorder="1" applyAlignment="1">
      <alignment vertical="center"/>
    </xf>
    <xf numFmtId="0" fontId="133" fillId="0" borderId="8" xfId="0" applyFont="1" applyBorder="1" applyAlignment="1">
      <alignment horizontal="right"/>
    </xf>
    <xf numFmtId="0" fontId="134" fillId="0" borderId="8" xfId="0" applyFont="1" applyBorder="1"/>
    <xf numFmtId="14" fontId="133" fillId="0" borderId="8" xfId="0" applyNumberFormat="1" applyFont="1" applyBorder="1" applyAlignment="1">
      <alignment horizontal="left"/>
    </xf>
    <xf numFmtId="0" fontId="5" fillId="28" borderId="8" xfId="4505" applyFont="1" applyFill="1" applyBorder="1" applyAlignment="1">
      <alignment horizontal="right" vertical="center"/>
    </xf>
    <xf numFmtId="0" fontId="3" fillId="28" borderId="8" xfId="4505" applyFont="1" applyFill="1" applyBorder="1" applyAlignment="1">
      <alignment vertical="center"/>
    </xf>
    <xf numFmtId="14" fontId="5" fillId="28" borderId="8" xfId="4505" applyNumberFormat="1" applyFont="1" applyFill="1" applyBorder="1" applyAlignment="1">
      <alignment horizontal="left" vertical="center"/>
    </xf>
    <xf numFmtId="49" fontId="5" fillId="28" borderId="8" xfId="0" applyNumberFormat="1" applyFont="1" applyFill="1" applyBorder="1" applyAlignment="1">
      <alignment horizontal="left" wrapText="1"/>
    </xf>
    <xf numFmtId="14" fontId="99" fillId="0" borderId="8" xfId="0" applyNumberFormat="1" applyFont="1" applyBorder="1" applyAlignment="1">
      <alignment horizontal="left"/>
    </xf>
    <xf numFmtId="0" fontId="5" fillId="0" borderId="8" xfId="338" applyFont="1" applyBorder="1" applyAlignment="1">
      <alignment horizontal="right" vertical="center"/>
    </xf>
    <xf numFmtId="0" fontId="134" fillId="0" borderId="8" xfId="0" applyFont="1" applyBorder="1" applyAlignment="1">
      <alignment horizontal="left"/>
    </xf>
    <xf numFmtId="169" fontId="133" fillId="0" borderId="8" xfId="0" applyNumberFormat="1" applyFont="1" applyBorder="1" applyAlignment="1">
      <alignment horizontal="left"/>
    </xf>
    <xf numFmtId="0" fontId="7" fillId="0" borderId="0" xfId="336" applyFont="1" applyAlignment="1">
      <alignment vertical="center"/>
    </xf>
    <xf numFmtId="49" fontId="7" fillId="0" borderId="0" xfId="338" applyNumberFormat="1" applyFont="1" applyAlignment="1">
      <alignment horizontal="left" vertical="center"/>
    </xf>
    <xf numFmtId="2" fontId="7" fillId="0" borderId="0" xfId="338" applyNumberFormat="1" applyFont="1" applyAlignment="1">
      <alignment horizontal="center" vertical="center"/>
    </xf>
    <xf numFmtId="49" fontId="10" fillId="0" borderId="0" xfId="338" applyNumberFormat="1" applyFont="1" applyAlignment="1">
      <alignment horizontal="left" vertical="center"/>
    </xf>
    <xf numFmtId="0" fontId="10" fillId="0" borderId="0" xfId="338" applyFont="1" applyAlignment="1">
      <alignment horizontal="left" vertical="center"/>
    </xf>
    <xf numFmtId="14" fontId="5" fillId="0" borderId="0" xfId="336" applyNumberFormat="1" applyFont="1" applyAlignment="1">
      <alignment horizontal="left" vertical="center"/>
    </xf>
    <xf numFmtId="14" fontId="3" fillId="0" borderId="0" xfId="336" applyNumberFormat="1" applyFont="1" applyAlignment="1">
      <alignment horizontal="left" vertical="center"/>
    </xf>
    <xf numFmtId="2" fontId="3" fillId="0" borderId="0" xfId="338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8" xfId="338" applyNumberFormat="1" applyFont="1" applyBorder="1" applyAlignment="1">
      <alignment horizontal="center" vertical="center"/>
    </xf>
    <xf numFmtId="49" fontId="5" fillId="0" borderId="8" xfId="338" applyNumberFormat="1" applyFont="1" applyBorder="1" applyAlignment="1">
      <alignment horizontal="left" vertical="center"/>
    </xf>
    <xf numFmtId="0" fontId="5" fillId="0" borderId="8" xfId="338" applyFont="1" applyBorder="1" applyAlignment="1">
      <alignment horizontal="left" vertical="center"/>
    </xf>
    <xf numFmtId="0" fontId="5" fillId="0" borderId="0" xfId="4382" applyFont="1" applyAlignment="1">
      <alignment horizontal="right"/>
    </xf>
    <xf numFmtId="0" fontId="3" fillId="0" borderId="0" xfId="4382" applyFont="1" applyAlignment="1">
      <alignment horizontal="left"/>
    </xf>
    <xf numFmtId="49" fontId="5" fillId="0" borderId="0" xfId="4382" applyNumberFormat="1" applyFont="1" applyAlignment="1">
      <alignment horizontal="left"/>
    </xf>
    <xf numFmtId="0" fontId="5" fillId="0" borderId="0" xfId="4382" applyFont="1"/>
    <xf numFmtId="0" fontId="10" fillId="0" borderId="8" xfId="4382" applyFont="1" applyBorder="1"/>
    <xf numFmtId="49" fontId="3" fillId="28" borderId="8" xfId="338" applyNumberFormat="1" applyFont="1" applyFill="1" applyBorder="1" applyAlignment="1">
      <alignment horizontal="center" vertical="center"/>
    </xf>
    <xf numFmtId="0" fontId="5" fillId="0" borderId="8" xfId="4382" applyFont="1" applyBorder="1"/>
    <xf numFmtId="14" fontId="5" fillId="0" borderId="8" xfId="338" applyNumberFormat="1" applyFont="1" applyBorder="1" applyAlignment="1">
      <alignment horizontal="left" vertical="center"/>
    </xf>
    <xf numFmtId="2" fontId="5" fillId="0" borderId="0" xfId="338" applyNumberFormat="1" applyFont="1" applyAlignment="1">
      <alignment horizontal="center" vertical="center"/>
    </xf>
    <xf numFmtId="49" fontId="5" fillId="28" borderId="0" xfId="340" applyNumberFormat="1" applyFont="1" applyFill="1" applyAlignment="1">
      <alignment horizontal="center" vertical="center"/>
    </xf>
    <xf numFmtId="0" fontId="5" fillId="0" borderId="0" xfId="336" applyFont="1" applyBorder="1" applyAlignment="1">
      <alignment horizontal="right" vertical="center"/>
    </xf>
    <xf numFmtId="0" fontId="3" fillId="28" borderId="0" xfId="336" applyFont="1" applyFill="1" applyBorder="1" applyAlignment="1">
      <alignment vertical="center"/>
    </xf>
    <xf numFmtId="0" fontId="3" fillId="0" borderId="0" xfId="336" applyFont="1" applyBorder="1" applyAlignment="1">
      <alignment vertical="center"/>
    </xf>
    <xf numFmtId="49" fontId="3" fillId="0" borderId="0" xfId="338" applyNumberFormat="1" applyFont="1" applyBorder="1" applyAlignment="1">
      <alignment horizontal="center" vertical="center"/>
    </xf>
    <xf numFmtId="0" fontId="5" fillId="28" borderId="0" xfId="338" applyFont="1" applyFill="1" applyBorder="1" applyAlignment="1">
      <alignment horizontal="right" vertical="center"/>
    </xf>
    <xf numFmtId="0" fontId="5" fillId="0" borderId="0" xfId="338" applyFont="1" applyBorder="1" applyAlignment="1">
      <alignment vertical="center"/>
    </xf>
    <xf numFmtId="49" fontId="3" fillId="28" borderId="0" xfId="338" applyNumberFormat="1" applyFont="1" applyFill="1" applyBorder="1" applyAlignment="1">
      <alignment horizontal="center" vertical="center"/>
    </xf>
    <xf numFmtId="0" fontId="3" fillId="28" borderId="8" xfId="338" applyNumberFormat="1" applyFont="1" applyFill="1" applyBorder="1" applyAlignment="1">
      <alignment horizontal="center" vertical="center"/>
    </xf>
    <xf numFmtId="0" fontId="3" fillId="0" borderId="8" xfId="336" applyFont="1" applyBorder="1" applyAlignment="1">
      <alignment horizontal="right" vertical="center"/>
    </xf>
    <xf numFmtId="0" fontId="3" fillId="0" borderId="8" xfId="336" applyFont="1" applyBorder="1" applyAlignment="1">
      <alignment horizontal="left" vertical="center"/>
    </xf>
    <xf numFmtId="49" fontId="3" fillId="0" borderId="8" xfId="336" applyNumberFormat="1" applyFont="1" applyBorder="1" applyAlignment="1">
      <alignment horizontal="center" vertical="center"/>
    </xf>
    <xf numFmtId="0" fontId="3" fillId="0" borderId="8" xfId="336" applyFont="1" applyBorder="1" applyAlignment="1">
      <alignment horizontal="center" vertical="center"/>
    </xf>
    <xf numFmtId="2" fontId="3" fillId="0" borderId="8" xfId="336" applyNumberFormat="1" applyFont="1" applyBorder="1" applyAlignment="1">
      <alignment horizontal="center" vertical="center"/>
    </xf>
    <xf numFmtId="0" fontId="5" fillId="0" borderId="8" xfId="336" applyFont="1" applyBorder="1" applyAlignment="1">
      <alignment horizontal="center" vertical="center"/>
    </xf>
    <xf numFmtId="2" fontId="5" fillId="0" borderId="8" xfId="336" applyNumberFormat="1" applyFont="1" applyBorder="1" applyAlignment="1">
      <alignment horizontal="center" vertical="center"/>
    </xf>
    <xf numFmtId="0" fontId="5" fillId="0" borderId="8" xfId="336" applyNumberFormat="1" applyFont="1" applyBorder="1" applyAlignment="1">
      <alignment horizontal="center" vertical="center"/>
    </xf>
    <xf numFmtId="0" fontId="5" fillId="0" borderId="8" xfId="336" applyFont="1" applyBorder="1" applyAlignment="1">
      <alignment vertical="center"/>
    </xf>
    <xf numFmtId="2" fontId="5" fillId="0" borderId="8" xfId="347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28" borderId="8" xfId="336" applyNumberFormat="1" applyFont="1" applyFill="1" applyBorder="1" applyAlignment="1">
      <alignment horizontal="center" vertical="center"/>
    </xf>
    <xf numFmtId="49" fontId="5" fillId="0" borderId="8" xfId="336" applyNumberFormat="1" applyFont="1" applyBorder="1" applyAlignment="1">
      <alignment horizontal="center" vertical="center"/>
    </xf>
    <xf numFmtId="0" fontId="5" fillId="28" borderId="8" xfId="340" applyNumberFormat="1" applyFont="1" applyFill="1" applyBorder="1" applyAlignment="1">
      <alignment horizontal="center" vertical="center"/>
    </xf>
    <xf numFmtId="0" fontId="6" fillId="28" borderId="8" xfId="746" applyFont="1" applyFill="1" applyBorder="1" applyAlignment="1">
      <alignment horizontal="center" vertical="center"/>
    </xf>
    <xf numFmtId="49" fontId="5" fillId="28" borderId="0" xfId="338" applyNumberFormat="1" applyFont="1" applyFill="1" applyBorder="1" applyAlignment="1">
      <alignment horizontal="center" vertical="center"/>
    </xf>
    <xf numFmtId="1" fontId="7" fillId="0" borderId="8" xfId="771" applyNumberFormat="1" applyFont="1" applyBorder="1" applyAlignment="1">
      <alignment horizontal="center" vertical="center"/>
    </xf>
    <xf numFmtId="0" fontId="7" fillId="0" borderId="8" xfId="0" applyFont="1" applyBorder="1"/>
    <xf numFmtId="181" fontId="7" fillId="0" borderId="8" xfId="0" applyNumberFormat="1" applyFont="1" applyBorder="1" applyAlignment="1">
      <alignment horizontal="center" vertical="center"/>
    </xf>
    <xf numFmtId="0" fontId="10" fillId="28" borderId="8" xfId="746" applyFont="1" applyFill="1" applyBorder="1" applyAlignment="1">
      <alignment horizontal="center" vertical="center"/>
    </xf>
    <xf numFmtId="0" fontId="10" fillId="0" borderId="8" xfId="4382" applyFont="1" applyBorder="1" applyAlignment="1">
      <alignment horizontal="right"/>
    </xf>
    <xf numFmtId="0" fontId="7" fillId="0" borderId="8" xfId="4382" applyFont="1" applyBorder="1"/>
    <xf numFmtId="49" fontId="10" fillId="0" borderId="8" xfId="4382" applyNumberFormat="1" applyFont="1" applyBorder="1"/>
    <xf numFmtId="49" fontId="10" fillId="0" borderId="8" xfId="0" applyNumberFormat="1" applyFont="1" applyBorder="1"/>
    <xf numFmtId="183" fontId="7" fillId="0" borderId="8" xfId="338" applyNumberFormat="1" applyFont="1" applyBorder="1" applyAlignment="1">
      <alignment horizontal="center" vertical="center"/>
    </xf>
    <xf numFmtId="1" fontId="3" fillId="0" borderId="8" xfId="771" applyNumberFormat="1" applyFont="1" applyBorder="1" applyAlignment="1">
      <alignment horizontal="center" vertical="center"/>
    </xf>
    <xf numFmtId="181" fontId="3" fillId="0" borderId="8" xfId="340" applyNumberFormat="1" applyFont="1" applyBorder="1" applyAlignment="1">
      <alignment horizontal="center" vertical="center"/>
    </xf>
    <xf numFmtId="0" fontId="5" fillId="28" borderId="8" xfId="746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0" fillId="0" borderId="8" xfId="0" applyBorder="1"/>
    <xf numFmtId="49" fontId="6" fillId="0" borderId="0" xfId="2160" applyNumberFormat="1" applyFont="1" applyAlignment="1">
      <alignment horizontal="right"/>
    </xf>
    <xf numFmtId="49" fontId="89" fillId="0" borderId="0" xfId="2160" applyNumberFormat="1" applyFont="1" applyAlignment="1">
      <alignment horizontal="right"/>
    </xf>
    <xf numFmtId="49" fontId="6" fillId="0" borderId="0" xfId="2160" applyNumberFormat="1" applyFont="1" applyBorder="1"/>
    <xf numFmtId="49" fontId="6" fillId="0" borderId="17" xfId="2160" applyNumberFormat="1" applyFont="1" applyBorder="1"/>
    <xf numFmtId="49" fontId="89" fillId="0" borderId="21" xfId="2160" applyNumberFormat="1" applyFont="1" applyBorder="1"/>
    <xf numFmtId="0" fontId="7" fillId="28" borderId="8" xfId="0" applyFont="1" applyFill="1" applyBorder="1" applyAlignment="1">
      <alignment vertical="center"/>
    </xf>
    <xf numFmtId="49" fontId="7" fillId="28" borderId="8" xfId="2160" applyNumberFormat="1" applyFont="1" applyFill="1" applyBorder="1" applyAlignment="1">
      <alignment horizontal="right"/>
    </xf>
    <xf numFmtId="49" fontId="7" fillId="28" borderId="8" xfId="2160" applyNumberFormat="1" applyFont="1" applyFill="1" applyBorder="1" applyAlignment="1">
      <alignment horizontal="left"/>
    </xf>
    <xf numFmtId="49" fontId="7" fillId="28" borderId="8" xfId="2160" applyNumberFormat="1" applyFont="1" applyFill="1" applyBorder="1" applyAlignment="1">
      <alignment horizontal="center"/>
    </xf>
    <xf numFmtId="49" fontId="7" fillId="28" borderId="8" xfId="347" applyNumberFormat="1" applyFont="1" applyFill="1" applyBorder="1" applyAlignment="1">
      <alignment horizontal="center" vertical="center"/>
    </xf>
    <xf numFmtId="49" fontId="10" fillId="28" borderId="8" xfId="2160" applyNumberFormat="1" applyFont="1" applyFill="1" applyBorder="1" applyAlignment="1">
      <alignment horizontal="center"/>
    </xf>
    <xf numFmtId="0" fontId="10" fillId="28" borderId="8" xfId="0" applyFont="1" applyFill="1" applyBorder="1" applyAlignment="1">
      <alignment horizontal="left"/>
    </xf>
    <xf numFmtId="2" fontId="10" fillId="28" borderId="8" xfId="2160" applyNumberFormat="1" applyFont="1" applyFill="1" applyBorder="1" applyAlignment="1">
      <alignment horizontal="center"/>
    </xf>
    <xf numFmtId="2" fontId="7" fillId="28" borderId="8" xfId="2160" applyNumberFormat="1" applyFont="1" applyFill="1" applyBorder="1" applyAlignment="1">
      <alignment horizontal="center"/>
    </xf>
    <xf numFmtId="0" fontId="10" fillId="28" borderId="8" xfId="0" applyFont="1" applyFill="1" applyBorder="1" applyAlignment="1">
      <alignment horizontal="center" vertical="center"/>
    </xf>
    <xf numFmtId="0" fontId="10" fillId="28" borderId="8" xfId="0" applyFont="1" applyFill="1" applyBorder="1" applyAlignment="1">
      <alignment horizontal="right" vertical="center"/>
    </xf>
    <xf numFmtId="0" fontId="7" fillId="28" borderId="8" xfId="0" applyFont="1" applyFill="1" applyBorder="1" applyAlignment="1">
      <alignment horizontal="left" vertical="center"/>
    </xf>
    <xf numFmtId="49" fontId="10" fillId="28" borderId="8" xfId="0" applyNumberFormat="1" applyFont="1" applyFill="1" applyBorder="1" applyAlignment="1">
      <alignment horizontal="left" vertical="center"/>
    </xf>
    <xf numFmtId="0" fontId="10" fillId="28" borderId="8" xfId="0" applyFont="1" applyFill="1" applyBorder="1" applyAlignment="1">
      <alignment horizontal="left" vertical="center"/>
    </xf>
    <xf numFmtId="0" fontId="155" fillId="0" borderId="0" xfId="0" applyFont="1"/>
    <xf numFmtId="1" fontId="10" fillId="0" borderId="8" xfId="0" applyNumberFormat="1" applyFont="1" applyBorder="1" applyAlignment="1">
      <alignment horizontal="center" vertical="center"/>
    </xf>
    <xf numFmtId="0" fontId="10" fillId="0" borderId="18" xfId="338" applyFont="1" applyBorder="1" applyAlignment="1">
      <alignment vertical="center"/>
    </xf>
    <xf numFmtId="49" fontId="10" fillId="0" borderId="18" xfId="338" applyNumberFormat="1" applyFont="1" applyBorder="1" applyAlignment="1">
      <alignment horizontal="left" vertical="center"/>
    </xf>
    <xf numFmtId="0" fontId="10" fillId="0" borderId="18" xfId="338" applyFont="1" applyBorder="1" applyAlignment="1">
      <alignment horizontal="left" vertical="center"/>
    </xf>
    <xf numFmtId="0" fontId="10" fillId="0" borderId="20" xfId="338" applyFont="1" applyBorder="1" applyAlignment="1">
      <alignment horizontal="left" vertical="center"/>
    </xf>
    <xf numFmtId="49" fontId="7" fillId="0" borderId="23" xfId="2160" applyNumberFormat="1" applyFont="1" applyBorder="1" applyAlignment="1">
      <alignment horizontal="right"/>
    </xf>
    <xf numFmtId="49" fontId="7" fillId="0" borderId="20" xfId="2160" applyNumberFormat="1" applyFont="1" applyBorder="1" applyAlignment="1">
      <alignment horizontal="left"/>
    </xf>
    <xf numFmtId="49" fontId="7" fillId="0" borderId="15" xfId="2160" applyNumberFormat="1" applyFont="1" applyBorder="1" applyAlignment="1">
      <alignment horizontal="center"/>
    </xf>
    <xf numFmtId="49" fontId="7" fillId="0" borderId="23" xfId="2160" applyNumberFormat="1" applyFont="1" applyBorder="1" applyAlignment="1">
      <alignment horizontal="center"/>
    </xf>
    <xf numFmtId="49" fontId="7" fillId="0" borderId="8" xfId="2160" applyNumberFormat="1" applyFont="1" applyBorder="1" applyAlignment="1">
      <alignment horizontal="center"/>
    </xf>
    <xf numFmtId="49" fontId="7" fillId="0" borderId="7" xfId="2160" applyNumberFormat="1" applyFont="1" applyBorder="1" applyAlignment="1">
      <alignment horizontal="center"/>
    </xf>
    <xf numFmtId="49" fontId="7" fillId="0" borderId="23" xfId="347" applyNumberFormat="1" applyFont="1" applyBorder="1" applyAlignment="1">
      <alignment horizontal="center" vertical="center"/>
    </xf>
    <xf numFmtId="1" fontId="10" fillId="28" borderId="8" xfId="338" applyNumberFormat="1" applyFont="1" applyFill="1" applyBorder="1" applyAlignment="1">
      <alignment horizontal="center" vertical="center"/>
    </xf>
    <xf numFmtId="0" fontId="156" fillId="28" borderId="8" xfId="0" applyFont="1" applyFill="1" applyBorder="1" applyAlignment="1">
      <alignment horizontal="right"/>
    </xf>
    <xf numFmtId="0" fontId="157" fillId="28" borderId="8" xfId="0" applyFont="1" applyFill="1" applyBorder="1" applyAlignment="1">
      <alignment horizontal="left"/>
    </xf>
    <xf numFmtId="169" fontId="156" fillId="28" borderId="8" xfId="0" applyNumberFormat="1" applyFont="1" applyFill="1" applyBorder="1" applyAlignment="1">
      <alignment horizontal="left"/>
    </xf>
    <xf numFmtId="2" fontId="7" fillId="28" borderId="8" xfId="2160" applyNumberFormat="1" applyFont="1" applyFill="1" applyBorder="1" applyAlignment="1">
      <alignment horizontal="center" vertical="center"/>
    </xf>
    <xf numFmtId="0" fontId="10" fillId="28" borderId="25" xfId="746" applyFont="1" applyFill="1" applyBorder="1" applyAlignment="1">
      <alignment horizontal="center" vertical="center"/>
    </xf>
    <xf numFmtId="0" fontId="10" fillId="28" borderId="8" xfId="2160" applyFont="1" applyFill="1" applyBorder="1" applyAlignment="1">
      <alignment horizontal="right" vertical="center"/>
    </xf>
    <xf numFmtId="0" fontId="7" fillId="28" borderId="8" xfId="2160" applyFont="1" applyFill="1" applyBorder="1" applyAlignment="1">
      <alignment vertical="center"/>
    </xf>
    <xf numFmtId="169" fontId="10" fillId="28" borderId="8" xfId="2160" applyNumberFormat="1" applyFont="1" applyFill="1" applyBorder="1" applyAlignment="1">
      <alignment horizontal="center" vertical="center"/>
    </xf>
    <xf numFmtId="169" fontId="10" fillId="28" borderId="8" xfId="2160" applyNumberFormat="1" applyFont="1" applyFill="1" applyBorder="1" applyAlignment="1">
      <alignment horizontal="left" vertical="center"/>
    </xf>
    <xf numFmtId="0" fontId="10" fillId="28" borderId="15" xfId="746" applyFont="1" applyFill="1" applyBorder="1" applyAlignment="1">
      <alignment horizontal="center" vertical="center"/>
    </xf>
    <xf numFmtId="0" fontId="153" fillId="28" borderId="8" xfId="0" applyFont="1" applyFill="1" applyBorder="1" applyAlignment="1">
      <alignment horizontal="right"/>
    </xf>
    <xf numFmtId="0" fontId="154" fillId="28" borderId="8" xfId="0" applyFont="1" applyFill="1" applyBorder="1"/>
    <xf numFmtId="14" fontId="153" fillId="28" borderId="8" xfId="0" applyNumberFormat="1" applyFont="1" applyFill="1" applyBorder="1" applyAlignment="1">
      <alignment horizontal="left"/>
    </xf>
    <xf numFmtId="0" fontId="153" fillId="28" borderId="8" xfId="0" applyFont="1" applyFill="1" applyBorder="1"/>
    <xf numFmtId="2" fontId="10" fillId="28" borderId="8" xfId="338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2" fontId="10" fillId="28" borderId="8" xfId="2160" applyNumberFormat="1" applyFont="1" applyFill="1" applyBorder="1" applyAlignment="1">
      <alignment horizontal="center" vertical="center"/>
    </xf>
    <xf numFmtId="49" fontId="89" fillId="0" borderId="8" xfId="347" applyNumberFormat="1" applyFont="1" applyBorder="1" applyAlignment="1">
      <alignment horizontal="center" vertical="center"/>
    </xf>
    <xf numFmtId="0" fontId="158" fillId="28" borderId="8" xfId="336" applyFont="1" applyFill="1" applyBorder="1" applyAlignment="1">
      <alignment horizontal="right"/>
    </xf>
    <xf numFmtId="0" fontId="159" fillId="28" borderId="8" xfId="336" applyFont="1" applyFill="1" applyBorder="1" applyAlignment="1">
      <alignment horizontal="left"/>
    </xf>
    <xf numFmtId="49" fontId="158" fillId="28" borderId="8" xfId="336" applyNumberFormat="1" applyFont="1" applyFill="1" applyBorder="1" applyAlignment="1">
      <alignment horizontal="left"/>
    </xf>
    <xf numFmtId="0" fontId="6" fillId="28" borderId="8" xfId="0" applyFont="1" applyFill="1" applyBorder="1"/>
    <xf numFmtId="0" fontId="6" fillId="28" borderId="8" xfId="0" applyFont="1" applyFill="1" applyBorder="1" applyAlignment="1">
      <alignment horizontal="left" vertical="center" wrapText="1"/>
    </xf>
    <xf numFmtId="2" fontId="6" fillId="28" borderId="8" xfId="2160" applyNumberFormat="1" applyFont="1" applyFill="1" applyBorder="1" applyAlignment="1">
      <alignment horizontal="center" vertical="center"/>
    </xf>
    <xf numFmtId="2" fontId="89" fillId="28" borderId="8" xfId="2160" applyNumberFormat="1" applyFont="1" applyFill="1" applyBorder="1" applyAlignment="1">
      <alignment horizontal="center" vertical="center"/>
    </xf>
    <xf numFmtId="0" fontId="6" fillId="28" borderId="8" xfId="0" applyFont="1" applyFill="1" applyBorder="1" applyAlignment="1">
      <alignment horizontal="right"/>
    </xf>
    <xf numFmtId="0" fontId="89" fillId="28" borderId="8" xfId="0" applyFont="1" applyFill="1" applyBorder="1" applyAlignment="1">
      <alignment horizontal="left"/>
    </xf>
    <xf numFmtId="49" fontId="6" fillId="28" borderId="8" xfId="0" applyNumberFormat="1" applyFont="1" applyFill="1" applyBorder="1" applyAlignment="1">
      <alignment horizontal="left"/>
    </xf>
    <xf numFmtId="0" fontId="6" fillId="28" borderId="8" xfId="0" applyFont="1" applyFill="1" applyBorder="1" applyAlignment="1">
      <alignment horizontal="left" vertical="center"/>
    </xf>
    <xf numFmtId="49" fontId="6" fillId="0" borderId="8" xfId="2160" applyNumberFormat="1" applyFont="1" applyBorder="1" applyAlignment="1">
      <alignment horizontal="center" vertical="center"/>
    </xf>
    <xf numFmtId="0" fontId="6" fillId="0" borderId="8" xfId="422" applyFont="1" applyBorder="1" applyAlignment="1">
      <alignment horizontal="center" vertical="center"/>
    </xf>
    <xf numFmtId="0" fontId="6" fillId="28" borderId="8" xfId="422" applyFont="1" applyFill="1" applyBorder="1" applyAlignment="1">
      <alignment horizontal="right" vertical="center"/>
    </xf>
    <xf numFmtId="0" fontId="89" fillId="28" borderId="8" xfId="422" applyFont="1" applyFill="1" applyBorder="1" applyAlignment="1">
      <alignment vertical="center"/>
    </xf>
    <xf numFmtId="49" fontId="6" fillId="28" borderId="8" xfId="422" applyNumberFormat="1" applyFont="1" applyFill="1" applyBorder="1" applyAlignment="1">
      <alignment horizontal="left" vertical="center"/>
    </xf>
    <xf numFmtId="0" fontId="6" fillId="28" borderId="8" xfId="422" applyFont="1" applyFill="1" applyBorder="1" applyAlignment="1">
      <alignment horizontal="left" vertical="center"/>
    </xf>
    <xf numFmtId="2" fontId="6" fillId="28" borderId="8" xfId="422" applyNumberFormat="1" applyFont="1" applyFill="1" applyBorder="1" applyAlignment="1">
      <alignment horizontal="center" vertical="center"/>
    </xf>
    <xf numFmtId="2" fontId="89" fillId="28" borderId="8" xfId="422" applyNumberFormat="1" applyFont="1" applyFill="1" applyBorder="1" applyAlignment="1">
      <alignment horizontal="center" vertical="center"/>
    </xf>
    <xf numFmtId="0" fontId="89" fillId="0" borderId="8" xfId="0" applyFont="1" applyBorder="1" applyAlignment="1">
      <alignment horizontal="center" vertical="center"/>
    </xf>
    <xf numFmtId="0" fontId="10" fillId="0" borderId="0" xfId="336" applyFont="1" applyAlignment="1">
      <alignment horizontal="center" vertical="center"/>
    </xf>
    <xf numFmtId="0" fontId="10" fillId="0" borderId="0" xfId="336" applyFont="1" applyAlignment="1">
      <alignment vertical="center"/>
    </xf>
    <xf numFmtId="49" fontId="10" fillId="0" borderId="0" xfId="336" applyNumberFormat="1" applyFont="1" applyAlignment="1">
      <alignment horizontal="left" vertical="center"/>
    </xf>
    <xf numFmtId="0" fontId="10" fillId="0" borderId="0" xfId="336" applyFont="1" applyAlignment="1">
      <alignment horizontal="left" vertical="center"/>
    </xf>
    <xf numFmtId="0" fontId="151" fillId="0" borderId="8" xfId="0" applyFont="1" applyBorder="1" applyAlignment="1">
      <alignment horizontal="center" vertical="center"/>
    </xf>
    <xf numFmtId="49" fontId="10" fillId="28" borderId="8" xfId="0" applyNumberFormat="1" applyFont="1" applyFill="1" applyBorder="1" applyAlignment="1">
      <alignment horizontal="center" vertical="center"/>
    </xf>
    <xf numFmtId="0" fontId="152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21" xfId="2160" applyNumberFormat="1" applyFont="1" applyBorder="1"/>
    <xf numFmtId="49" fontId="10" fillId="0" borderId="0" xfId="2160" applyNumberFormat="1" applyFont="1"/>
    <xf numFmtId="49" fontId="10" fillId="0" borderId="23" xfId="2160" applyNumberFormat="1" applyFont="1" applyBorder="1" applyAlignment="1">
      <alignment horizontal="center"/>
    </xf>
    <xf numFmtId="0" fontId="151" fillId="28" borderId="8" xfId="0" applyFont="1" applyFill="1" applyBorder="1" applyAlignment="1">
      <alignment horizontal="left"/>
    </xf>
    <xf numFmtId="49" fontId="10" fillId="0" borderId="12" xfId="2160" applyNumberFormat="1" applyFont="1" applyBorder="1" applyAlignment="1">
      <alignment horizontal="center"/>
    </xf>
    <xf numFmtId="0" fontId="10" fillId="28" borderId="8" xfId="0" applyFont="1" applyFill="1" applyBorder="1"/>
    <xf numFmtId="1" fontId="10" fillId="28" borderId="25" xfId="338" applyNumberFormat="1" applyFont="1" applyFill="1" applyBorder="1" applyAlignment="1">
      <alignment horizontal="center" vertical="center"/>
    </xf>
    <xf numFmtId="0" fontId="10" fillId="28" borderId="27" xfId="0" applyFont="1" applyFill="1" applyBorder="1" applyAlignment="1">
      <alignment horizontal="right" vertical="center"/>
    </xf>
    <xf numFmtId="0" fontId="7" fillId="28" borderId="28" xfId="0" applyFont="1" applyFill="1" applyBorder="1" applyAlignment="1">
      <alignment horizontal="left" vertical="center"/>
    </xf>
    <xf numFmtId="49" fontId="10" fillId="28" borderId="25" xfId="0" applyNumberFormat="1" applyFont="1" applyFill="1" applyBorder="1" applyAlignment="1">
      <alignment horizontal="left" vertical="center"/>
    </xf>
    <xf numFmtId="49" fontId="10" fillId="28" borderId="25" xfId="0" applyNumberFormat="1" applyFont="1" applyFill="1" applyBorder="1" applyAlignment="1">
      <alignment horizontal="left"/>
    </xf>
    <xf numFmtId="0" fontId="153" fillId="28" borderId="25" xfId="0" applyFont="1" applyFill="1" applyBorder="1"/>
    <xf numFmtId="2" fontId="10" fillId="28" borderId="25" xfId="338" applyNumberFormat="1" applyFont="1" applyFill="1" applyBorder="1" applyAlignment="1">
      <alignment horizontal="center" vertical="center"/>
    </xf>
    <xf numFmtId="2" fontId="7" fillId="28" borderId="25" xfId="2160" applyNumberFormat="1" applyFont="1" applyFill="1" applyBorder="1" applyAlignment="1">
      <alignment horizontal="center" vertical="center"/>
    </xf>
    <xf numFmtId="0" fontId="94" fillId="0" borderId="8" xfId="338" applyFont="1" applyBorder="1" applyAlignment="1">
      <alignment vertical="center"/>
    </xf>
    <xf numFmtId="0" fontId="94" fillId="0" borderId="8" xfId="338" applyFont="1" applyBorder="1" applyAlignment="1">
      <alignment horizontal="left" vertical="center"/>
    </xf>
    <xf numFmtId="2" fontId="94" fillId="0" borderId="8" xfId="338" applyNumberFormat="1" applyFont="1" applyBorder="1" applyAlignment="1">
      <alignment horizontal="center" vertical="center"/>
    </xf>
    <xf numFmtId="49" fontId="94" fillId="0" borderId="0" xfId="0" applyNumberFormat="1" applyFont="1" applyBorder="1"/>
    <xf numFmtId="0" fontId="94" fillId="0" borderId="0" xfId="338" applyFont="1" applyBorder="1" applyAlignment="1">
      <alignment vertical="center"/>
    </xf>
    <xf numFmtId="0" fontId="10" fillId="28" borderId="8" xfId="338" applyNumberFormat="1" applyFont="1" applyFill="1" applyBorder="1" applyAlignment="1">
      <alignment horizontal="center" vertical="center"/>
    </xf>
    <xf numFmtId="169" fontId="87" fillId="0" borderId="0" xfId="2160" applyNumberFormat="1" applyFont="1" applyBorder="1" applyAlignment="1">
      <alignment horizontal="center"/>
    </xf>
    <xf numFmtId="0" fontId="10" fillId="28" borderId="0" xfId="0" applyFont="1" applyFill="1" applyBorder="1"/>
    <xf numFmtId="49" fontId="133" fillId="0" borderId="29" xfId="4523" applyNumberFormat="1" applyFont="1" applyBorder="1" applyAlignment="1">
      <alignment horizontal="center"/>
    </xf>
    <xf numFmtId="49" fontId="133" fillId="0" borderId="29" xfId="4523" applyNumberFormat="1" applyFont="1" applyBorder="1" applyAlignment="1"/>
    <xf numFmtId="49" fontId="5" fillId="0" borderId="15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6" fillId="0" borderId="25" xfId="0" applyFont="1" applyBorder="1" applyAlignment="1">
      <alignment horizontal="right" vertical="center"/>
    </xf>
    <xf numFmtId="0" fontId="156" fillId="0" borderId="15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/>
    </xf>
    <xf numFmtId="49" fontId="7" fillId="28" borderId="8" xfId="0" applyNumberFormat="1" applyFont="1" applyFill="1" applyBorder="1" applyAlignment="1">
      <alignment horizontal="center" vertical="center"/>
    </xf>
    <xf numFmtId="0" fontId="157" fillId="0" borderId="25" xfId="0" applyFont="1" applyBorder="1" applyAlignment="1">
      <alignment horizontal="left" vertical="center"/>
    </xf>
    <xf numFmtId="0" fontId="157" fillId="0" borderId="15" xfId="0" applyFont="1" applyBorder="1" applyAlignment="1">
      <alignment horizontal="left" vertical="center"/>
    </xf>
    <xf numFmtId="169" fontId="156" fillId="0" borderId="25" xfId="0" applyNumberFormat="1" applyFont="1" applyBorder="1" applyAlignment="1">
      <alignment horizontal="center" vertical="center"/>
    </xf>
    <xf numFmtId="169" fontId="156" fillId="0" borderId="1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51" fillId="0" borderId="25" xfId="336" applyFont="1" applyBorder="1" applyAlignment="1">
      <alignment horizontal="center" vertical="center"/>
    </xf>
    <xf numFmtId="0" fontId="151" fillId="0" borderId="15" xfId="336" applyFont="1" applyBorder="1" applyAlignment="1">
      <alignment horizontal="center" vertical="center"/>
    </xf>
    <xf numFmtId="0" fontId="160" fillId="0" borderId="25" xfId="336" applyFont="1" applyBorder="1" applyAlignment="1">
      <alignment horizontal="center" vertical="center"/>
    </xf>
    <xf numFmtId="0" fontId="160" fillId="0" borderId="15" xfId="336" applyFont="1" applyBorder="1" applyAlignment="1">
      <alignment horizontal="center" vertical="center"/>
    </xf>
    <xf numFmtId="49" fontId="151" fillId="0" borderId="25" xfId="336" applyNumberFormat="1" applyFont="1" applyBorder="1" applyAlignment="1">
      <alignment horizontal="center" vertical="center"/>
    </xf>
    <xf numFmtId="49" fontId="151" fillId="0" borderId="15" xfId="336" applyNumberFormat="1" applyFont="1" applyBorder="1" applyAlignment="1">
      <alignment horizontal="center" vertical="center"/>
    </xf>
    <xf numFmtId="2" fontId="10" fillId="0" borderId="12" xfId="338" applyNumberFormat="1" applyFont="1" applyBorder="1" applyAlignment="1">
      <alignment horizontal="center" vertical="center"/>
    </xf>
    <xf numFmtId="2" fontId="10" fillId="0" borderId="7" xfId="338" applyNumberFormat="1" applyFont="1" applyBorder="1" applyAlignment="1">
      <alignment horizontal="center" vertical="center"/>
    </xf>
    <xf numFmtId="2" fontId="10" fillId="0" borderId="14" xfId="338" applyNumberFormat="1" applyFont="1" applyBorder="1" applyAlignment="1">
      <alignment horizontal="center" vertical="center"/>
    </xf>
    <xf numFmtId="2" fontId="147" fillId="0" borderId="27" xfId="422" applyNumberFormat="1" applyFont="1" applyBorder="1" applyAlignment="1">
      <alignment horizontal="center" vertical="center"/>
    </xf>
    <xf numFmtId="2" fontId="147" fillId="0" borderId="26" xfId="422" applyNumberFormat="1" applyFont="1" applyBorder="1" applyAlignment="1">
      <alignment horizontal="center" vertical="center"/>
    </xf>
    <xf numFmtId="2" fontId="147" fillId="0" borderId="28" xfId="422" applyNumberFormat="1" applyFont="1" applyBorder="1" applyAlignment="1">
      <alignment horizontal="center" vertical="center"/>
    </xf>
    <xf numFmtId="49" fontId="6" fillId="0" borderId="23" xfId="2160" applyNumberFormat="1" applyFont="1" applyBorder="1" applyAlignment="1">
      <alignment horizontal="center"/>
    </xf>
    <xf numFmtId="49" fontId="6" fillId="0" borderId="18" xfId="2160" applyNumberFormat="1" applyFont="1" applyBorder="1" applyAlignment="1">
      <alignment horizontal="center"/>
    </xf>
    <xf numFmtId="49" fontId="6" fillId="0" borderId="12" xfId="2160" applyNumberFormat="1" applyFont="1" applyBorder="1" applyAlignment="1">
      <alignment horizontal="center"/>
    </xf>
    <xf numFmtId="49" fontId="6" fillId="0" borderId="7" xfId="2160" applyNumberFormat="1" applyFont="1" applyBorder="1" applyAlignment="1">
      <alignment horizontal="center"/>
    </xf>
    <xf numFmtId="49" fontId="6" fillId="0" borderId="14" xfId="2160" applyNumberFormat="1" applyFont="1" applyBorder="1" applyAlignment="1">
      <alignment horizontal="center"/>
    </xf>
    <xf numFmtId="49" fontId="6" fillId="0" borderId="22" xfId="2160" applyNumberFormat="1" applyFont="1" applyBorder="1" applyAlignment="1">
      <alignment horizontal="center"/>
    </xf>
    <xf numFmtId="49" fontId="6" fillId="0" borderId="0" xfId="2160" applyNumberFormat="1" applyFont="1" applyBorder="1" applyAlignment="1">
      <alignment horizontal="center"/>
    </xf>
  </cellXfs>
  <cellStyles count="4525">
    <cellStyle name="1 antraštė 2" xfId="1"/>
    <cellStyle name="1 antraštė 3" xfId="2"/>
    <cellStyle name="1 antraštė 4" xfId="3"/>
    <cellStyle name="2 antraštė 2" xfId="4"/>
    <cellStyle name="2 antraštė 3" xfId="5"/>
    <cellStyle name="2 antraštė 4" xfId="6"/>
    <cellStyle name="20% - Accent1" xfId="7"/>
    <cellStyle name="20% - Accent1 2" xfId="8"/>
    <cellStyle name="20% - Accent1 2 2" xfId="9"/>
    <cellStyle name="20% - Accent1 2 2 2" xfId="2166"/>
    <cellStyle name="20% - Accent1 2 3" xfId="2167"/>
    <cellStyle name="20% - Accent1 2 4" xfId="2168"/>
    <cellStyle name="20% - Accent1 3" xfId="10"/>
    <cellStyle name="20% - Accent1 3 2" xfId="2169"/>
    <cellStyle name="20% - Accent1 3 3" xfId="2170"/>
    <cellStyle name="20% - Accent1 3 4" xfId="2171"/>
    <cellStyle name="20% - Accent1 4" xfId="2172"/>
    <cellStyle name="20% - Accent1 4 2" xfId="2173"/>
    <cellStyle name="20% - Accent1 4 3" xfId="2174"/>
    <cellStyle name="20% - Accent1 5" xfId="2175"/>
    <cellStyle name="20% - Accent1 5 2" xfId="2176"/>
    <cellStyle name="20% - Accent1 5 3" xfId="2177"/>
    <cellStyle name="20% - Accent1 6" xfId="2178"/>
    <cellStyle name="20% - Accent1 6 2" xfId="2179"/>
    <cellStyle name="20% - Accent1 6 3" xfId="2180"/>
    <cellStyle name="20% - Accent2" xfId="11"/>
    <cellStyle name="20% - Accent2 2" xfId="12"/>
    <cellStyle name="20% - Accent2 2 2" xfId="13"/>
    <cellStyle name="20% - Accent2 2 2 2" xfId="2181"/>
    <cellStyle name="20% - Accent2 2 3" xfId="2182"/>
    <cellStyle name="20% - Accent2 2 4" xfId="2183"/>
    <cellStyle name="20% - Accent2 3" xfId="14"/>
    <cellStyle name="20% - Accent2 3 2" xfId="2184"/>
    <cellStyle name="20% - Accent2 3 3" xfId="2185"/>
    <cellStyle name="20% - Accent2 3 4" xfId="2186"/>
    <cellStyle name="20% - Accent2 4" xfId="2187"/>
    <cellStyle name="20% - Accent2 4 2" xfId="2188"/>
    <cellStyle name="20% - Accent2 4 3" xfId="2189"/>
    <cellStyle name="20% - Accent2 5" xfId="2190"/>
    <cellStyle name="20% - Accent2 5 2" xfId="2191"/>
    <cellStyle name="20% - Accent2 5 3" xfId="2192"/>
    <cellStyle name="20% - Accent2 6" xfId="2193"/>
    <cellStyle name="20% - Accent2 6 2" xfId="2194"/>
    <cellStyle name="20% - Accent2 6 3" xfId="2195"/>
    <cellStyle name="20% - Accent3" xfId="15"/>
    <cellStyle name="20% - Accent3 2" xfId="16"/>
    <cellStyle name="20% - Accent3 2 2" xfId="17"/>
    <cellStyle name="20% - Accent3 2 2 2" xfId="2196"/>
    <cellStyle name="20% - Accent3 2 3" xfId="2197"/>
    <cellStyle name="20% - Accent3 2 4" xfId="2198"/>
    <cellStyle name="20% - Accent3 3" xfId="18"/>
    <cellStyle name="20% - Accent3 3 2" xfId="2199"/>
    <cellStyle name="20% - Accent3 3 3" xfId="2200"/>
    <cellStyle name="20% - Accent3 3 4" xfId="2201"/>
    <cellStyle name="20% - Accent3 4" xfId="2202"/>
    <cellStyle name="20% - Accent3 4 2" xfId="2203"/>
    <cellStyle name="20% - Accent3 4 3" xfId="2204"/>
    <cellStyle name="20% - Accent3 5" xfId="2205"/>
    <cellStyle name="20% - Accent3 5 2" xfId="2206"/>
    <cellStyle name="20% - Accent3 5 3" xfId="2207"/>
    <cellStyle name="20% - Accent3 6" xfId="2208"/>
    <cellStyle name="20% - Accent3 6 2" xfId="2209"/>
    <cellStyle name="20% - Accent3 6 3" xfId="2210"/>
    <cellStyle name="20% - Accent4" xfId="19"/>
    <cellStyle name="20% - Accent4 2" xfId="20"/>
    <cellStyle name="20% - Accent4 2 2" xfId="21"/>
    <cellStyle name="20% - Accent4 2 2 2" xfId="2211"/>
    <cellStyle name="20% - Accent4 2 3" xfId="2212"/>
    <cellStyle name="20% - Accent4 2 4" xfId="2213"/>
    <cellStyle name="20% - Accent4 3" xfId="22"/>
    <cellStyle name="20% - Accent4 3 2" xfId="2214"/>
    <cellStyle name="20% - Accent4 3 3" xfId="2215"/>
    <cellStyle name="20% - Accent4 3 4" xfId="2216"/>
    <cellStyle name="20% - Accent4 4" xfId="2217"/>
    <cellStyle name="20% - Accent4 4 2" xfId="2218"/>
    <cellStyle name="20% - Accent4 4 3" xfId="2219"/>
    <cellStyle name="20% - Accent4 5" xfId="2220"/>
    <cellStyle name="20% - Accent4 5 2" xfId="2221"/>
    <cellStyle name="20% - Accent4 5 3" xfId="2222"/>
    <cellStyle name="20% - Accent4 6" xfId="2223"/>
    <cellStyle name="20% - Accent4 6 2" xfId="2224"/>
    <cellStyle name="20% - Accent4 6 3" xfId="2225"/>
    <cellStyle name="20% - Accent5" xfId="23"/>
    <cellStyle name="20% - Accent5 2" xfId="24"/>
    <cellStyle name="20% - Accent5 2 2" xfId="25"/>
    <cellStyle name="20% - Accent5 2 2 2" xfId="2226"/>
    <cellStyle name="20% - Accent5 2 3" xfId="2227"/>
    <cellStyle name="20% - Accent5 2 4" xfId="2228"/>
    <cellStyle name="20% - Accent5 3" xfId="26"/>
    <cellStyle name="20% - Accent5 3 2" xfId="2229"/>
    <cellStyle name="20% - Accent5 3 3" xfId="2230"/>
    <cellStyle name="20% - Accent5 3 4" xfId="2231"/>
    <cellStyle name="20% - Accent5 4" xfId="2232"/>
    <cellStyle name="20% - Accent5 4 2" xfId="2233"/>
    <cellStyle name="20% - Accent5 4 3" xfId="2234"/>
    <cellStyle name="20% - Accent5 5" xfId="2235"/>
    <cellStyle name="20% - Accent5 5 2" xfId="2236"/>
    <cellStyle name="20% - Accent5 5 3" xfId="2237"/>
    <cellStyle name="20% - Accent5 6" xfId="2238"/>
    <cellStyle name="20% - Accent5 6 2" xfId="2239"/>
    <cellStyle name="20% - Accent5 6 3" xfId="2240"/>
    <cellStyle name="20% - Accent6" xfId="27"/>
    <cellStyle name="20% - Accent6 2" xfId="28"/>
    <cellStyle name="20% - Accent6 2 2" xfId="29"/>
    <cellStyle name="20% - Accent6 2 2 2" xfId="2241"/>
    <cellStyle name="20% - Accent6 2 3" xfId="2242"/>
    <cellStyle name="20% - Accent6 2 4" xfId="2243"/>
    <cellStyle name="20% - Accent6 3" xfId="30"/>
    <cellStyle name="20% - Accent6 3 2" xfId="2244"/>
    <cellStyle name="20% - Accent6 3 3" xfId="2245"/>
    <cellStyle name="20% - Accent6 3 4" xfId="2246"/>
    <cellStyle name="20% - Accent6 4" xfId="2247"/>
    <cellStyle name="20% - Accent6 4 2" xfId="2248"/>
    <cellStyle name="20% - Accent6 4 3" xfId="2249"/>
    <cellStyle name="20% - Accent6 5" xfId="2250"/>
    <cellStyle name="20% - Accent6 5 2" xfId="2251"/>
    <cellStyle name="20% - Accent6 5 3" xfId="2252"/>
    <cellStyle name="20% - Accent6 6" xfId="2253"/>
    <cellStyle name="20% - Accent6 6 2" xfId="2254"/>
    <cellStyle name="20% - Accent6 6 3" xfId="2255"/>
    <cellStyle name="20% – paryškinimas 1 2" xfId="31"/>
    <cellStyle name="20% – paryškinimas 1 2 2" xfId="2256"/>
    <cellStyle name="20% – paryškinimas 2 2" xfId="32"/>
    <cellStyle name="20% – paryškinimas 2 2 2" xfId="2257"/>
    <cellStyle name="20% – paryškinimas 3 2" xfId="33"/>
    <cellStyle name="20% – paryškinimas 3 2 2" xfId="2258"/>
    <cellStyle name="20% – paryškinimas 4 2" xfId="34"/>
    <cellStyle name="20% – paryškinimas 4 2 2" xfId="2259"/>
    <cellStyle name="20% – paryškinimas 5 2" xfId="35"/>
    <cellStyle name="20% – paryškinimas 5 2 2" xfId="2260"/>
    <cellStyle name="20% – paryškinimas 6 2" xfId="36"/>
    <cellStyle name="20% – paryškinimas 6 2 2" xfId="2261"/>
    <cellStyle name="20% - Акцент1" xfId="37"/>
    <cellStyle name="20% - Акцент2" xfId="38"/>
    <cellStyle name="20% - Акцент3" xfId="39"/>
    <cellStyle name="20% - Акцент4" xfId="40"/>
    <cellStyle name="20% - Акцент5" xfId="41"/>
    <cellStyle name="20% - Акцент6" xfId="42"/>
    <cellStyle name="3 antraštė 2" xfId="43"/>
    <cellStyle name="3 antraštė 3" xfId="44"/>
    <cellStyle name="3 antraštė 4" xfId="45"/>
    <cellStyle name="4 antraštė 2" xfId="46"/>
    <cellStyle name="4 antraštė 3" xfId="47"/>
    <cellStyle name="4 antraštė 4" xfId="48"/>
    <cellStyle name="40% - Accent1" xfId="49"/>
    <cellStyle name="40% - Accent1 2" xfId="50"/>
    <cellStyle name="40% - Accent1 2 2" xfId="51"/>
    <cellStyle name="40% - Accent1 2 2 2" xfId="2262"/>
    <cellStyle name="40% - Accent1 2 3" xfId="2263"/>
    <cellStyle name="40% - Accent1 2 4" xfId="2264"/>
    <cellStyle name="40% - Accent1 3" xfId="52"/>
    <cellStyle name="40% - Accent1 3 2" xfId="2265"/>
    <cellStyle name="40% - Accent1 3 3" xfId="2266"/>
    <cellStyle name="40% - Accent1 3 4" xfId="2267"/>
    <cellStyle name="40% - Accent1 4" xfId="2268"/>
    <cellStyle name="40% - Accent1 4 2" xfId="2269"/>
    <cellStyle name="40% - Accent1 4 3" xfId="2270"/>
    <cellStyle name="40% - Accent1 5" xfId="2271"/>
    <cellStyle name="40% - Accent1 5 2" xfId="2272"/>
    <cellStyle name="40% - Accent1 5 3" xfId="2273"/>
    <cellStyle name="40% - Accent1 6" xfId="2274"/>
    <cellStyle name="40% - Accent1 6 2" xfId="2275"/>
    <cellStyle name="40% - Accent1 6 3" xfId="2276"/>
    <cellStyle name="40% - Accent2" xfId="53"/>
    <cellStyle name="40% - Accent2 2" xfId="54"/>
    <cellStyle name="40% - Accent2 2 2" xfId="55"/>
    <cellStyle name="40% - Accent2 2 2 2" xfId="2277"/>
    <cellStyle name="40% - Accent2 2 3" xfId="2278"/>
    <cellStyle name="40% - Accent2 2 4" xfId="2279"/>
    <cellStyle name="40% - Accent2 3" xfId="56"/>
    <cellStyle name="40% - Accent2 3 2" xfId="2280"/>
    <cellStyle name="40% - Accent2 3 3" xfId="2281"/>
    <cellStyle name="40% - Accent2 3 4" xfId="2282"/>
    <cellStyle name="40% - Accent2 4" xfId="2283"/>
    <cellStyle name="40% - Accent2 4 2" xfId="2284"/>
    <cellStyle name="40% - Accent2 4 3" xfId="2285"/>
    <cellStyle name="40% - Accent2 5" xfId="2286"/>
    <cellStyle name="40% - Accent2 5 2" xfId="2287"/>
    <cellStyle name="40% - Accent2 5 3" xfId="2288"/>
    <cellStyle name="40% - Accent2 6" xfId="2289"/>
    <cellStyle name="40% - Accent2 6 2" xfId="2290"/>
    <cellStyle name="40% - Accent2 6 3" xfId="2291"/>
    <cellStyle name="40% - Accent3" xfId="57"/>
    <cellStyle name="40% - Accent3 2" xfId="58"/>
    <cellStyle name="40% - Accent3 2 2" xfId="59"/>
    <cellStyle name="40% - Accent3 2 2 2" xfId="2292"/>
    <cellStyle name="40% - Accent3 2 3" xfId="2293"/>
    <cellStyle name="40% - Accent3 2 4" xfId="2294"/>
    <cellStyle name="40% - Accent3 3" xfId="60"/>
    <cellStyle name="40% - Accent3 3 2" xfId="2295"/>
    <cellStyle name="40% - Accent3 3 3" xfId="2296"/>
    <cellStyle name="40% - Accent3 3 4" xfId="2297"/>
    <cellStyle name="40% - Accent3 4" xfId="2298"/>
    <cellStyle name="40% - Accent3 4 2" xfId="2299"/>
    <cellStyle name="40% - Accent3 4 3" xfId="2300"/>
    <cellStyle name="40% - Accent3 5" xfId="2301"/>
    <cellStyle name="40% - Accent3 5 2" xfId="2302"/>
    <cellStyle name="40% - Accent3 5 3" xfId="2303"/>
    <cellStyle name="40% - Accent3 6" xfId="2304"/>
    <cellStyle name="40% - Accent3 6 2" xfId="2305"/>
    <cellStyle name="40% - Accent3 6 3" xfId="2306"/>
    <cellStyle name="40% - Accent4" xfId="61"/>
    <cellStyle name="40% - Accent4 2" xfId="62"/>
    <cellStyle name="40% - Accent4 2 2" xfId="63"/>
    <cellStyle name="40% - Accent4 2 2 2" xfId="2307"/>
    <cellStyle name="40% - Accent4 2 3" xfId="2308"/>
    <cellStyle name="40% - Accent4 2 4" xfId="2309"/>
    <cellStyle name="40% - Accent4 3" xfId="64"/>
    <cellStyle name="40% - Accent4 3 2" xfId="2310"/>
    <cellStyle name="40% - Accent4 3 3" xfId="2311"/>
    <cellStyle name="40% - Accent4 3 4" xfId="2312"/>
    <cellStyle name="40% - Accent4 4" xfId="2313"/>
    <cellStyle name="40% - Accent4 4 2" xfId="2314"/>
    <cellStyle name="40% - Accent4 4 3" xfId="2315"/>
    <cellStyle name="40% - Accent4 5" xfId="2316"/>
    <cellStyle name="40% - Accent4 5 2" xfId="2317"/>
    <cellStyle name="40% - Accent4 5 3" xfId="2318"/>
    <cellStyle name="40% - Accent4 6" xfId="2319"/>
    <cellStyle name="40% - Accent4 6 2" xfId="2320"/>
    <cellStyle name="40% - Accent4 6 3" xfId="2321"/>
    <cellStyle name="40% - Accent5" xfId="65"/>
    <cellStyle name="40% - Accent5 2" xfId="66"/>
    <cellStyle name="40% - Accent5 2 2" xfId="67"/>
    <cellStyle name="40% - Accent5 2 2 2" xfId="2322"/>
    <cellStyle name="40% - Accent5 2 3" xfId="2323"/>
    <cellStyle name="40% - Accent5 2 4" xfId="2324"/>
    <cellStyle name="40% - Accent5 3" xfId="68"/>
    <cellStyle name="40% - Accent5 3 2" xfId="2325"/>
    <cellStyle name="40% - Accent5 3 3" xfId="2326"/>
    <cellStyle name="40% - Accent5 3 4" xfId="2327"/>
    <cellStyle name="40% - Accent5 4" xfId="2328"/>
    <cellStyle name="40% - Accent5 4 2" xfId="2329"/>
    <cellStyle name="40% - Accent5 4 3" xfId="2330"/>
    <cellStyle name="40% - Accent5 5" xfId="2331"/>
    <cellStyle name="40% - Accent5 5 2" xfId="2332"/>
    <cellStyle name="40% - Accent5 5 3" xfId="2333"/>
    <cellStyle name="40% - Accent5 6" xfId="2334"/>
    <cellStyle name="40% - Accent5 6 2" xfId="2335"/>
    <cellStyle name="40% - Accent5 6 3" xfId="2336"/>
    <cellStyle name="40% - Accent6" xfId="69"/>
    <cellStyle name="40% - Accent6 2" xfId="70"/>
    <cellStyle name="40% - Accent6 2 2" xfId="71"/>
    <cellStyle name="40% - Accent6 2 2 2" xfId="2337"/>
    <cellStyle name="40% - Accent6 2 3" xfId="2338"/>
    <cellStyle name="40% - Accent6 2 4" xfId="2339"/>
    <cellStyle name="40% - Accent6 3" xfId="72"/>
    <cellStyle name="40% - Accent6 3 2" xfId="2340"/>
    <cellStyle name="40% - Accent6 3 3" xfId="2341"/>
    <cellStyle name="40% - Accent6 3 4" xfId="2342"/>
    <cellStyle name="40% - Accent6 4" xfId="2343"/>
    <cellStyle name="40% - Accent6 4 2" xfId="2344"/>
    <cellStyle name="40% - Accent6 4 3" xfId="2345"/>
    <cellStyle name="40% - Accent6 5" xfId="2346"/>
    <cellStyle name="40% - Accent6 5 2" xfId="2347"/>
    <cellStyle name="40% - Accent6 5 3" xfId="2348"/>
    <cellStyle name="40% - Accent6 6" xfId="2349"/>
    <cellStyle name="40% - Accent6 6 2" xfId="2350"/>
    <cellStyle name="40% - Accent6 6 3" xfId="2351"/>
    <cellStyle name="40% – paryškinimas 1 2" xfId="73"/>
    <cellStyle name="40% – paryškinimas 1 2 2" xfId="2352"/>
    <cellStyle name="40% – paryškinimas 2 2" xfId="74"/>
    <cellStyle name="40% – paryškinimas 2 2 2" xfId="2353"/>
    <cellStyle name="40% – paryškinimas 3 2" xfId="75"/>
    <cellStyle name="40% – paryškinimas 3 2 2" xfId="2354"/>
    <cellStyle name="40% – paryškinimas 4 2" xfId="76"/>
    <cellStyle name="40% – paryškinimas 4 2 2" xfId="2355"/>
    <cellStyle name="40% – paryškinimas 5 2" xfId="77"/>
    <cellStyle name="40% – paryškinimas 5 2 2" xfId="2356"/>
    <cellStyle name="40% – paryškinimas 6 2" xfId="78"/>
    <cellStyle name="40% – paryškinimas 6 2 2" xfId="2357"/>
    <cellStyle name="40% - Акцент1" xfId="79"/>
    <cellStyle name="40% - Акцент2" xfId="80"/>
    <cellStyle name="40% - Акцент3" xfId="81"/>
    <cellStyle name="40% - Акцент4" xfId="82"/>
    <cellStyle name="40% - Акцент5" xfId="83"/>
    <cellStyle name="40% - Акцент6" xfId="84"/>
    <cellStyle name="60% - Accent1" xfId="85"/>
    <cellStyle name="60% - Accent1 2" xfId="86"/>
    <cellStyle name="60% - Accent1 2 2" xfId="87"/>
    <cellStyle name="60% - Accent1 2 2 2" xfId="2358"/>
    <cellStyle name="60% - Accent1 2 3" xfId="2359"/>
    <cellStyle name="60% - Accent1 2 4" xfId="2360"/>
    <cellStyle name="60% - Accent1 3" xfId="88"/>
    <cellStyle name="60% - Accent1 3 2" xfId="2362"/>
    <cellStyle name="60% - Accent1 3 3" xfId="2363"/>
    <cellStyle name="60% - Accent1 3 4" xfId="2361"/>
    <cellStyle name="60% - Accent1 4" xfId="2364"/>
    <cellStyle name="60% - Accent1 4 2" xfId="2365"/>
    <cellStyle name="60% - Accent1 4 3" xfId="2366"/>
    <cellStyle name="60% - Accent1 5" xfId="2367"/>
    <cellStyle name="60% - Accent1 5 2" xfId="2368"/>
    <cellStyle name="60% - Accent1 5 3" xfId="2369"/>
    <cellStyle name="60% - Accent1 6" xfId="2370"/>
    <cellStyle name="60% - Accent1 6 2" xfId="2371"/>
    <cellStyle name="60% - Accent1 6 3" xfId="2372"/>
    <cellStyle name="60% - Accent2" xfId="89"/>
    <cellStyle name="60% - Accent2 2" xfId="90"/>
    <cellStyle name="60% - Accent2 2 2" xfId="91"/>
    <cellStyle name="60% - Accent2 2 2 2" xfId="2373"/>
    <cellStyle name="60% - Accent2 2 3" xfId="2374"/>
    <cellStyle name="60% - Accent2 2 4" xfId="2375"/>
    <cellStyle name="60% - Accent2 3" xfId="92"/>
    <cellStyle name="60% - Accent2 3 2" xfId="2377"/>
    <cellStyle name="60% - Accent2 3 3" xfId="2378"/>
    <cellStyle name="60% - Accent2 3 4" xfId="2376"/>
    <cellStyle name="60% - Accent2 4" xfId="2379"/>
    <cellStyle name="60% - Accent2 4 2" xfId="2380"/>
    <cellStyle name="60% - Accent2 4 3" xfId="2381"/>
    <cellStyle name="60% - Accent2 5" xfId="2382"/>
    <cellStyle name="60% - Accent2 5 2" xfId="2383"/>
    <cellStyle name="60% - Accent2 5 3" xfId="2384"/>
    <cellStyle name="60% - Accent2 6" xfId="2385"/>
    <cellStyle name="60% - Accent2 6 2" xfId="2386"/>
    <cellStyle name="60% - Accent2 6 3" xfId="2387"/>
    <cellStyle name="60% - Accent3" xfId="93"/>
    <cellStyle name="60% - Accent3 2" xfId="94"/>
    <cellStyle name="60% - Accent3 2 2" xfId="95"/>
    <cellStyle name="60% - Accent3 2 2 2" xfId="2388"/>
    <cellStyle name="60% - Accent3 2 3" xfId="2389"/>
    <cellStyle name="60% - Accent3 2 4" xfId="2390"/>
    <cellStyle name="60% - Accent3 3" xfId="96"/>
    <cellStyle name="60% - Accent3 3 2" xfId="2392"/>
    <cellStyle name="60% - Accent3 3 3" xfId="2393"/>
    <cellStyle name="60% - Accent3 3 4" xfId="2391"/>
    <cellStyle name="60% - Accent3 4" xfId="2394"/>
    <cellStyle name="60% - Accent3 4 2" xfId="2395"/>
    <cellStyle name="60% - Accent3 4 3" xfId="2396"/>
    <cellStyle name="60% - Accent3 5" xfId="2397"/>
    <cellStyle name="60% - Accent3 5 2" xfId="2398"/>
    <cellStyle name="60% - Accent3 5 3" xfId="2399"/>
    <cellStyle name="60% - Accent3 6" xfId="2400"/>
    <cellStyle name="60% - Accent3 6 2" xfId="2401"/>
    <cellStyle name="60% - Accent3 6 3" xfId="2402"/>
    <cellStyle name="60% - Accent4" xfId="97"/>
    <cellStyle name="60% - Accent4 2" xfId="98"/>
    <cellStyle name="60% - Accent4 2 2" xfId="99"/>
    <cellStyle name="60% - Accent4 2 2 2" xfId="2403"/>
    <cellStyle name="60% - Accent4 2 3" xfId="2404"/>
    <cellStyle name="60% - Accent4 2 4" xfId="2405"/>
    <cellStyle name="60% - Accent4 3" xfId="100"/>
    <cellStyle name="60% - Accent4 3 2" xfId="2407"/>
    <cellStyle name="60% - Accent4 3 3" xfId="2408"/>
    <cellStyle name="60% - Accent4 3 4" xfId="2406"/>
    <cellStyle name="60% - Accent4 4" xfId="2409"/>
    <cellStyle name="60% - Accent4 4 2" xfId="2410"/>
    <cellStyle name="60% - Accent4 4 3" xfId="2411"/>
    <cellStyle name="60% - Accent4 5" xfId="2412"/>
    <cellStyle name="60% - Accent4 5 2" xfId="2413"/>
    <cellStyle name="60% - Accent4 5 3" xfId="2414"/>
    <cellStyle name="60% - Accent4 6" xfId="2415"/>
    <cellStyle name="60% - Accent4 6 2" xfId="2416"/>
    <cellStyle name="60% - Accent4 6 3" xfId="2417"/>
    <cellStyle name="60% - Accent5" xfId="101"/>
    <cellStyle name="60% - Accent5 2" xfId="102"/>
    <cellStyle name="60% - Accent5 2 2" xfId="103"/>
    <cellStyle name="60% - Accent5 2 2 2" xfId="2418"/>
    <cellStyle name="60% - Accent5 2 3" xfId="2419"/>
    <cellStyle name="60% - Accent5 2 4" xfId="2420"/>
    <cellStyle name="60% - Accent5 3" xfId="104"/>
    <cellStyle name="60% - Accent5 3 2" xfId="2422"/>
    <cellStyle name="60% - Accent5 3 3" xfId="2423"/>
    <cellStyle name="60% - Accent5 3 4" xfId="2421"/>
    <cellStyle name="60% - Accent5 4" xfId="2424"/>
    <cellStyle name="60% - Accent5 4 2" xfId="2425"/>
    <cellStyle name="60% - Accent5 4 3" xfId="2426"/>
    <cellStyle name="60% - Accent5 5" xfId="2427"/>
    <cellStyle name="60% - Accent5 5 2" xfId="2428"/>
    <cellStyle name="60% - Accent5 5 3" xfId="2429"/>
    <cellStyle name="60% - Accent5 6" xfId="2430"/>
    <cellStyle name="60% - Accent5 6 2" xfId="2431"/>
    <cellStyle name="60% - Accent5 6 3" xfId="2432"/>
    <cellStyle name="60% - Accent6" xfId="105"/>
    <cellStyle name="60% - Accent6 2" xfId="106"/>
    <cellStyle name="60% - Accent6 2 2" xfId="107"/>
    <cellStyle name="60% - Accent6 2 2 2" xfId="2433"/>
    <cellStyle name="60% - Accent6 2 3" xfId="2434"/>
    <cellStyle name="60% - Accent6 2 4" xfId="2435"/>
    <cellStyle name="60% - Accent6 3" xfId="108"/>
    <cellStyle name="60% - Accent6 3 2" xfId="2437"/>
    <cellStyle name="60% - Accent6 3 3" xfId="2438"/>
    <cellStyle name="60% - Accent6 3 4" xfId="2436"/>
    <cellStyle name="60% - Accent6 4" xfId="2439"/>
    <cellStyle name="60% - Accent6 4 2" xfId="2440"/>
    <cellStyle name="60% - Accent6 4 3" xfId="2441"/>
    <cellStyle name="60% - Accent6 5" xfId="2442"/>
    <cellStyle name="60% - Accent6 5 2" xfId="2443"/>
    <cellStyle name="60% - Accent6 5 3" xfId="2444"/>
    <cellStyle name="60% - Accent6 6" xfId="2445"/>
    <cellStyle name="60% - Accent6 6 2" xfId="2446"/>
    <cellStyle name="60% - Accent6 6 3" xfId="2447"/>
    <cellStyle name="60% - Акцент1" xfId="109"/>
    <cellStyle name="60% - Акцент2" xfId="110"/>
    <cellStyle name="60% - Акцент3" xfId="111"/>
    <cellStyle name="60% - Акцент4" xfId="112"/>
    <cellStyle name="60% - Акцент5" xfId="113"/>
    <cellStyle name="60% - Акцент6" xfId="114"/>
    <cellStyle name="Accent" xfId="4506"/>
    <cellStyle name="Accent 1" xfId="4507"/>
    <cellStyle name="Accent 1 2" xfId="4380"/>
    <cellStyle name="Accent 2" xfId="4508"/>
    <cellStyle name="Accent 2 2" xfId="4378"/>
    <cellStyle name="Accent 3" xfId="4509"/>
    <cellStyle name="Accent 3 2" xfId="4376"/>
    <cellStyle name="Accent 4" xfId="4381"/>
    <cellStyle name="Accent1" xfId="115"/>
    <cellStyle name="Accent1 2" xfId="116"/>
    <cellStyle name="Accent1 2 2" xfId="117"/>
    <cellStyle name="Accent1 2 2 2" xfId="2448"/>
    <cellStyle name="Accent1 2 3" xfId="2449"/>
    <cellStyle name="Accent1 2 4" xfId="2450"/>
    <cellStyle name="Accent1 3" xfId="118"/>
    <cellStyle name="Accent1 3 2" xfId="2452"/>
    <cellStyle name="Accent1 3 3" xfId="2453"/>
    <cellStyle name="Accent1 3 4" xfId="2451"/>
    <cellStyle name="Accent1 4" xfId="2454"/>
    <cellStyle name="Accent1 4 2" xfId="2455"/>
    <cellStyle name="Accent1 4 3" xfId="2456"/>
    <cellStyle name="Accent1 5" xfId="2457"/>
    <cellStyle name="Accent1 5 2" xfId="2458"/>
    <cellStyle name="Accent1 5 3" xfId="2459"/>
    <cellStyle name="Accent1 6" xfId="2460"/>
    <cellStyle name="Accent1 6 2" xfId="2461"/>
    <cellStyle name="Accent1 6 3" xfId="2462"/>
    <cellStyle name="Accent2" xfId="119"/>
    <cellStyle name="Accent2 2" xfId="120"/>
    <cellStyle name="Accent2 2 2" xfId="121"/>
    <cellStyle name="Accent2 2 2 2" xfId="2463"/>
    <cellStyle name="Accent2 2 3" xfId="2464"/>
    <cellStyle name="Accent2 2 4" xfId="2465"/>
    <cellStyle name="Accent2 3" xfId="122"/>
    <cellStyle name="Accent2 3 2" xfId="2467"/>
    <cellStyle name="Accent2 3 3" xfId="2468"/>
    <cellStyle name="Accent2 3 4" xfId="2466"/>
    <cellStyle name="Accent2 4" xfId="2469"/>
    <cellStyle name="Accent2 4 2" xfId="2470"/>
    <cellStyle name="Accent2 4 3" xfId="2471"/>
    <cellStyle name="Accent2 5" xfId="2472"/>
    <cellStyle name="Accent2 5 2" xfId="2473"/>
    <cellStyle name="Accent2 5 3" xfId="2474"/>
    <cellStyle name="Accent2 6" xfId="2475"/>
    <cellStyle name="Accent2 6 2" xfId="2476"/>
    <cellStyle name="Accent2 6 3" xfId="2477"/>
    <cellStyle name="Accent3" xfId="123"/>
    <cellStyle name="Accent3 2" xfId="124"/>
    <cellStyle name="Accent3 2 2" xfId="125"/>
    <cellStyle name="Accent3 2 2 2" xfId="2478"/>
    <cellStyle name="Accent3 2 3" xfId="2479"/>
    <cellStyle name="Accent3 2 4" xfId="2480"/>
    <cellStyle name="Accent3 3" xfId="126"/>
    <cellStyle name="Accent3 3 2" xfId="2482"/>
    <cellStyle name="Accent3 3 3" xfId="2483"/>
    <cellStyle name="Accent3 3 4" xfId="2481"/>
    <cellStyle name="Accent3 4" xfId="2484"/>
    <cellStyle name="Accent3 4 2" xfId="2485"/>
    <cellStyle name="Accent3 4 3" xfId="2486"/>
    <cellStyle name="Accent3 5" xfId="2487"/>
    <cellStyle name="Accent3 5 2" xfId="2488"/>
    <cellStyle name="Accent3 5 3" xfId="2489"/>
    <cellStyle name="Accent3 6" xfId="2490"/>
    <cellStyle name="Accent3 6 2" xfId="2491"/>
    <cellStyle name="Accent3 6 3" xfId="2492"/>
    <cellStyle name="Accent4" xfId="127"/>
    <cellStyle name="Accent4 2" xfId="128"/>
    <cellStyle name="Accent4 2 2" xfId="129"/>
    <cellStyle name="Accent4 2 2 2" xfId="2493"/>
    <cellStyle name="Accent4 2 3" xfId="2494"/>
    <cellStyle name="Accent4 2 4" xfId="2495"/>
    <cellStyle name="Accent4 3" xfId="130"/>
    <cellStyle name="Accent4 3 2" xfId="2497"/>
    <cellStyle name="Accent4 3 3" xfId="2498"/>
    <cellStyle name="Accent4 3 4" xfId="2496"/>
    <cellStyle name="Accent4 4" xfId="2499"/>
    <cellStyle name="Accent4 4 2" xfId="2500"/>
    <cellStyle name="Accent4 4 3" xfId="2501"/>
    <cellStyle name="Accent4 5" xfId="2502"/>
    <cellStyle name="Accent4 5 2" xfId="2503"/>
    <cellStyle name="Accent4 5 3" xfId="2504"/>
    <cellStyle name="Accent4 6" xfId="2505"/>
    <cellStyle name="Accent4 6 2" xfId="2506"/>
    <cellStyle name="Accent4 6 3" xfId="2507"/>
    <cellStyle name="Accent5" xfId="131"/>
    <cellStyle name="Accent5 2" xfId="132"/>
    <cellStyle name="Accent5 2 2" xfId="133"/>
    <cellStyle name="Accent5 2 2 2" xfId="2508"/>
    <cellStyle name="Accent5 2 3" xfId="2509"/>
    <cellStyle name="Accent5 2 4" xfId="2510"/>
    <cellStyle name="Accent5 3" xfId="134"/>
    <cellStyle name="Accent5 3 2" xfId="2512"/>
    <cellStyle name="Accent5 3 3" xfId="2513"/>
    <cellStyle name="Accent5 3 4" xfId="2511"/>
    <cellStyle name="Accent5 4" xfId="2514"/>
    <cellStyle name="Accent5 4 2" xfId="2515"/>
    <cellStyle name="Accent5 4 3" xfId="2516"/>
    <cellStyle name="Accent5 5" xfId="2517"/>
    <cellStyle name="Accent5 5 2" xfId="2518"/>
    <cellStyle name="Accent5 5 3" xfId="2519"/>
    <cellStyle name="Accent5 6" xfId="2520"/>
    <cellStyle name="Accent5 6 2" xfId="2521"/>
    <cellStyle name="Accent5 6 3" xfId="2522"/>
    <cellStyle name="Accent6" xfId="135"/>
    <cellStyle name="Accent6 2" xfId="136"/>
    <cellStyle name="Accent6 2 2" xfId="137"/>
    <cellStyle name="Accent6 2 2 2" xfId="2523"/>
    <cellStyle name="Accent6 2 3" xfId="2524"/>
    <cellStyle name="Accent6 2 4" xfId="2525"/>
    <cellStyle name="Accent6 3" xfId="138"/>
    <cellStyle name="Accent6 3 2" xfId="2527"/>
    <cellStyle name="Accent6 3 3" xfId="2528"/>
    <cellStyle name="Accent6 3 4" xfId="2526"/>
    <cellStyle name="Accent6 4" xfId="2529"/>
    <cellStyle name="Accent6 4 2" xfId="2530"/>
    <cellStyle name="Accent6 4 3" xfId="2531"/>
    <cellStyle name="Accent6 5" xfId="2532"/>
    <cellStyle name="Accent6 5 2" xfId="2533"/>
    <cellStyle name="Accent6 5 3" xfId="2534"/>
    <cellStyle name="Accent6 6" xfId="2535"/>
    <cellStyle name="Accent6 6 2" xfId="2536"/>
    <cellStyle name="Accent6 6 3" xfId="2537"/>
    <cellStyle name="Aiškinamasis tekstas 2" xfId="139"/>
    <cellStyle name="Aiškinamasis tekstas 3" xfId="140"/>
    <cellStyle name="Aiškinamasis tekstas 4" xfId="141"/>
    <cellStyle name="Bad" xfId="142"/>
    <cellStyle name="Bad 2" xfId="143"/>
    <cellStyle name="Bad 2 2" xfId="144"/>
    <cellStyle name="Bad 2 2 2" xfId="2538"/>
    <cellStyle name="Bad 2 3" xfId="2539"/>
    <cellStyle name="Bad 2 4" xfId="2540"/>
    <cellStyle name="Bad 3" xfId="145"/>
    <cellStyle name="Bad 3 2" xfId="2542"/>
    <cellStyle name="Bad 3 3" xfId="2543"/>
    <cellStyle name="Bad 3 4" xfId="2541"/>
    <cellStyle name="Bad 4" xfId="2544"/>
    <cellStyle name="Bad 4 2" xfId="2545"/>
    <cellStyle name="Bad 4 3" xfId="2546"/>
    <cellStyle name="Bad 5" xfId="2547"/>
    <cellStyle name="Bad 5 2" xfId="2548"/>
    <cellStyle name="Bad 5 3" xfId="2549"/>
    <cellStyle name="Bad 6" xfId="2550"/>
    <cellStyle name="Bad 6 2" xfId="2551"/>
    <cellStyle name="Bad 6 3" xfId="2552"/>
    <cellStyle name="Bad 7" xfId="4510"/>
    <cellStyle name="Bad 8" xfId="4374"/>
    <cellStyle name="Calc Currency (0)" xfId="146"/>
    <cellStyle name="Calc Currency (0) 2" xfId="147"/>
    <cellStyle name="Calc Currency (0) 2 2" xfId="2553"/>
    <cellStyle name="Calc Currency (0)_estafetes" xfId="148"/>
    <cellStyle name="Calc Currency (2)" xfId="149"/>
    <cellStyle name="Calc Currency (2) 2" xfId="150"/>
    <cellStyle name="Calc Currency (2) 2 2" xfId="2554"/>
    <cellStyle name="Calc Currency (2)_estafetes" xfId="151"/>
    <cellStyle name="Calc Percent (0)" xfId="152"/>
    <cellStyle name="Calc Percent (0) 2" xfId="2555"/>
    <cellStyle name="Calc Percent (1)" xfId="153"/>
    <cellStyle name="Calc Percent (1) 2" xfId="2556"/>
    <cellStyle name="Calc Percent (2)" xfId="154"/>
    <cellStyle name="Calc Percent (2) 2" xfId="2557"/>
    <cellStyle name="Calc Units (0)" xfId="155"/>
    <cellStyle name="Calc Units (0) 2" xfId="156"/>
    <cellStyle name="Calc Units (0) 2 2" xfId="2558"/>
    <cellStyle name="Calc Units (0)_estafetes" xfId="157"/>
    <cellStyle name="Calc Units (1)" xfId="158"/>
    <cellStyle name="Calc Units (1) 2" xfId="159"/>
    <cellStyle name="Calc Units (1) 2 2" xfId="2559"/>
    <cellStyle name="Calc Units (1)_estafetes" xfId="160"/>
    <cellStyle name="Calc Units (2)" xfId="161"/>
    <cellStyle name="Calc Units (2) 2" xfId="162"/>
    <cellStyle name="Calc Units (2) 2 2" xfId="2560"/>
    <cellStyle name="Calc Units (2)_estafetes" xfId="163"/>
    <cellStyle name="Calculation" xfId="164"/>
    <cellStyle name="Calculation 2" xfId="165"/>
    <cellStyle name="Calculation 2 2" xfId="166"/>
    <cellStyle name="Calculation 2 2 2" xfId="2561"/>
    <cellStyle name="Calculation 2 3" xfId="2562"/>
    <cellStyle name="Calculation 2 4" xfId="2563"/>
    <cellStyle name="Calculation 3" xfId="167"/>
    <cellStyle name="Calculation 3 2" xfId="2565"/>
    <cellStyle name="Calculation 3 3" xfId="2566"/>
    <cellStyle name="Calculation 3 4" xfId="2564"/>
    <cellStyle name="Calculation 4" xfId="2567"/>
    <cellStyle name="Calculation 4 2" xfId="2568"/>
    <cellStyle name="Calculation 4 3" xfId="2569"/>
    <cellStyle name="Calculation 5" xfId="2570"/>
    <cellStyle name="Calculation 5 2" xfId="2571"/>
    <cellStyle name="Calculation 5 3" xfId="2572"/>
    <cellStyle name="Calculation 6" xfId="2573"/>
    <cellStyle name="Calculation 6 2" xfId="2574"/>
    <cellStyle name="Calculation 6 3" xfId="2575"/>
    <cellStyle name="Check Cell" xfId="168"/>
    <cellStyle name="Check Cell 2" xfId="169"/>
    <cellStyle name="Check Cell 2 2" xfId="170"/>
    <cellStyle name="Check Cell 2 2 2" xfId="2576"/>
    <cellStyle name="Check Cell 2 3" xfId="2577"/>
    <cellStyle name="Check Cell 2 4" xfId="2578"/>
    <cellStyle name="Check Cell 3" xfId="171"/>
    <cellStyle name="Check Cell 3 2" xfId="2580"/>
    <cellStyle name="Check Cell 3 3" xfId="2581"/>
    <cellStyle name="Check Cell 3 4" xfId="2579"/>
    <cellStyle name="Check Cell 4" xfId="2582"/>
    <cellStyle name="Check Cell 4 2" xfId="2583"/>
    <cellStyle name="Check Cell 4 3" xfId="2584"/>
    <cellStyle name="Check Cell 5" xfId="2585"/>
    <cellStyle name="Check Cell 5 2" xfId="2586"/>
    <cellStyle name="Check Cell 5 3" xfId="2587"/>
    <cellStyle name="Check Cell 6" xfId="2588"/>
    <cellStyle name="Check Cell 6 2" xfId="2589"/>
    <cellStyle name="Check Cell 6 3" xfId="2590"/>
    <cellStyle name="Comma [00]" xfId="172"/>
    <cellStyle name="Comma [00] 2" xfId="173"/>
    <cellStyle name="Comma [00] 2 2" xfId="2591"/>
    <cellStyle name="Comma [00] 3" xfId="174"/>
    <cellStyle name="Comma [00]_estafetes" xfId="175"/>
    <cellStyle name="Comma 10" xfId="176"/>
    <cellStyle name="Comma 10 2" xfId="177"/>
    <cellStyle name="Comma 10 2 2" xfId="4385"/>
    <cellStyle name="Comma 10 2 3" xfId="2593"/>
    <cellStyle name="Comma 10 3" xfId="2592"/>
    <cellStyle name="Comma 11" xfId="178"/>
    <cellStyle name="Comma 11 2" xfId="179"/>
    <cellStyle name="Comma 11 2 2" xfId="4386"/>
    <cellStyle name="Comma 11 2 3" xfId="2595"/>
    <cellStyle name="Comma 11 3" xfId="2594"/>
    <cellStyle name="Comma 12" xfId="180"/>
    <cellStyle name="Comma 12 2" xfId="181"/>
    <cellStyle name="Comma 12 2 2" xfId="4387"/>
    <cellStyle name="Comma 12 2 3" xfId="2597"/>
    <cellStyle name="Comma 12 3" xfId="2596"/>
    <cellStyle name="Comma 13" xfId="182"/>
    <cellStyle name="Comma 13 2" xfId="183"/>
    <cellStyle name="Comma 13 2 2" xfId="4388"/>
    <cellStyle name="Comma 13 2 3" xfId="2599"/>
    <cellStyle name="Comma 13 3" xfId="2598"/>
    <cellStyle name="Comma 14" xfId="184"/>
    <cellStyle name="Comma 14 2" xfId="185"/>
    <cellStyle name="Comma 14 2 2" xfId="4389"/>
    <cellStyle name="Comma 14 2 3" xfId="2601"/>
    <cellStyle name="Comma 14 3" xfId="2600"/>
    <cellStyle name="Comma 15" xfId="186"/>
    <cellStyle name="Comma 15 2" xfId="187"/>
    <cellStyle name="Comma 15 2 2" xfId="4390"/>
    <cellStyle name="Comma 15 2 3" xfId="2603"/>
    <cellStyle name="Comma 15 3" xfId="2602"/>
    <cellStyle name="Comma 16" xfId="188"/>
    <cellStyle name="Comma 16 2" xfId="189"/>
    <cellStyle name="Comma 16 2 2" xfId="4391"/>
    <cellStyle name="Comma 16 2 3" xfId="2605"/>
    <cellStyle name="Comma 16 3" xfId="2604"/>
    <cellStyle name="Comma 17" xfId="190"/>
    <cellStyle name="Comma 17 2" xfId="191"/>
    <cellStyle name="Comma 17 2 2" xfId="4392"/>
    <cellStyle name="Comma 17 2 3" xfId="2607"/>
    <cellStyle name="Comma 17 3" xfId="2606"/>
    <cellStyle name="Comma 18" xfId="192"/>
    <cellStyle name="Comma 18 2" xfId="193"/>
    <cellStyle name="Comma 18 2 2" xfId="4393"/>
    <cellStyle name="Comma 18 2 3" xfId="2609"/>
    <cellStyle name="Comma 18 3" xfId="2608"/>
    <cellStyle name="Comma 19" xfId="194"/>
    <cellStyle name="Comma 19 2" xfId="195"/>
    <cellStyle name="Comma 19 2 2" xfId="4394"/>
    <cellStyle name="Comma 19 2 3" xfId="2611"/>
    <cellStyle name="Comma 19 3" xfId="2610"/>
    <cellStyle name="Comma 2" xfId="196"/>
    <cellStyle name="Comma 2 2" xfId="197"/>
    <cellStyle name="Comma 2 2 2" xfId="198"/>
    <cellStyle name="Comma 2 3" xfId="199"/>
    <cellStyle name="Comma 2 3 2" xfId="200"/>
    <cellStyle name="Comma 2 4" xfId="201"/>
    <cellStyle name="Comma 2 5" xfId="202"/>
    <cellStyle name="Comma 2_20140201LLAFTaure" xfId="203"/>
    <cellStyle name="Comma 20" xfId="204"/>
    <cellStyle name="Comma 20 2" xfId="205"/>
    <cellStyle name="Comma 20 2 2" xfId="4395"/>
    <cellStyle name="Comma 20 2 3" xfId="2613"/>
    <cellStyle name="Comma 20 3" xfId="2612"/>
    <cellStyle name="Comma 21" xfId="206"/>
    <cellStyle name="Comma 21 2" xfId="207"/>
    <cellStyle name="Comma 21 2 2" xfId="4396"/>
    <cellStyle name="Comma 21 2 3" xfId="2615"/>
    <cellStyle name="Comma 21 3" xfId="2614"/>
    <cellStyle name="Comma 22" xfId="208"/>
    <cellStyle name="Comma 22 2" xfId="209"/>
    <cellStyle name="Comma 22 2 2" xfId="4397"/>
    <cellStyle name="Comma 22 2 3" xfId="2617"/>
    <cellStyle name="Comma 22 3" xfId="2616"/>
    <cellStyle name="Comma 23" xfId="210"/>
    <cellStyle name="Comma 23 2" xfId="211"/>
    <cellStyle name="Comma 23 2 2" xfId="4398"/>
    <cellStyle name="Comma 23 2 3" xfId="2619"/>
    <cellStyle name="Comma 23 3" xfId="2618"/>
    <cellStyle name="Comma 24" xfId="212"/>
    <cellStyle name="Comma 24 2" xfId="213"/>
    <cellStyle name="Comma 24 2 2" xfId="4399"/>
    <cellStyle name="Comma 24 2 3" xfId="2621"/>
    <cellStyle name="Comma 24 3" xfId="2620"/>
    <cellStyle name="Comma 25" xfId="214"/>
    <cellStyle name="Comma 25 2" xfId="215"/>
    <cellStyle name="Comma 25 2 2" xfId="4400"/>
    <cellStyle name="Comma 25 2 3" xfId="2623"/>
    <cellStyle name="Comma 25 3" xfId="2622"/>
    <cellStyle name="Comma 26" xfId="216"/>
    <cellStyle name="Comma 26 2" xfId="217"/>
    <cellStyle name="Comma 26 2 2" xfId="4401"/>
    <cellStyle name="Comma 26 2 3" xfId="2625"/>
    <cellStyle name="Comma 26 3" xfId="2624"/>
    <cellStyle name="Comma 27" xfId="218"/>
    <cellStyle name="Comma 27 2" xfId="219"/>
    <cellStyle name="Comma 27 2 2" xfId="4402"/>
    <cellStyle name="Comma 27 2 3" xfId="2627"/>
    <cellStyle name="Comma 27 3" xfId="2626"/>
    <cellStyle name="Comma 28" xfId="220"/>
    <cellStyle name="Comma 28 2" xfId="221"/>
    <cellStyle name="Comma 28 2 2" xfId="4403"/>
    <cellStyle name="Comma 28 2 3" xfId="2629"/>
    <cellStyle name="Comma 28 3" xfId="2628"/>
    <cellStyle name="Comma 29" xfId="222"/>
    <cellStyle name="Comma 29 2" xfId="223"/>
    <cellStyle name="Comma 29 2 2" xfId="4404"/>
    <cellStyle name="Comma 29 2 3" xfId="2631"/>
    <cellStyle name="Comma 29 3" xfId="2630"/>
    <cellStyle name="Comma 3" xfId="224"/>
    <cellStyle name="Comma 3 2" xfId="225"/>
    <cellStyle name="Comma 3 2 2" xfId="4405"/>
    <cellStyle name="Comma 3 2 3" xfId="2633"/>
    <cellStyle name="Comma 3 3" xfId="2632"/>
    <cellStyle name="Comma 30" xfId="226"/>
    <cellStyle name="Comma 30 2" xfId="227"/>
    <cellStyle name="Comma 30 2 2" xfId="228"/>
    <cellStyle name="Comma 30 2 2 2" xfId="4406"/>
    <cellStyle name="Comma 30 2 2 3" xfId="2636"/>
    <cellStyle name="Comma 30 2 3" xfId="2635"/>
    <cellStyle name="Comma 30 3" xfId="229"/>
    <cellStyle name="Comma 30 3 2" xfId="230"/>
    <cellStyle name="Comma 30 3 2 2" xfId="4407"/>
    <cellStyle name="Comma 30 3 2 3" xfId="2638"/>
    <cellStyle name="Comma 30 3 3" xfId="2637"/>
    <cellStyle name="Comma 30 4" xfId="231"/>
    <cellStyle name="Comma 30 4 2" xfId="4408"/>
    <cellStyle name="Comma 30 4 3" xfId="2639"/>
    <cellStyle name="Comma 30 5" xfId="2634"/>
    <cellStyle name="Comma 30_20140201LLAFTaure" xfId="232"/>
    <cellStyle name="Comma 31" xfId="233"/>
    <cellStyle name="Comma 31 2" xfId="234"/>
    <cellStyle name="Comma 31 2 2" xfId="4409"/>
    <cellStyle name="Comma 31 2 3" xfId="2641"/>
    <cellStyle name="Comma 31 3" xfId="2640"/>
    <cellStyle name="Comma 32" xfId="235"/>
    <cellStyle name="Comma 32 2" xfId="236"/>
    <cellStyle name="Comma 32 2 2" xfId="4410"/>
    <cellStyle name="Comma 32 2 3" xfId="2643"/>
    <cellStyle name="Comma 32 3" xfId="2642"/>
    <cellStyle name="Comma 33" xfId="237"/>
    <cellStyle name="Comma 33 2" xfId="238"/>
    <cellStyle name="Comma 33 2 2" xfId="4411"/>
    <cellStyle name="Comma 33 2 3" xfId="2645"/>
    <cellStyle name="Comma 33 3" xfId="2644"/>
    <cellStyle name="Comma 34" xfId="239"/>
    <cellStyle name="Comma 34 2" xfId="240"/>
    <cellStyle name="Comma 34 2 2" xfId="4412"/>
    <cellStyle name="Comma 34 2 3" xfId="2647"/>
    <cellStyle name="Comma 34 3" xfId="2646"/>
    <cellStyle name="Comma 35" xfId="241"/>
    <cellStyle name="Comma 35 2" xfId="242"/>
    <cellStyle name="Comma 35 2 2" xfId="4413"/>
    <cellStyle name="Comma 35 2 3" xfId="2649"/>
    <cellStyle name="Comma 35 3" xfId="2648"/>
    <cellStyle name="Comma 36" xfId="243"/>
    <cellStyle name="Comma 37" xfId="244"/>
    <cellStyle name="Comma 38" xfId="245"/>
    <cellStyle name="Comma 39" xfId="246"/>
    <cellStyle name="Comma 4" xfId="247"/>
    <cellStyle name="Comma 4 2" xfId="248"/>
    <cellStyle name="Comma 4 2 2" xfId="4414"/>
    <cellStyle name="Comma 4 2 3" xfId="2651"/>
    <cellStyle name="Comma 4 3" xfId="2650"/>
    <cellStyle name="Comma 40" xfId="249"/>
    <cellStyle name="Comma 41" xfId="250"/>
    <cellStyle name="Comma 42" xfId="251"/>
    <cellStyle name="Comma 5" xfId="252"/>
    <cellStyle name="Comma 5 2" xfId="253"/>
    <cellStyle name="Comma 5 2 2" xfId="4415"/>
    <cellStyle name="Comma 5 2 3" xfId="2653"/>
    <cellStyle name="Comma 5 3" xfId="2652"/>
    <cellStyle name="Comma 6" xfId="254"/>
    <cellStyle name="Comma 6 2" xfId="255"/>
    <cellStyle name="Comma 6 2 2" xfId="4416"/>
    <cellStyle name="Comma 6 2 3" xfId="2655"/>
    <cellStyle name="Comma 6 3" xfId="2654"/>
    <cellStyle name="Comma 7" xfId="256"/>
    <cellStyle name="Comma 7 2" xfId="257"/>
    <cellStyle name="Comma 7 2 2" xfId="4417"/>
    <cellStyle name="Comma 7 2 3" xfId="2657"/>
    <cellStyle name="Comma 7 3" xfId="2656"/>
    <cellStyle name="Comma 8" xfId="258"/>
    <cellStyle name="Comma 8 2" xfId="259"/>
    <cellStyle name="Comma 8 2 2" xfId="4418"/>
    <cellStyle name="Comma 8 2 3" xfId="2659"/>
    <cellStyle name="Comma 8 3" xfId="2658"/>
    <cellStyle name="Comma 9" xfId="260"/>
    <cellStyle name="Comma 9 2" xfId="261"/>
    <cellStyle name="Comma 9 2 2" xfId="4419"/>
    <cellStyle name="Comma 9 2 3" xfId="2661"/>
    <cellStyle name="Comma 9 3" xfId="2660"/>
    <cellStyle name="Currency [00]" xfId="262"/>
    <cellStyle name="Currency [00] 2" xfId="263"/>
    <cellStyle name="Currency [00] 2 2" xfId="2662"/>
    <cellStyle name="Currency [00] 3" xfId="264"/>
    <cellStyle name="Currency [00]_estafetes" xfId="265"/>
    <cellStyle name="Currency 2" xfId="266"/>
    <cellStyle name="Currency 2 2" xfId="267"/>
    <cellStyle name="Currency 2 3" xfId="268"/>
    <cellStyle name="Date Short" xfId="269"/>
    <cellStyle name="Date Short 2" xfId="2663"/>
    <cellStyle name="Dziesiętny [0]_PLDT" xfId="270"/>
    <cellStyle name="Dziesiętny_PLDT" xfId="271"/>
    <cellStyle name="Enter Currency (0)" xfId="272"/>
    <cellStyle name="Enter Currency (0) 2" xfId="273"/>
    <cellStyle name="Enter Currency (0) 2 2" xfId="2664"/>
    <cellStyle name="Enter Currency (0)_estafetes" xfId="274"/>
    <cellStyle name="Enter Currency (2)" xfId="275"/>
    <cellStyle name="Enter Currency (2) 2" xfId="276"/>
    <cellStyle name="Enter Currency (2) 2 2" xfId="2665"/>
    <cellStyle name="Enter Currency (2)_estafetes" xfId="277"/>
    <cellStyle name="Enter Units (0)" xfId="278"/>
    <cellStyle name="Enter Units (0) 2" xfId="279"/>
    <cellStyle name="Enter Units (0) 2 2" xfId="2666"/>
    <cellStyle name="Enter Units (0)_estafetes" xfId="280"/>
    <cellStyle name="Enter Units (1)" xfId="281"/>
    <cellStyle name="Enter Units (1) 2" xfId="282"/>
    <cellStyle name="Enter Units (1) 2 2" xfId="2667"/>
    <cellStyle name="Enter Units (1)_estafetes" xfId="283"/>
    <cellStyle name="Enter Units (2)" xfId="284"/>
    <cellStyle name="Enter Units (2) 2" xfId="285"/>
    <cellStyle name="Enter Units (2) 2 2" xfId="2668"/>
    <cellStyle name="Enter Units (2)_estafetes" xfId="286"/>
    <cellStyle name="Error" xfId="4511"/>
    <cellStyle name="Error 2" xfId="4373"/>
    <cellStyle name="Excel Built-in Normal" xfId="287"/>
    <cellStyle name="Explanatory Text 2" xfId="288"/>
    <cellStyle name="Explanatory Text 2 2" xfId="289"/>
    <cellStyle name="Explanatory Text 2 3" xfId="2669"/>
    <cellStyle name="Explanatory Text 3" xfId="290"/>
    <cellStyle name="Footnote" xfId="4512"/>
    <cellStyle name="Footnote 2" xfId="4371"/>
    <cellStyle name="Geras 2" xfId="291"/>
    <cellStyle name="Geras 3" xfId="292"/>
    <cellStyle name="Geras 4" xfId="293"/>
    <cellStyle name="Good" xfId="4513"/>
    <cellStyle name="Good 2" xfId="294"/>
    <cellStyle name="Good 2 2" xfId="295"/>
    <cellStyle name="Good 3" xfId="296"/>
    <cellStyle name="Good 4" xfId="4369"/>
    <cellStyle name="Grey" xfId="297"/>
    <cellStyle name="Grey 2" xfId="298"/>
    <cellStyle name="Grey 2 2" xfId="2670"/>
    <cellStyle name="Grey_estafetes" xfId="299"/>
    <cellStyle name="Header1" xfId="300"/>
    <cellStyle name="Header1 2" xfId="301"/>
    <cellStyle name="Header1 2 2" xfId="2671"/>
    <cellStyle name="Header1_100bb M" xfId="302"/>
    <cellStyle name="Header2" xfId="303"/>
    <cellStyle name="Header2 2" xfId="304"/>
    <cellStyle name="Header2 2 2" xfId="2672"/>
    <cellStyle name="Header2_100bb M" xfId="305"/>
    <cellStyle name="Heading" xfId="4514"/>
    <cellStyle name="Heading 1" xfId="4515"/>
    <cellStyle name="Heading 1 2" xfId="306"/>
    <cellStyle name="Heading 1 2 2" xfId="307"/>
    <cellStyle name="Heading 1 3" xfId="308"/>
    <cellStyle name="Heading 1 4" xfId="4365"/>
    <cellStyle name="Heading 2" xfId="4516"/>
    <cellStyle name="Heading 2 2" xfId="309"/>
    <cellStyle name="Heading 2 2 2" xfId="310"/>
    <cellStyle name="Heading 2 3" xfId="311"/>
    <cellStyle name="Heading 2 4" xfId="4363"/>
    <cellStyle name="Heading 3" xfId="4367"/>
    <cellStyle name="Heading 3 2" xfId="312"/>
    <cellStyle name="Heading 3 2 2" xfId="313"/>
    <cellStyle name="Heading 3 3" xfId="314"/>
    <cellStyle name="Heading 4 2" xfId="315"/>
    <cellStyle name="Heading 4 2 2" xfId="316"/>
    <cellStyle name="Heading 4 3" xfId="317"/>
    <cellStyle name="Hiperłącze" xfId="318"/>
    <cellStyle name="Hiperłącze 2" xfId="319"/>
    <cellStyle name="Hiperłącze 2 2" xfId="320"/>
    <cellStyle name="Hiperłącze 3" xfId="321"/>
    <cellStyle name="Hiperłącze 4" xfId="322"/>
    <cellStyle name="Hiperłącze 5" xfId="323"/>
    <cellStyle name="Hiperłącze 6" xfId="324"/>
    <cellStyle name="Hiperłącze_7kove" xfId="325"/>
    <cellStyle name="Hipersaitas 2" xfId="326"/>
    <cellStyle name="Input" xfId="327"/>
    <cellStyle name="Input [yellow]" xfId="328"/>
    <cellStyle name="Input [yellow] 2" xfId="329"/>
    <cellStyle name="Input [yellow] 2 2" xfId="2673"/>
    <cellStyle name="Input [yellow]_estafetes" xfId="330"/>
    <cellStyle name="Input 10" xfId="2674"/>
    <cellStyle name="Input 11" xfId="2675"/>
    <cellStyle name="Input 12" xfId="2676"/>
    <cellStyle name="Input 13" xfId="2677"/>
    <cellStyle name="Input 14" xfId="2678"/>
    <cellStyle name="Input 2" xfId="331"/>
    <cellStyle name="Input 2 2" xfId="332"/>
    <cellStyle name="Input 2 2 2" xfId="2679"/>
    <cellStyle name="Input 2 3" xfId="2680"/>
    <cellStyle name="Input 2 4" xfId="2681"/>
    <cellStyle name="Input 3" xfId="333"/>
    <cellStyle name="Input 3 2" xfId="2682"/>
    <cellStyle name="Input 3 3" xfId="2683"/>
    <cellStyle name="Input 3 4" xfId="2684"/>
    <cellStyle name="Input 4" xfId="334"/>
    <cellStyle name="Input 4 2" xfId="2685"/>
    <cellStyle name="Input 4 3" xfId="2686"/>
    <cellStyle name="Input 4 4" xfId="2687"/>
    <cellStyle name="Input 5" xfId="335"/>
    <cellStyle name="Input 5 2" xfId="2689"/>
    <cellStyle name="Input 5 3" xfId="2690"/>
    <cellStyle name="Input 5 4" xfId="2691"/>
    <cellStyle name="Input 5 5" xfId="2688"/>
    <cellStyle name="Input 6" xfId="2692"/>
    <cellStyle name="Input 6 2" xfId="2693"/>
    <cellStyle name="Input 6 3" xfId="2694"/>
    <cellStyle name="Input 6 4" xfId="2695"/>
    <cellStyle name="Input 7" xfId="2696"/>
    <cellStyle name="Input 8" xfId="2697"/>
    <cellStyle name="Input 9" xfId="2698"/>
    <cellStyle name="Įprastas 10" xfId="4503"/>
    <cellStyle name="Įprastas 11" xfId="4505"/>
    <cellStyle name="Įprastas 12" xfId="2163"/>
    <cellStyle name="Įprastas 13" xfId="4382"/>
    <cellStyle name="Įprastas 14" xfId="4523"/>
    <cellStyle name="Įprastas 2" xfId="336"/>
    <cellStyle name="Įprastas 2 2" xfId="337"/>
    <cellStyle name="Įprastas 2 2 2" xfId="338"/>
    <cellStyle name="Įprastas 2 2 2 2" xfId="2160"/>
    <cellStyle name="Įprastas 2 2 3" xfId="339"/>
    <cellStyle name="Įprastas 2 3" xfId="340"/>
    <cellStyle name="Įprastas 2 3 2" xfId="2700"/>
    <cellStyle name="Įprastas 2 4" xfId="2701"/>
    <cellStyle name="Įprastas 2 5" xfId="4517"/>
    <cellStyle name="Įprastas 2 6" xfId="2699"/>
    <cellStyle name="Įprastas 2 7" xfId="4524"/>
    <cellStyle name="Įprastas 2_1500 M" xfId="341"/>
    <cellStyle name="Įprastas 3" xfId="342"/>
    <cellStyle name="Įprastas 3 2" xfId="343"/>
    <cellStyle name="Įprastas 3 2 2" xfId="2704"/>
    <cellStyle name="Įprastas 3 2 3" xfId="2703"/>
    <cellStyle name="Įprastas 3 3" xfId="344"/>
    <cellStyle name="Įprastas 3 3 2" xfId="2705"/>
    <cellStyle name="Įprastas 3 4" xfId="2706"/>
    <cellStyle name="Įprastas 3 5" xfId="4420"/>
    <cellStyle name="Įprastas 3 6" xfId="2702"/>
    <cellStyle name="Įprastas 3_1500 M" xfId="345"/>
    <cellStyle name="Įprastas 4" xfId="346"/>
    <cellStyle name="Įprastas 4 2" xfId="347"/>
    <cellStyle name="Įprastas 4 3" xfId="2159"/>
    <cellStyle name="Įprastas 4 4" xfId="4504"/>
    <cellStyle name="Įprastas 5" xfId="348"/>
    <cellStyle name="Įprastas 5 2" xfId="349"/>
    <cellStyle name="Įprastas 5 3" xfId="2707"/>
    <cellStyle name="Įprastas 6" xfId="2161"/>
    <cellStyle name="Įprastas 6 2" xfId="2708"/>
    <cellStyle name="Įprastas 7" xfId="2709"/>
    <cellStyle name="Įprastas 8" xfId="350"/>
    <cellStyle name="Įprastas 8 2" xfId="2710"/>
    <cellStyle name="Įprastas 9" xfId="2165"/>
    <cellStyle name="Įspėjimo tekstas 2" xfId="351"/>
    <cellStyle name="Įspėjimo tekstas 3" xfId="352"/>
    <cellStyle name="Įspėjimo tekstas 4" xfId="353"/>
    <cellStyle name="Išvestis 2" xfId="354"/>
    <cellStyle name="Išvestis 3" xfId="355"/>
    <cellStyle name="Išvestis 4" xfId="356"/>
    <cellStyle name="Kablelis 2" xfId="2711"/>
    <cellStyle name="Link Currency (0)" xfId="357"/>
    <cellStyle name="Link Currency (0) 2" xfId="358"/>
    <cellStyle name="Link Currency (0) 2 2" xfId="2712"/>
    <cellStyle name="Link Currency (0)_estafetes" xfId="359"/>
    <cellStyle name="Link Currency (2)" xfId="360"/>
    <cellStyle name="Link Currency (2) 2" xfId="361"/>
    <cellStyle name="Link Currency (2) 2 2" xfId="2713"/>
    <cellStyle name="Link Currency (2)_estafetes" xfId="362"/>
    <cellStyle name="Link Units (0)" xfId="363"/>
    <cellStyle name="Link Units (0) 2" xfId="364"/>
    <cellStyle name="Link Units (0) 2 2" xfId="2714"/>
    <cellStyle name="Link Units (0)_estafetes" xfId="365"/>
    <cellStyle name="Link Units (1)" xfId="366"/>
    <cellStyle name="Link Units (1) 2" xfId="367"/>
    <cellStyle name="Link Units (1) 2 2" xfId="2715"/>
    <cellStyle name="Link Units (1)_estafetes" xfId="368"/>
    <cellStyle name="Link Units (2)" xfId="369"/>
    <cellStyle name="Link Units (2) 2" xfId="370"/>
    <cellStyle name="Link Units (2) 2 2" xfId="2716"/>
    <cellStyle name="Link Units (2)_estafetes" xfId="371"/>
    <cellStyle name="Linked Cell" xfId="372"/>
    <cellStyle name="Linked Cell 2" xfId="373"/>
    <cellStyle name="Linked Cell 2 2" xfId="374"/>
    <cellStyle name="Linked Cell 2 2 2" xfId="2717"/>
    <cellStyle name="Linked Cell 2 3" xfId="2718"/>
    <cellStyle name="Linked Cell 2 4" xfId="2719"/>
    <cellStyle name="Linked Cell 3" xfId="375"/>
    <cellStyle name="Linked Cell 3 2" xfId="2721"/>
    <cellStyle name="Linked Cell 3 3" xfId="2722"/>
    <cellStyle name="Linked Cell 3 4" xfId="2720"/>
    <cellStyle name="Linked Cell 4" xfId="2723"/>
    <cellStyle name="Linked Cell 4 2" xfId="2724"/>
    <cellStyle name="Linked Cell 4 3" xfId="2725"/>
    <cellStyle name="Linked Cell 5" xfId="2726"/>
    <cellStyle name="Linked Cell 5 2" xfId="2727"/>
    <cellStyle name="Linked Cell 5 3" xfId="2728"/>
    <cellStyle name="Linked Cell 6" xfId="2729"/>
    <cellStyle name="Linked Cell 6 2" xfId="2730"/>
    <cellStyle name="Linked Cell 6 3" xfId="2731"/>
    <cellStyle name="Neutral" xfId="376"/>
    <cellStyle name="Neutral 2" xfId="377"/>
    <cellStyle name="Neutral 2 2" xfId="378"/>
    <cellStyle name="Neutral 2 2 2" xfId="2732"/>
    <cellStyle name="Neutral 2 3" xfId="2733"/>
    <cellStyle name="Neutral 2 4" xfId="2734"/>
    <cellStyle name="Neutral 3" xfId="379"/>
    <cellStyle name="Neutral 3 2" xfId="2736"/>
    <cellStyle name="Neutral 3 3" xfId="2737"/>
    <cellStyle name="Neutral 3 4" xfId="2735"/>
    <cellStyle name="Neutral 4" xfId="2738"/>
    <cellStyle name="Neutral 4 2" xfId="2739"/>
    <cellStyle name="Neutral 4 3" xfId="2740"/>
    <cellStyle name="Neutral 5" xfId="2741"/>
    <cellStyle name="Neutral 5 2" xfId="2742"/>
    <cellStyle name="Neutral 5 3" xfId="2743"/>
    <cellStyle name="Neutral 6" xfId="2744"/>
    <cellStyle name="Neutral 6 2" xfId="2745"/>
    <cellStyle name="Neutral 6 3" xfId="2746"/>
    <cellStyle name="Neutral 7" xfId="4518"/>
    <cellStyle name="Neutral 8" xfId="4361"/>
    <cellStyle name="Normal" xfId="0" builtinId="0"/>
    <cellStyle name="Normal - Style1" xfId="380"/>
    <cellStyle name="Normal - Style1 2" xfId="381"/>
    <cellStyle name="Normal - Style1 2 2" xfId="2747"/>
    <cellStyle name="Normal - Style1 3" xfId="382"/>
    <cellStyle name="Normal - Style1 4" xfId="383"/>
    <cellStyle name="Normal - Style1_7kove" xfId="384"/>
    <cellStyle name="Normal 10" xfId="385"/>
    <cellStyle name="Normal 10 10" xfId="386"/>
    <cellStyle name="Normal 10 11" xfId="387"/>
    <cellStyle name="Normal 10 2" xfId="388"/>
    <cellStyle name="Normal 10 2 2" xfId="389"/>
    <cellStyle name="Normal 10 2 2 2" xfId="390"/>
    <cellStyle name="Normal 10 2 2 2 2" xfId="391"/>
    <cellStyle name="Normal 10 2 2 2 2 2" xfId="2750"/>
    <cellStyle name="Normal 10 2 2 2 3" xfId="2751"/>
    <cellStyle name="Normal 10 2 2 2 4" xfId="2749"/>
    <cellStyle name="Normal 10 2 2 2_60bb M" xfId="392"/>
    <cellStyle name="Normal 10 2 2 3" xfId="393"/>
    <cellStyle name="Normal 10 2 2 3 2" xfId="394"/>
    <cellStyle name="Normal 10 2 2 3 2 2" xfId="2753"/>
    <cellStyle name="Normal 10 2 2 3 3" xfId="2754"/>
    <cellStyle name="Normal 10 2 2 3 4" xfId="2752"/>
    <cellStyle name="Normal 10 2 2 3_60bb M" xfId="395"/>
    <cellStyle name="Normal 10 2 2 4" xfId="396"/>
    <cellStyle name="Normal 10 2 2 4 2" xfId="397"/>
    <cellStyle name="Normal 10 2 2 4 2 2" xfId="2756"/>
    <cellStyle name="Normal 10 2 2 4 3" xfId="2757"/>
    <cellStyle name="Normal 10 2 2 4 4" xfId="2755"/>
    <cellStyle name="Normal 10 2 2 4_60bb M" xfId="398"/>
    <cellStyle name="Normal 10 2 2 5" xfId="399"/>
    <cellStyle name="Normal 10 2 2_4x200 V" xfId="400"/>
    <cellStyle name="Normal 10 2 3" xfId="401"/>
    <cellStyle name="Normal 10 2 3 2" xfId="402"/>
    <cellStyle name="Normal 10 2 3 2 2" xfId="2759"/>
    <cellStyle name="Normal 10 2 3 3" xfId="2760"/>
    <cellStyle name="Normal 10 2 3 4" xfId="2758"/>
    <cellStyle name="Normal 10 2 3_60bb M" xfId="403"/>
    <cellStyle name="Normal 10 2 4" xfId="404"/>
    <cellStyle name="Normal 10 2 4 2" xfId="405"/>
    <cellStyle name="Normal 10 2 5" xfId="406"/>
    <cellStyle name="Normal 10 2 5 2" xfId="407"/>
    <cellStyle name="Normal 10 2 6" xfId="408"/>
    <cellStyle name="Normal 10 2 6 2" xfId="2761"/>
    <cellStyle name="Normal 10 2 7" xfId="2762"/>
    <cellStyle name="Normal 10 2 8" xfId="2748"/>
    <cellStyle name="Normal 10 2_4x200 M" xfId="409"/>
    <cellStyle name="Normal 10 3" xfId="410"/>
    <cellStyle name="Normal 10 3 2" xfId="411"/>
    <cellStyle name="Normal 10 3 2 2" xfId="412"/>
    <cellStyle name="Normal 10 3 2 2 2" xfId="2765"/>
    <cellStyle name="Normal 10 3 2 3" xfId="2766"/>
    <cellStyle name="Normal 10 3 2 4" xfId="2764"/>
    <cellStyle name="Normal 10 3 2_60bb M" xfId="413"/>
    <cellStyle name="Normal 10 3 3" xfId="414"/>
    <cellStyle name="Normal 10 3 3 2" xfId="415"/>
    <cellStyle name="Normal 10 3 3 2 2" xfId="2768"/>
    <cellStyle name="Normal 10 3 3 3" xfId="2769"/>
    <cellStyle name="Normal 10 3 3 4" xfId="2767"/>
    <cellStyle name="Normal 10 3 3_60bb M" xfId="416"/>
    <cellStyle name="Normal 10 3 4" xfId="417"/>
    <cellStyle name="Normal 10 3 4 2" xfId="418"/>
    <cellStyle name="Normal 10 3 4 2 2" xfId="2771"/>
    <cellStyle name="Normal 10 3 4 3" xfId="2772"/>
    <cellStyle name="Normal 10 3 4 4" xfId="2770"/>
    <cellStyle name="Normal 10 3 4_60bb M" xfId="419"/>
    <cellStyle name="Normal 10 3 5" xfId="420"/>
    <cellStyle name="Normal 10 3 5 2" xfId="2773"/>
    <cellStyle name="Normal 10 3 6" xfId="2774"/>
    <cellStyle name="Normal 10 3 7" xfId="2763"/>
    <cellStyle name="Normal 10 3_4x200 M" xfId="421"/>
    <cellStyle name="Normal 10 4" xfId="422"/>
    <cellStyle name="Normal 10 4 2" xfId="2775"/>
    <cellStyle name="Normal 10 5" xfId="423"/>
    <cellStyle name="Normal 10 5 2" xfId="424"/>
    <cellStyle name="Normal 10 5 2 2" xfId="425"/>
    <cellStyle name="Normal 10 5 3" xfId="426"/>
    <cellStyle name="Normal 10 5 3 2" xfId="427"/>
    <cellStyle name="Normal 10 5 4" xfId="428"/>
    <cellStyle name="Normal 10 5 4 2" xfId="429"/>
    <cellStyle name="Normal 10 5_DALYVIAI" xfId="430"/>
    <cellStyle name="Normal 10 6" xfId="431"/>
    <cellStyle name="Normal 10 6 2" xfId="2776"/>
    <cellStyle name="Normal 10 7" xfId="432"/>
    <cellStyle name="Normal 10 7 2" xfId="2777"/>
    <cellStyle name="Normal 10 8" xfId="433"/>
    <cellStyle name="Normal 10 8 2" xfId="434"/>
    <cellStyle name="Normal 10 9" xfId="435"/>
    <cellStyle name="Normal 10_4x200 V" xfId="436"/>
    <cellStyle name="Normal 100" xfId="2778"/>
    <cellStyle name="Normal 100 2" xfId="4421"/>
    <cellStyle name="Normal 101" xfId="2779"/>
    <cellStyle name="Normal 101 2" xfId="4422"/>
    <cellStyle name="Normal 102" xfId="2780"/>
    <cellStyle name="Normal 102 2" xfId="4423"/>
    <cellStyle name="Normal 103" xfId="2781"/>
    <cellStyle name="Normal 103 2" xfId="4424"/>
    <cellStyle name="Normal 104" xfId="2782"/>
    <cellStyle name="Normal 104 2" xfId="4425"/>
    <cellStyle name="Normal 105" xfId="2783"/>
    <cellStyle name="Normal 105 2" xfId="4426"/>
    <cellStyle name="Normal 106" xfId="2784"/>
    <cellStyle name="Normal 106 2" xfId="4427"/>
    <cellStyle name="Normal 107" xfId="2785"/>
    <cellStyle name="Normal 107 2" xfId="4428"/>
    <cellStyle name="Normal 108" xfId="2786"/>
    <cellStyle name="Normal 108 2" xfId="4429"/>
    <cellStyle name="Normal 109" xfId="2787"/>
    <cellStyle name="Normal 109 2" xfId="4430"/>
    <cellStyle name="Normal 11" xfId="437"/>
    <cellStyle name="Normal 11 10" xfId="438"/>
    <cellStyle name="Normal 11 11" xfId="439"/>
    <cellStyle name="Normal 11 2" xfId="440"/>
    <cellStyle name="Normal 11 2 2" xfId="441"/>
    <cellStyle name="Normal 11 2 2 2" xfId="442"/>
    <cellStyle name="Normal 11 2 2 2 2" xfId="2790"/>
    <cellStyle name="Normal 11 2 2 3" xfId="2791"/>
    <cellStyle name="Normal 11 2 2 4" xfId="2789"/>
    <cellStyle name="Normal 11 2 2_60bb M" xfId="443"/>
    <cellStyle name="Normal 11 2 3" xfId="444"/>
    <cellStyle name="Normal 11 2 3 2" xfId="445"/>
    <cellStyle name="Normal 11 2 3 2 2" xfId="2793"/>
    <cellStyle name="Normal 11 2 3 3" xfId="2794"/>
    <cellStyle name="Normal 11 2 3 4" xfId="2792"/>
    <cellStyle name="Normal 11 2 3_60bb M" xfId="446"/>
    <cellStyle name="Normal 11 2 4" xfId="447"/>
    <cellStyle name="Normal 11 2 4 2" xfId="448"/>
    <cellStyle name="Normal 11 2 4 2 2" xfId="2796"/>
    <cellStyle name="Normal 11 2 4 3" xfId="2797"/>
    <cellStyle name="Normal 11 2 4 4" xfId="2795"/>
    <cellStyle name="Normal 11 2 4_60bb M" xfId="449"/>
    <cellStyle name="Normal 11 2 5" xfId="450"/>
    <cellStyle name="Normal 11 2 5 2" xfId="2798"/>
    <cellStyle name="Normal 11 2 6" xfId="2799"/>
    <cellStyle name="Normal 11 2 7" xfId="2788"/>
    <cellStyle name="Normal 11 2_4x200 M" xfId="451"/>
    <cellStyle name="Normal 11 3" xfId="452"/>
    <cellStyle name="Normal 11 3 2" xfId="453"/>
    <cellStyle name="Normal 11 3 2 2" xfId="454"/>
    <cellStyle name="Normal 11 3 2 2 2" xfId="2802"/>
    <cellStyle name="Normal 11 3 2 3" xfId="2803"/>
    <cellStyle name="Normal 11 3 2 4" xfId="2801"/>
    <cellStyle name="Normal 11 3 2_60bb M" xfId="455"/>
    <cellStyle name="Normal 11 3 3" xfId="456"/>
    <cellStyle name="Normal 11 3 3 2" xfId="457"/>
    <cellStyle name="Normal 11 3 3 2 2" xfId="2805"/>
    <cellStyle name="Normal 11 3 3 3" xfId="2806"/>
    <cellStyle name="Normal 11 3 3 4" xfId="2804"/>
    <cellStyle name="Normal 11 3 3_60bb M" xfId="458"/>
    <cellStyle name="Normal 11 3 4" xfId="459"/>
    <cellStyle name="Normal 11 3 4 2" xfId="460"/>
    <cellStyle name="Normal 11 3 4 2 2" xfId="2808"/>
    <cellStyle name="Normal 11 3 4 3" xfId="2809"/>
    <cellStyle name="Normal 11 3 4 4" xfId="2807"/>
    <cellStyle name="Normal 11 3 4_60bb M" xfId="461"/>
    <cellStyle name="Normal 11 3 5" xfId="462"/>
    <cellStyle name="Normal 11 3 5 2" xfId="2810"/>
    <cellStyle name="Normal 11 3 6" xfId="2811"/>
    <cellStyle name="Normal 11 3 7" xfId="2800"/>
    <cellStyle name="Normal 11 3_4x200 M" xfId="463"/>
    <cellStyle name="Normal 11 4" xfId="464"/>
    <cellStyle name="Normal 11 4 2" xfId="2812"/>
    <cellStyle name="Normal 11 5" xfId="465"/>
    <cellStyle name="Normal 11 5 10" xfId="2813"/>
    <cellStyle name="Normal 11 5 2" xfId="466"/>
    <cellStyle name="Normal 11 5 2 2" xfId="467"/>
    <cellStyle name="Normal 11 5 2 2 2" xfId="2815"/>
    <cellStyle name="Normal 11 5 2 3" xfId="2816"/>
    <cellStyle name="Normal 11 5 2 4" xfId="2814"/>
    <cellStyle name="Normal 11 5 2_60bb M" xfId="468"/>
    <cellStyle name="Normal 11 5 3" xfId="469"/>
    <cellStyle name="Normal 11 5 3 2" xfId="470"/>
    <cellStyle name="Normal 11 5 3 2 2" xfId="2818"/>
    <cellStyle name="Normal 11 5 3 3" xfId="2819"/>
    <cellStyle name="Normal 11 5 3 4" xfId="2817"/>
    <cellStyle name="Normal 11 5 3_60bb M" xfId="471"/>
    <cellStyle name="Normal 11 5 4" xfId="472"/>
    <cellStyle name="Normal 11 5 4 2" xfId="473"/>
    <cellStyle name="Normal 11 5 4 2 2" xfId="2821"/>
    <cellStyle name="Normal 11 5 4 3" xfId="2822"/>
    <cellStyle name="Normal 11 5 4 4" xfId="2820"/>
    <cellStyle name="Normal 11 5 4_60bb M" xfId="474"/>
    <cellStyle name="Normal 11 5 5" xfId="2823"/>
    <cellStyle name="Normal 11 5 6" xfId="2824"/>
    <cellStyle name="Normal 11 5 7" xfId="2825"/>
    <cellStyle name="Normal 11 5 8" xfId="2826"/>
    <cellStyle name="Normal 11 5 9" xfId="2827"/>
    <cellStyle name="Normal 11 5_DALYVIAI" xfId="475"/>
    <cellStyle name="Normal 11 6" xfId="476"/>
    <cellStyle name="Normal 11 6 2" xfId="2828"/>
    <cellStyle name="Normal 11 7" xfId="477"/>
    <cellStyle name="Normal 11 7 2" xfId="2829"/>
    <cellStyle name="Normal 11 8" xfId="478"/>
    <cellStyle name="Normal 11 8 2" xfId="2830"/>
    <cellStyle name="Normal 11 9" xfId="479"/>
    <cellStyle name="Normal 11 9 2" xfId="2831"/>
    <cellStyle name="Normal 11_20140201LLAFTaure" xfId="480"/>
    <cellStyle name="Normal 110" xfId="2832"/>
    <cellStyle name="Normal 110 2" xfId="4431"/>
    <cellStyle name="Normal 111" xfId="2833"/>
    <cellStyle name="Normal 111 2" xfId="4432"/>
    <cellStyle name="Normal 112" xfId="2834"/>
    <cellStyle name="Normal 112 2" xfId="4433"/>
    <cellStyle name="Normal 113" xfId="2835"/>
    <cellStyle name="Normal 113 2" xfId="4434"/>
    <cellStyle name="Normal 114" xfId="2836"/>
    <cellStyle name="Normal 114 2" xfId="4435"/>
    <cellStyle name="Normal 115" xfId="2837"/>
    <cellStyle name="Normal 115 2" xfId="4436"/>
    <cellStyle name="Normal 116" xfId="2838"/>
    <cellStyle name="Normal 116 2" xfId="4437"/>
    <cellStyle name="Normal 117" xfId="2839"/>
    <cellStyle name="Normal 117 2" xfId="4438"/>
    <cellStyle name="Normal 118" xfId="2840"/>
    <cellStyle name="Normal 118 2" xfId="4439"/>
    <cellStyle name="Normal 119" xfId="2841"/>
    <cellStyle name="Normal 119 2" xfId="4440"/>
    <cellStyle name="Normal 12" xfId="481"/>
    <cellStyle name="Normal 12 2" xfId="482"/>
    <cellStyle name="Normal 12 2 2" xfId="483"/>
    <cellStyle name="Normal 12 2 2 2" xfId="484"/>
    <cellStyle name="Normal 12 2 2 2 2" xfId="2845"/>
    <cellStyle name="Normal 12 2 2 3" xfId="2846"/>
    <cellStyle name="Normal 12 2 2 4" xfId="2844"/>
    <cellStyle name="Normal 12 2 2_60bb M" xfId="485"/>
    <cellStyle name="Normal 12 2 3" xfId="486"/>
    <cellStyle name="Normal 12 2 3 2" xfId="487"/>
    <cellStyle name="Normal 12 2 3 2 2" xfId="2848"/>
    <cellStyle name="Normal 12 2 3 3" xfId="2849"/>
    <cellStyle name="Normal 12 2 3 4" xfId="2847"/>
    <cellStyle name="Normal 12 2 3_60bb M" xfId="488"/>
    <cellStyle name="Normal 12 2 4" xfId="489"/>
    <cellStyle name="Normal 12 2 4 2" xfId="490"/>
    <cellStyle name="Normal 12 2 4 2 2" xfId="2851"/>
    <cellStyle name="Normal 12 2 4 3" xfId="2852"/>
    <cellStyle name="Normal 12 2 4 4" xfId="2850"/>
    <cellStyle name="Normal 12 2 4_60bb M" xfId="491"/>
    <cellStyle name="Normal 12 2 5" xfId="492"/>
    <cellStyle name="Normal 12 2 5 2" xfId="2853"/>
    <cellStyle name="Normal 12 2 6" xfId="493"/>
    <cellStyle name="Normal 12 2 6 2" xfId="2854"/>
    <cellStyle name="Normal 12 2 7" xfId="2843"/>
    <cellStyle name="Normal 12 2_20140201LLAFTaure" xfId="494"/>
    <cellStyle name="Normal 12 3" xfId="495"/>
    <cellStyle name="Normal 12 3 2" xfId="2855"/>
    <cellStyle name="Normal 12 4" xfId="496"/>
    <cellStyle name="Normal 12 4 10" xfId="2856"/>
    <cellStyle name="Normal 12 4 2" xfId="497"/>
    <cellStyle name="Normal 12 4 2 2" xfId="498"/>
    <cellStyle name="Normal 12 4 2 2 2" xfId="2858"/>
    <cellStyle name="Normal 12 4 2 3" xfId="2859"/>
    <cellStyle name="Normal 12 4 2 4" xfId="2857"/>
    <cellStyle name="Normal 12 4 2_60bb M" xfId="499"/>
    <cellStyle name="Normal 12 4 3" xfId="500"/>
    <cellStyle name="Normal 12 4 3 2" xfId="501"/>
    <cellStyle name="Normal 12 4 3 2 2" xfId="2861"/>
    <cellStyle name="Normal 12 4 3 3" xfId="2862"/>
    <cellStyle name="Normal 12 4 3 4" xfId="2860"/>
    <cellStyle name="Normal 12 4 3_60bb M" xfId="502"/>
    <cellStyle name="Normal 12 4 4" xfId="503"/>
    <cellStyle name="Normal 12 4 4 2" xfId="504"/>
    <cellStyle name="Normal 12 4 4 2 2" xfId="2864"/>
    <cellStyle name="Normal 12 4 4 3" xfId="2865"/>
    <cellStyle name="Normal 12 4 4 4" xfId="2863"/>
    <cellStyle name="Normal 12 4 4_60bb M" xfId="505"/>
    <cellStyle name="Normal 12 4 5" xfId="2866"/>
    <cellStyle name="Normal 12 4 6" xfId="2867"/>
    <cellStyle name="Normal 12 4 7" xfId="2868"/>
    <cellStyle name="Normal 12 4 8" xfId="2869"/>
    <cellStyle name="Normal 12 4 9" xfId="2870"/>
    <cellStyle name="Normal 12 4_DALYVIAI" xfId="506"/>
    <cellStyle name="Normal 12 5" xfId="507"/>
    <cellStyle name="Normal 12 5 2" xfId="2871"/>
    <cellStyle name="Normal 12 6" xfId="508"/>
    <cellStyle name="Normal 12 6 2" xfId="2872"/>
    <cellStyle name="Normal 12 7" xfId="509"/>
    <cellStyle name="Normal 12 7 2" xfId="2873"/>
    <cellStyle name="Normal 12 8" xfId="510"/>
    <cellStyle name="Normal 12 8 2" xfId="2874"/>
    <cellStyle name="Normal 12 9" xfId="2842"/>
    <cellStyle name="Normal 12_4x200 M" xfId="511"/>
    <cellStyle name="Normal 120" xfId="2875"/>
    <cellStyle name="Normal 120 2" xfId="4441"/>
    <cellStyle name="Normal 121" xfId="2876"/>
    <cellStyle name="Normal 121 2" xfId="4442"/>
    <cellStyle name="Normal 122" xfId="2877"/>
    <cellStyle name="Normal 122 2" xfId="4443"/>
    <cellStyle name="Normal 123" xfId="2878"/>
    <cellStyle name="Normal 123 2" xfId="4444"/>
    <cellStyle name="Normal 124" xfId="2879"/>
    <cellStyle name="Normal 124 2" xfId="4445"/>
    <cellStyle name="Normal 125" xfId="2880"/>
    <cellStyle name="Normal 125 2" xfId="4446"/>
    <cellStyle name="Normal 126" xfId="2881"/>
    <cellStyle name="Normal 126 2" xfId="4447"/>
    <cellStyle name="Normal 127" xfId="2882"/>
    <cellStyle name="Normal 127 2" xfId="4448"/>
    <cellStyle name="Normal 128" xfId="2883"/>
    <cellStyle name="Normal 128 2" xfId="4449"/>
    <cellStyle name="Normal 129" xfId="2884"/>
    <cellStyle name="Normal 129 2" xfId="4450"/>
    <cellStyle name="Normal 13" xfId="512"/>
    <cellStyle name="Normal 13 2" xfId="513"/>
    <cellStyle name="Normal 13 2 2" xfId="514"/>
    <cellStyle name="Normal 13 2 2 2" xfId="515"/>
    <cellStyle name="Normal 13 2 2 2 2" xfId="2887"/>
    <cellStyle name="Normal 13 2 2 3" xfId="516"/>
    <cellStyle name="Normal 13 2 2 3 2" xfId="2888"/>
    <cellStyle name="Normal 13 2 2 4" xfId="517"/>
    <cellStyle name="Normal 13 2 2 4 2" xfId="2889"/>
    <cellStyle name="Normal 13 2 2 5" xfId="518"/>
    <cellStyle name="Normal 13 2 2 5 2" xfId="2890"/>
    <cellStyle name="Normal 13 2 2 6" xfId="2891"/>
    <cellStyle name="Normal 13 2 2 7" xfId="2886"/>
    <cellStyle name="Normal 13 2 2_4x200 M" xfId="519"/>
    <cellStyle name="Normal 13 2 3" xfId="520"/>
    <cellStyle name="Normal 13 2 3 2" xfId="2892"/>
    <cellStyle name="Normal 13 2 4" xfId="521"/>
    <cellStyle name="Normal 13 2 4 2" xfId="522"/>
    <cellStyle name="Normal 13 2 4 2 2" xfId="2894"/>
    <cellStyle name="Normal 13 2 4 3" xfId="2895"/>
    <cellStyle name="Normal 13 2 4 4" xfId="2893"/>
    <cellStyle name="Normal 13 2 4_60bb M" xfId="523"/>
    <cellStyle name="Normal 13 2 5" xfId="524"/>
    <cellStyle name="Normal 13 2 5 2" xfId="525"/>
    <cellStyle name="Normal 13 2 5 2 2" xfId="2897"/>
    <cellStyle name="Normal 13 2 5 3" xfId="2898"/>
    <cellStyle name="Normal 13 2 5 4" xfId="2896"/>
    <cellStyle name="Normal 13 2 5_60bb M" xfId="526"/>
    <cellStyle name="Normal 13 2 6" xfId="527"/>
    <cellStyle name="Normal 13 2 7" xfId="528"/>
    <cellStyle name="Normal 13 2 8" xfId="529"/>
    <cellStyle name="Normal 13 2_20140201LLAFTaure" xfId="530"/>
    <cellStyle name="Normal 13 3" xfId="531"/>
    <cellStyle name="Normal 13 3 10" xfId="2899"/>
    <cellStyle name="Normal 13 3 2" xfId="532"/>
    <cellStyle name="Normal 13 3 2 2" xfId="533"/>
    <cellStyle name="Normal 13 3 2 2 2" xfId="2901"/>
    <cellStyle name="Normal 13 3 2 3" xfId="2902"/>
    <cellStyle name="Normal 13 3 2 4" xfId="2900"/>
    <cellStyle name="Normal 13 3 2_60bb M" xfId="534"/>
    <cellStyle name="Normal 13 3 3" xfId="535"/>
    <cellStyle name="Normal 13 3 3 2" xfId="536"/>
    <cellStyle name="Normal 13 3 3 2 2" xfId="2904"/>
    <cellStyle name="Normal 13 3 3 3" xfId="2905"/>
    <cellStyle name="Normal 13 3 3 4" xfId="2903"/>
    <cellStyle name="Normal 13 3 3_60bb M" xfId="537"/>
    <cellStyle name="Normal 13 3 4" xfId="538"/>
    <cellStyle name="Normal 13 3 4 2" xfId="539"/>
    <cellStyle name="Normal 13 3 4 2 2" xfId="2907"/>
    <cellStyle name="Normal 13 3 4 3" xfId="2908"/>
    <cellStyle name="Normal 13 3 4 4" xfId="2906"/>
    <cellStyle name="Normal 13 3 4_60bb M" xfId="540"/>
    <cellStyle name="Normal 13 3 5" xfId="541"/>
    <cellStyle name="Normal 13 3 6" xfId="2909"/>
    <cellStyle name="Normal 13 3 7" xfId="2910"/>
    <cellStyle name="Normal 13 3 8" xfId="2911"/>
    <cellStyle name="Normal 13 3 9" xfId="2912"/>
    <cellStyle name="Normal 13 3_DALYVIAI" xfId="542"/>
    <cellStyle name="Normal 13 4" xfId="543"/>
    <cellStyle name="Normal 13 4 2" xfId="2913"/>
    <cellStyle name="Normal 13 5" xfId="544"/>
    <cellStyle name="Normal 13 5 2" xfId="2914"/>
    <cellStyle name="Normal 13 6" xfId="545"/>
    <cellStyle name="Normal 13 6 2" xfId="2915"/>
    <cellStyle name="Normal 13 7" xfId="2916"/>
    <cellStyle name="Normal 13 8" xfId="2885"/>
    <cellStyle name="Normal 13_100 M" xfId="546"/>
    <cellStyle name="Normal 130" xfId="2917"/>
    <cellStyle name="Normal 130 2" xfId="4451"/>
    <cellStyle name="Normal 131" xfId="2918"/>
    <cellStyle name="Normal 131 2" xfId="4452"/>
    <cellStyle name="Normal 132" xfId="2919"/>
    <cellStyle name="Normal 132 2" xfId="4453"/>
    <cellStyle name="Normal 133" xfId="2920"/>
    <cellStyle name="Normal 133 2" xfId="4454"/>
    <cellStyle name="Normal 134" xfId="2921"/>
    <cellStyle name="Normal 134 2" xfId="4455"/>
    <cellStyle name="Normal 135" xfId="2922"/>
    <cellStyle name="Normal 135 2" xfId="4456"/>
    <cellStyle name="Normal 136" xfId="2923"/>
    <cellStyle name="Normal 136 2" xfId="4457"/>
    <cellStyle name="Normal 137" xfId="2924"/>
    <cellStyle name="Normal 137 2" xfId="4458"/>
    <cellStyle name="Normal 138" xfId="2925"/>
    <cellStyle name="Normal 138 2" xfId="4459"/>
    <cellStyle name="Normal 139" xfId="2926"/>
    <cellStyle name="Normal 139 2" xfId="4460"/>
    <cellStyle name="Normal 14" xfId="547"/>
    <cellStyle name="Normal 14 10" xfId="548"/>
    <cellStyle name="Normal 14 11" xfId="549"/>
    <cellStyle name="Normal 14 12" xfId="2927"/>
    <cellStyle name="Normal 14 2" xfId="550"/>
    <cellStyle name="Normal 14 2 2" xfId="551"/>
    <cellStyle name="Normal 14 2 2 2" xfId="552"/>
    <cellStyle name="Normal 14 2 2 2 2" xfId="2929"/>
    <cellStyle name="Normal 14 2 2 3" xfId="553"/>
    <cellStyle name="Normal 14 2 2 3 2" xfId="2930"/>
    <cellStyle name="Normal 14 2 2 4" xfId="554"/>
    <cellStyle name="Normal 14 2 2 4 2" xfId="2931"/>
    <cellStyle name="Normal 14 2 2 5" xfId="555"/>
    <cellStyle name="Normal 14 2 2 5 2" xfId="2932"/>
    <cellStyle name="Normal 14 2 2 6" xfId="2933"/>
    <cellStyle name="Normal 14 2 2 7" xfId="2928"/>
    <cellStyle name="Normal 14 2 2_4x200 M" xfId="556"/>
    <cellStyle name="Normal 14 2 3" xfId="557"/>
    <cellStyle name="Normal 14 2 3 2" xfId="2934"/>
    <cellStyle name="Normal 14 2 4" xfId="558"/>
    <cellStyle name="Normal 14 2 4 2" xfId="559"/>
    <cellStyle name="Normal 14 2 4 2 2" xfId="2936"/>
    <cellStyle name="Normal 14 2 4 3" xfId="2937"/>
    <cellStyle name="Normal 14 2 4 4" xfId="2935"/>
    <cellStyle name="Normal 14 2 4_60bb M" xfId="560"/>
    <cellStyle name="Normal 14 2 5" xfId="561"/>
    <cellStyle name="Normal 14 2 5 2" xfId="562"/>
    <cellStyle name="Normal 14 2 5 2 2" xfId="2939"/>
    <cellStyle name="Normal 14 2 5 3" xfId="2940"/>
    <cellStyle name="Normal 14 2 5 4" xfId="2938"/>
    <cellStyle name="Normal 14 2 5_60bb M" xfId="563"/>
    <cellStyle name="Normal 14 2 6" xfId="2941"/>
    <cellStyle name="Normal 14 2_DALYVIAI" xfId="564"/>
    <cellStyle name="Normal 14 3" xfId="565"/>
    <cellStyle name="Normal 14 3 10" xfId="2942"/>
    <cellStyle name="Normal 14 3 2" xfId="566"/>
    <cellStyle name="Normal 14 3 2 2" xfId="567"/>
    <cellStyle name="Normal 14 3 2 2 2" xfId="2944"/>
    <cellStyle name="Normal 14 3 2 3" xfId="2945"/>
    <cellStyle name="Normal 14 3 2 4" xfId="2943"/>
    <cellStyle name="Normal 14 3 2_60bb M" xfId="568"/>
    <cellStyle name="Normal 14 3 3" xfId="569"/>
    <cellStyle name="Normal 14 3 3 2" xfId="570"/>
    <cellStyle name="Normal 14 3 3 2 2" xfId="2947"/>
    <cellStyle name="Normal 14 3 3 3" xfId="2948"/>
    <cellStyle name="Normal 14 3 3 4" xfId="2946"/>
    <cellStyle name="Normal 14 3 3_60bb M" xfId="571"/>
    <cellStyle name="Normal 14 3 4" xfId="572"/>
    <cellStyle name="Normal 14 3 4 2" xfId="573"/>
    <cellStyle name="Normal 14 3 4 2 2" xfId="2950"/>
    <cellStyle name="Normal 14 3 4 3" xfId="2951"/>
    <cellStyle name="Normal 14 3 4 4" xfId="2949"/>
    <cellStyle name="Normal 14 3 4_60bb M" xfId="574"/>
    <cellStyle name="Normal 14 3 5" xfId="2952"/>
    <cellStyle name="Normal 14 3 6" xfId="2953"/>
    <cellStyle name="Normal 14 3 7" xfId="2954"/>
    <cellStyle name="Normal 14 3 8" xfId="2955"/>
    <cellStyle name="Normal 14 3 9" xfId="2956"/>
    <cellStyle name="Normal 14 3_DALYVIAI" xfId="575"/>
    <cellStyle name="Normal 14 4" xfId="576"/>
    <cellStyle name="Normal 14 4 2" xfId="2957"/>
    <cellStyle name="Normal 14 5" xfId="577"/>
    <cellStyle name="Normal 14 5 2" xfId="2958"/>
    <cellStyle name="Normal 14 6" xfId="578"/>
    <cellStyle name="Normal 14 6 2" xfId="2959"/>
    <cellStyle name="Normal 14 7" xfId="579"/>
    <cellStyle name="Normal 14 7 2" xfId="2960"/>
    <cellStyle name="Normal 14 8" xfId="580"/>
    <cellStyle name="Normal 14 9" xfId="581"/>
    <cellStyle name="Normal 14_20140201LLAFTaure" xfId="582"/>
    <cellStyle name="Normal 140" xfId="2961"/>
    <cellStyle name="Normal 140 2" xfId="4461"/>
    <cellStyle name="Normal 141" xfId="2962"/>
    <cellStyle name="Normal 141 2" xfId="4462"/>
    <cellStyle name="Normal 142" xfId="2963"/>
    <cellStyle name="Normal 142 2" xfId="4463"/>
    <cellStyle name="Normal 143" xfId="2964"/>
    <cellStyle name="Normal 143 2" xfId="4464"/>
    <cellStyle name="Normal 144" xfId="2965"/>
    <cellStyle name="Normal 144 2" xfId="4465"/>
    <cellStyle name="Normal 145" xfId="2966"/>
    <cellStyle name="Normal 145 2" xfId="4466"/>
    <cellStyle name="Normal 146" xfId="2967"/>
    <cellStyle name="Normal 146 2" xfId="4467"/>
    <cellStyle name="Normal 147" xfId="2968"/>
    <cellStyle name="Normal 147 2" xfId="4468"/>
    <cellStyle name="Normal 148" xfId="2969"/>
    <cellStyle name="Normal 148 2" xfId="4469"/>
    <cellStyle name="Normal 149" xfId="2970"/>
    <cellStyle name="Normal 149 2" xfId="4470"/>
    <cellStyle name="Normal 15" xfId="583"/>
    <cellStyle name="Normal 15 10" xfId="584"/>
    <cellStyle name="Normal 15 11" xfId="2971"/>
    <cellStyle name="Normal 15 2" xfId="585"/>
    <cellStyle name="Normal 15 2 2" xfId="586"/>
    <cellStyle name="Normal 15 2 2 2" xfId="587"/>
    <cellStyle name="Normal 15 2 2 2 2" xfId="2974"/>
    <cellStyle name="Normal 15 2 2 3" xfId="2975"/>
    <cellStyle name="Normal 15 2 2 4" xfId="2973"/>
    <cellStyle name="Normal 15 2 2_60bb M" xfId="588"/>
    <cellStyle name="Normal 15 2 3" xfId="589"/>
    <cellStyle name="Normal 15 2 3 2" xfId="590"/>
    <cellStyle name="Normal 15 2 3 2 2" xfId="2977"/>
    <cellStyle name="Normal 15 2 3 3" xfId="2978"/>
    <cellStyle name="Normal 15 2 3 4" xfId="2976"/>
    <cellStyle name="Normal 15 2 3_60bb M" xfId="591"/>
    <cellStyle name="Normal 15 2 4" xfId="592"/>
    <cellStyle name="Normal 15 2 4 2" xfId="593"/>
    <cellStyle name="Normal 15 2 4 2 2" xfId="2980"/>
    <cellStyle name="Normal 15 2 4 3" xfId="2981"/>
    <cellStyle name="Normal 15 2 4 4" xfId="2979"/>
    <cellStyle name="Normal 15 2 4_60bb M" xfId="594"/>
    <cellStyle name="Normal 15 2 5" xfId="595"/>
    <cellStyle name="Normal 15 2 5 2" xfId="2982"/>
    <cellStyle name="Normal 15 2 6" xfId="2983"/>
    <cellStyle name="Normal 15 2 7" xfId="2972"/>
    <cellStyle name="Normal 15 2_4x200 M" xfId="596"/>
    <cellStyle name="Normal 15 3" xfId="597"/>
    <cellStyle name="Normal 15 3 2" xfId="2984"/>
    <cellStyle name="Normal 15 4" xfId="598"/>
    <cellStyle name="Normal 15 4 10" xfId="2985"/>
    <cellStyle name="Normal 15 4 2" xfId="599"/>
    <cellStyle name="Normal 15 4 2 2" xfId="600"/>
    <cellStyle name="Normal 15 4 2 2 2" xfId="2987"/>
    <cellStyle name="Normal 15 4 2 3" xfId="2988"/>
    <cellStyle name="Normal 15 4 2 4" xfId="2986"/>
    <cellStyle name="Normal 15 4 2_60bb M" xfId="601"/>
    <cellStyle name="Normal 15 4 3" xfId="602"/>
    <cellStyle name="Normal 15 4 3 2" xfId="603"/>
    <cellStyle name="Normal 15 4 3 2 2" xfId="2990"/>
    <cellStyle name="Normal 15 4 3 3" xfId="2991"/>
    <cellStyle name="Normal 15 4 3 4" xfId="2989"/>
    <cellStyle name="Normal 15 4 3_60bb M" xfId="604"/>
    <cellStyle name="Normal 15 4 4" xfId="605"/>
    <cellStyle name="Normal 15 4 4 2" xfId="606"/>
    <cellStyle name="Normal 15 4 4 2 2" xfId="2993"/>
    <cellStyle name="Normal 15 4 4 3" xfId="2994"/>
    <cellStyle name="Normal 15 4 4 4" xfId="2992"/>
    <cellStyle name="Normal 15 4 4_60bb M" xfId="607"/>
    <cellStyle name="Normal 15 4 5" xfId="2995"/>
    <cellStyle name="Normal 15 4 6" xfId="2996"/>
    <cellStyle name="Normal 15 4 7" xfId="2997"/>
    <cellStyle name="Normal 15 4 8" xfId="2998"/>
    <cellStyle name="Normal 15 4 9" xfId="2999"/>
    <cellStyle name="Normal 15 4_DALYVIAI" xfId="608"/>
    <cellStyle name="Normal 15 5" xfId="609"/>
    <cellStyle name="Normal 15 5 2" xfId="3000"/>
    <cellStyle name="Normal 15 6" xfId="610"/>
    <cellStyle name="Normal 15 6 2" xfId="3001"/>
    <cellStyle name="Normal 15 7" xfId="611"/>
    <cellStyle name="Normal 15 7 2" xfId="3002"/>
    <cellStyle name="Normal 15 8" xfId="612"/>
    <cellStyle name="Normal 15 8 2" xfId="3003"/>
    <cellStyle name="Normal 15 9" xfId="613"/>
    <cellStyle name="Normal 15_20140201LLAFTaure" xfId="614"/>
    <cellStyle name="Normal 150" xfId="3004"/>
    <cellStyle name="Normal 151" xfId="3005"/>
    <cellStyle name="Normal 152" xfId="3006"/>
    <cellStyle name="Normal 153" xfId="3007"/>
    <cellStyle name="Normal 154" xfId="3008"/>
    <cellStyle name="Normal 155" xfId="3009"/>
    <cellStyle name="Normal 156" xfId="3010"/>
    <cellStyle name="Normal 157" xfId="3011"/>
    <cellStyle name="Normal 158" xfId="3012"/>
    <cellStyle name="Normal 159" xfId="3013"/>
    <cellStyle name="Normal 16" xfId="615"/>
    <cellStyle name="Normal 16 10" xfId="616"/>
    <cellStyle name="Normal 16 11" xfId="3014"/>
    <cellStyle name="Normal 16 2" xfId="617"/>
    <cellStyle name="Normal 16 2 2" xfId="618"/>
    <cellStyle name="Normal 16 2 2 2" xfId="619"/>
    <cellStyle name="Normal 16 2 2 2 2" xfId="3017"/>
    <cellStyle name="Normal 16 2 2 3" xfId="3018"/>
    <cellStyle name="Normal 16 2 2 4" xfId="3016"/>
    <cellStyle name="Normal 16 2 2_60bb M" xfId="620"/>
    <cellStyle name="Normal 16 2 3" xfId="621"/>
    <cellStyle name="Normal 16 2 3 2" xfId="622"/>
    <cellStyle name="Normal 16 2 3 2 2" xfId="3020"/>
    <cellStyle name="Normal 16 2 3 3" xfId="3021"/>
    <cellStyle name="Normal 16 2 3 4" xfId="3019"/>
    <cellStyle name="Normal 16 2 3_60bb M" xfId="623"/>
    <cellStyle name="Normal 16 2 4" xfId="624"/>
    <cellStyle name="Normal 16 2 4 2" xfId="625"/>
    <cellStyle name="Normal 16 2 4 2 2" xfId="3023"/>
    <cellStyle name="Normal 16 2 4 3" xfId="3024"/>
    <cellStyle name="Normal 16 2 4 4" xfId="3022"/>
    <cellStyle name="Normal 16 2 4_60bb M" xfId="626"/>
    <cellStyle name="Normal 16 2 5" xfId="627"/>
    <cellStyle name="Normal 16 2 5 2" xfId="3025"/>
    <cellStyle name="Normal 16 2 6" xfId="3026"/>
    <cellStyle name="Normal 16 2 7" xfId="3015"/>
    <cellStyle name="Normal 16 2_4x200 M" xfId="628"/>
    <cellStyle name="Normal 16 3" xfId="629"/>
    <cellStyle name="Normal 16 3 2" xfId="630"/>
    <cellStyle name="Normal 16 3 2 2" xfId="3028"/>
    <cellStyle name="Normal 16 3 3" xfId="3029"/>
    <cellStyle name="Normal 16 3 4" xfId="3027"/>
    <cellStyle name="Normal 16 3_60bb M" xfId="631"/>
    <cellStyle name="Normal 16 4" xfId="632"/>
    <cellStyle name="Normal 16 4 2" xfId="3030"/>
    <cellStyle name="Normal 16 5" xfId="633"/>
    <cellStyle name="Normal 16 5 2" xfId="3031"/>
    <cellStyle name="Normal 16 6" xfId="634"/>
    <cellStyle name="Normal 16 7" xfId="635"/>
    <cellStyle name="Normal 16 8" xfId="636"/>
    <cellStyle name="Normal 16 9" xfId="637"/>
    <cellStyle name="Normal 16_20140201LLAFTaure" xfId="638"/>
    <cellStyle name="Normal 160" xfId="3032"/>
    <cellStyle name="Normal 161" xfId="3033"/>
    <cellStyle name="Normal 162" xfId="3034"/>
    <cellStyle name="Normal 163" xfId="3035"/>
    <cellStyle name="Normal 164" xfId="3036"/>
    <cellStyle name="Normal 165" xfId="3037"/>
    <cellStyle name="Normal 166" xfId="3038"/>
    <cellStyle name="Normal 167" xfId="3039"/>
    <cellStyle name="Normal 168" xfId="3040"/>
    <cellStyle name="Normal 169" xfId="3041"/>
    <cellStyle name="Normal 17" xfId="639"/>
    <cellStyle name="Normal 17 10" xfId="640"/>
    <cellStyle name="Normal 17 11" xfId="3042"/>
    <cellStyle name="Normal 17 2" xfId="641"/>
    <cellStyle name="Normal 17 2 2" xfId="642"/>
    <cellStyle name="Normal 17 2 2 2" xfId="643"/>
    <cellStyle name="Normal 17 2 2 2 2" xfId="3045"/>
    <cellStyle name="Normal 17 2 2 3" xfId="3046"/>
    <cellStyle name="Normal 17 2 2 4" xfId="3044"/>
    <cellStyle name="Normal 17 2 2_60bb M" xfId="644"/>
    <cellStyle name="Normal 17 2 3" xfId="645"/>
    <cellStyle name="Normal 17 2 3 2" xfId="646"/>
    <cellStyle name="Normal 17 2 3 2 2" xfId="3048"/>
    <cellStyle name="Normal 17 2 3 3" xfId="3049"/>
    <cellStyle name="Normal 17 2 3 4" xfId="3047"/>
    <cellStyle name="Normal 17 2 3_60bb M" xfId="647"/>
    <cellStyle name="Normal 17 2 4" xfId="648"/>
    <cellStyle name="Normal 17 2 4 2" xfId="649"/>
    <cellStyle name="Normal 17 2 4 2 2" xfId="3051"/>
    <cellStyle name="Normal 17 2 4 3" xfId="3052"/>
    <cellStyle name="Normal 17 2 4 4" xfId="3050"/>
    <cellStyle name="Normal 17 2 4_60bb M" xfId="650"/>
    <cellStyle name="Normal 17 2 5" xfId="651"/>
    <cellStyle name="Normal 17 2 5 2" xfId="3053"/>
    <cellStyle name="Normal 17 2 6" xfId="3054"/>
    <cellStyle name="Normal 17 2 7" xfId="3043"/>
    <cellStyle name="Normal 17 2_4x200 M" xfId="652"/>
    <cellStyle name="Normal 17 3" xfId="653"/>
    <cellStyle name="Normal 17 3 2" xfId="3055"/>
    <cellStyle name="Normal 17 4" xfId="654"/>
    <cellStyle name="Normal 17 4 10" xfId="3056"/>
    <cellStyle name="Normal 17 4 2" xfId="655"/>
    <cellStyle name="Normal 17 4 2 2" xfId="656"/>
    <cellStyle name="Normal 17 4 2 2 2" xfId="3058"/>
    <cellStyle name="Normal 17 4 2 3" xfId="3059"/>
    <cellStyle name="Normal 17 4 2 4" xfId="3057"/>
    <cellStyle name="Normal 17 4 2_60bb M" xfId="657"/>
    <cellStyle name="Normal 17 4 3" xfId="658"/>
    <cellStyle name="Normal 17 4 3 2" xfId="659"/>
    <cellStyle name="Normal 17 4 3 2 2" xfId="3061"/>
    <cellStyle name="Normal 17 4 3 3" xfId="3062"/>
    <cellStyle name="Normal 17 4 3 4" xfId="3060"/>
    <cellStyle name="Normal 17 4 3_60bb M" xfId="660"/>
    <cellStyle name="Normal 17 4 4" xfId="661"/>
    <cellStyle name="Normal 17 4 4 2" xfId="662"/>
    <cellStyle name="Normal 17 4 4 2 2" xfId="3064"/>
    <cellStyle name="Normal 17 4 4 3" xfId="3065"/>
    <cellStyle name="Normal 17 4 4 4" xfId="3063"/>
    <cellStyle name="Normal 17 4 4_60bb M" xfId="663"/>
    <cellStyle name="Normal 17 4 5" xfId="3066"/>
    <cellStyle name="Normal 17 4 6" xfId="3067"/>
    <cellStyle name="Normal 17 4 7" xfId="3068"/>
    <cellStyle name="Normal 17 4 8" xfId="3069"/>
    <cellStyle name="Normal 17 4 9" xfId="3070"/>
    <cellStyle name="Normal 17 4_DALYVIAI" xfId="664"/>
    <cellStyle name="Normal 17 5" xfId="665"/>
    <cellStyle name="Normal 17 5 2" xfId="3071"/>
    <cellStyle name="Normal 17 6" xfId="666"/>
    <cellStyle name="Normal 17 6 2" xfId="3072"/>
    <cellStyle name="Normal 17 7" xfId="667"/>
    <cellStyle name="Normal 17 7 2" xfId="3073"/>
    <cellStyle name="Normal 17 8" xfId="668"/>
    <cellStyle name="Normal 17 8 2" xfId="3074"/>
    <cellStyle name="Normal 17 9" xfId="669"/>
    <cellStyle name="Normal 17_20140201LLAFTaure" xfId="670"/>
    <cellStyle name="Normal 170" xfId="3075"/>
    <cellStyle name="Normal 171" xfId="3076"/>
    <cellStyle name="Normal 172" xfId="3077"/>
    <cellStyle name="Normal 173" xfId="3078"/>
    <cellStyle name="Normal 174" xfId="3079"/>
    <cellStyle name="Normal 175" xfId="3080"/>
    <cellStyle name="Normal 176" xfId="3081"/>
    <cellStyle name="Normal 177" xfId="3082"/>
    <cellStyle name="Normal 178" xfId="3083"/>
    <cellStyle name="Normal 179" xfId="3084"/>
    <cellStyle name="Normal 18" xfId="671"/>
    <cellStyle name="Normal 18 10" xfId="672"/>
    <cellStyle name="Normal 18 11" xfId="3085"/>
    <cellStyle name="Normal 18 2" xfId="673"/>
    <cellStyle name="Normal 18 2 2" xfId="674"/>
    <cellStyle name="Normal 18 2 2 2" xfId="675"/>
    <cellStyle name="Normal 18 2 2 2 2" xfId="3087"/>
    <cellStyle name="Normal 18 2 2 3" xfId="676"/>
    <cellStyle name="Normal 18 2 2 3 2" xfId="3088"/>
    <cellStyle name="Normal 18 2 2 4" xfId="677"/>
    <cellStyle name="Normal 18 2 2 4 2" xfId="3089"/>
    <cellStyle name="Normal 18 2 2 5" xfId="678"/>
    <cellStyle name="Normal 18 2 2 5 2" xfId="3090"/>
    <cellStyle name="Normal 18 2 2 6" xfId="3091"/>
    <cellStyle name="Normal 18 2 2 7" xfId="3086"/>
    <cellStyle name="Normal 18 2 2_4x200 M" xfId="679"/>
    <cellStyle name="Normal 18 2 3" xfId="680"/>
    <cellStyle name="Normal 18 2 3 2" xfId="3092"/>
    <cellStyle name="Normal 18 2 4" xfId="681"/>
    <cellStyle name="Normal 18 2 4 2" xfId="682"/>
    <cellStyle name="Normal 18 2 4 2 2" xfId="3094"/>
    <cellStyle name="Normal 18 2 4 3" xfId="3095"/>
    <cellStyle name="Normal 18 2 4 4" xfId="3093"/>
    <cellStyle name="Normal 18 2 4_60bb M" xfId="683"/>
    <cellStyle name="Normal 18 2 5" xfId="684"/>
    <cellStyle name="Normal 18 2 5 2" xfId="685"/>
    <cellStyle name="Normal 18 2 5 2 2" xfId="3097"/>
    <cellStyle name="Normal 18 2 5 3" xfId="3098"/>
    <cellStyle name="Normal 18 2 5 4" xfId="3096"/>
    <cellStyle name="Normal 18 2 5_60bb M" xfId="686"/>
    <cellStyle name="Normal 18 2 6" xfId="3099"/>
    <cellStyle name="Normal 18 2_DALYVIAI" xfId="687"/>
    <cellStyle name="Normal 18 3" xfId="688"/>
    <cellStyle name="Normal 18 3 10" xfId="3100"/>
    <cellStyle name="Normal 18 3 2" xfId="689"/>
    <cellStyle name="Normal 18 3 2 2" xfId="690"/>
    <cellStyle name="Normal 18 3 2 2 2" xfId="3102"/>
    <cellStyle name="Normal 18 3 2 3" xfId="3103"/>
    <cellStyle name="Normal 18 3 2 4" xfId="3101"/>
    <cellStyle name="Normal 18 3 2_60bb M" xfId="691"/>
    <cellStyle name="Normal 18 3 3" xfId="692"/>
    <cellStyle name="Normal 18 3 3 2" xfId="693"/>
    <cellStyle name="Normal 18 3 3 2 2" xfId="3105"/>
    <cellStyle name="Normal 18 3 3 3" xfId="3106"/>
    <cellStyle name="Normal 18 3 3 4" xfId="3104"/>
    <cellStyle name="Normal 18 3 3_60bb M" xfId="694"/>
    <cellStyle name="Normal 18 3 4" xfId="695"/>
    <cellStyle name="Normal 18 3 4 2" xfId="696"/>
    <cellStyle name="Normal 18 3 4 2 2" xfId="3108"/>
    <cellStyle name="Normal 18 3 4 3" xfId="3109"/>
    <cellStyle name="Normal 18 3 4 4" xfId="3107"/>
    <cellStyle name="Normal 18 3 4_60bb M" xfId="697"/>
    <cellStyle name="Normal 18 3 5" xfId="3110"/>
    <cellStyle name="Normal 18 3 6" xfId="3111"/>
    <cellStyle name="Normal 18 3 7" xfId="3112"/>
    <cellStyle name="Normal 18 3 8" xfId="3113"/>
    <cellStyle name="Normal 18 3 9" xfId="3114"/>
    <cellStyle name="Normal 18 3_DALYVIAI" xfId="698"/>
    <cellStyle name="Normal 18 4" xfId="699"/>
    <cellStyle name="Normal 18 4 2" xfId="3115"/>
    <cellStyle name="Normal 18 5" xfId="700"/>
    <cellStyle name="Normal 18 5 2" xfId="3116"/>
    <cellStyle name="Normal 18 6" xfId="701"/>
    <cellStyle name="Normal 18 6 2" xfId="3117"/>
    <cellStyle name="Normal 18 7" xfId="702"/>
    <cellStyle name="Normal 18 7 2" xfId="3118"/>
    <cellStyle name="Normal 18 8" xfId="703"/>
    <cellStyle name="Normal 18 9" xfId="704"/>
    <cellStyle name="Normal 18_20140201LLAFTaure" xfId="705"/>
    <cellStyle name="Normal 180" xfId="3119"/>
    <cellStyle name="Normal 181" xfId="3120"/>
    <cellStyle name="Normal 182" xfId="3121"/>
    <cellStyle name="Normal 183" xfId="3122"/>
    <cellStyle name="Normal 184" xfId="3123"/>
    <cellStyle name="Normal 185" xfId="3124"/>
    <cellStyle name="Normal 186" xfId="3125"/>
    <cellStyle name="Normal 187" xfId="3126"/>
    <cellStyle name="Normal 188" xfId="3127"/>
    <cellStyle name="Normal 189" xfId="3128"/>
    <cellStyle name="Normal 19" xfId="706"/>
    <cellStyle name="Normal 19 10" xfId="707"/>
    <cellStyle name="Normal 19 11" xfId="3129"/>
    <cellStyle name="Normal 19 2" xfId="708"/>
    <cellStyle name="Normal 19 2 2" xfId="709"/>
    <cellStyle name="Normal 19 2 2 2" xfId="710"/>
    <cellStyle name="Normal 19 2 2 2 2" xfId="3131"/>
    <cellStyle name="Normal 19 2 2 3" xfId="711"/>
    <cellStyle name="Normal 19 2 2 3 2" xfId="3132"/>
    <cellStyle name="Normal 19 2 2 4" xfId="712"/>
    <cellStyle name="Normal 19 2 2 4 2" xfId="3133"/>
    <cellStyle name="Normal 19 2 2 5" xfId="713"/>
    <cellStyle name="Normal 19 2 2 5 2" xfId="3134"/>
    <cellStyle name="Normal 19 2 2 6" xfId="3135"/>
    <cellStyle name="Normal 19 2 2 7" xfId="3130"/>
    <cellStyle name="Normal 19 2 2_4x200 M" xfId="714"/>
    <cellStyle name="Normal 19 2 3" xfId="715"/>
    <cellStyle name="Normal 19 2 3 2" xfId="3136"/>
    <cellStyle name="Normal 19 2 4" xfId="716"/>
    <cellStyle name="Normal 19 2 4 2" xfId="717"/>
    <cellStyle name="Normal 19 2 4 2 2" xfId="3138"/>
    <cellStyle name="Normal 19 2 4 3" xfId="3139"/>
    <cellStyle name="Normal 19 2 4 4" xfId="3137"/>
    <cellStyle name="Normal 19 2 4_60bb M" xfId="718"/>
    <cellStyle name="Normal 19 2 5" xfId="719"/>
    <cellStyle name="Normal 19 2 5 2" xfId="720"/>
    <cellStyle name="Normal 19 2 5 2 2" xfId="3141"/>
    <cellStyle name="Normal 19 2 5 3" xfId="3142"/>
    <cellStyle name="Normal 19 2 5 4" xfId="3140"/>
    <cellStyle name="Normal 19 2 5_60bb M" xfId="721"/>
    <cellStyle name="Normal 19 2 6" xfId="3143"/>
    <cellStyle name="Normal 19 2_DALYVIAI" xfId="722"/>
    <cellStyle name="Normal 19 3" xfId="723"/>
    <cellStyle name="Normal 19 3 10" xfId="3144"/>
    <cellStyle name="Normal 19 3 2" xfId="724"/>
    <cellStyle name="Normal 19 3 2 2" xfId="725"/>
    <cellStyle name="Normal 19 3 2 2 2" xfId="3146"/>
    <cellStyle name="Normal 19 3 2 3" xfId="3147"/>
    <cellStyle name="Normal 19 3 2 4" xfId="3145"/>
    <cellStyle name="Normal 19 3 2_60bb M" xfId="726"/>
    <cellStyle name="Normal 19 3 3" xfId="727"/>
    <cellStyle name="Normal 19 3 3 2" xfId="728"/>
    <cellStyle name="Normal 19 3 3 2 2" xfId="3149"/>
    <cellStyle name="Normal 19 3 3 3" xfId="3150"/>
    <cellStyle name="Normal 19 3 3 4" xfId="3148"/>
    <cellStyle name="Normal 19 3 3_60bb M" xfId="729"/>
    <cellStyle name="Normal 19 3 4" xfId="730"/>
    <cellStyle name="Normal 19 3 4 2" xfId="731"/>
    <cellStyle name="Normal 19 3 4 2 2" xfId="3152"/>
    <cellStyle name="Normal 19 3 4 3" xfId="3153"/>
    <cellStyle name="Normal 19 3 4 4" xfId="3151"/>
    <cellStyle name="Normal 19 3 4_60bb M" xfId="732"/>
    <cellStyle name="Normal 19 3 5" xfId="3154"/>
    <cellStyle name="Normal 19 3 6" xfId="3155"/>
    <cellStyle name="Normal 19 3 7" xfId="3156"/>
    <cellStyle name="Normal 19 3 8" xfId="3157"/>
    <cellStyle name="Normal 19 3 9" xfId="3158"/>
    <cellStyle name="Normal 19 3_DALYVIAI" xfId="733"/>
    <cellStyle name="Normal 19 4" xfId="734"/>
    <cellStyle name="Normal 19 4 2" xfId="3159"/>
    <cellStyle name="Normal 19 5" xfId="735"/>
    <cellStyle name="Normal 19 5 2" xfId="3160"/>
    <cellStyle name="Normal 19 6" xfId="736"/>
    <cellStyle name="Normal 19 6 2" xfId="3161"/>
    <cellStyle name="Normal 19 7" xfId="737"/>
    <cellStyle name="Normal 19 7 2" xfId="3162"/>
    <cellStyle name="Normal 19 8" xfId="738"/>
    <cellStyle name="Normal 19 9" xfId="739"/>
    <cellStyle name="Normal 19_20140201LLAFTaure" xfId="740"/>
    <cellStyle name="Normal 190" xfId="3163"/>
    <cellStyle name="Normal 191" xfId="3164"/>
    <cellStyle name="Normal 192" xfId="3165"/>
    <cellStyle name="Normal 193" xfId="3166"/>
    <cellStyle name="Normal 194" xfId="3167"/>
    <cellStyle name="Normal 195" xfId="3168"/>
    <cellStyle name="Normal 196" xfId="3169"/>
    <cellStyle name="Normal 197" xfId="3170"/>
    <cellStyle name="Normal 2" xfId="741"/>
    <cellStyle name="Normal 2 10" xfId="742"/>
    <cellStyle name="Normal 2 10 2" xfId="743"/>
    <cellStyle name="Normal 2 11" xfId="744"/>
    <cellStyle name="Normal 2 11 2" xfId="745"/>
    <cellStyle name="Normal 2 12" xfId="746"/>
    <cellStyle name="Normal 2 12 2" xfId="747"/>
    <cellStyle name="Normal 2 13" xfId="748"/>
    <cellStyle name="Normal 2 13 2" xfId="749"/>
    <cellStyle name="Normal 2 14" xfId="750"/>
    <cellStyle name="Normal 2 14 2" xfId="751"/>
    <cellStyle name="Normal 2 15" xfId="752"/>
    <cellStyle name="Normal 2 15 2" xfId="753"/>
    <cellStyle name="Normal 2 16" xfId="754"/>
    <cellStyle name="Normal 2 17" xfId="755"/>
    <cellStyle name="Normal 2 18" xfId="756"/>
    <cellStyle name="Normal 2 19" xfId="757"/>
    <cellStyle name="Normal 2 2" xfId="758"/>
    <cellStyle name="Normal 2 2 10" xfId="759"/>
    <cellStyle name="Normal 2 2 10 2" xfId="760"/>
    <cellStyle name="Normal 2 2 10 2 2" xfId="761"/>
    <cellStyle name="Normal 2 2 10 2 2 2" xfId="3173"/>
    <cellStyle name="Normal 2 2 10 2 3" xfId="3174"/>
    <cellStyle name="Normal 2 2 10 2 4" xfId="3172"/>
    <cellStyle name="Normal 2 2 10 2_60bb M" xfId="762"/>
    <cellStyle name="Normal 2 2 10 3" xfId="763"/>
    <cellStyle name="Normal 2 2 10 3 2" xfId="764"/>
    <cellStyle name="Normal 2 2 10 3 2 2" xfId="3176"/>
    <cellStyle name="Normal 2 2 10 3 3" xfId="3177"/>
    <cellStyle name="Normal 2 2 10 3 4" xfId="3175"/>
    <cellStyle name="Normal 2 2 10 3_60bb M" xfId="765"/>
    <cellStyle name="Normal 2 2 10 4" xfId="766"/>
    <cellStyle name="Normal 2 2 10 4 2" xfId="767"/>
    <cellStyle name="Normal 2 2 10 4 2 2" xfId="3179"/>
    <cellStyle name="Normal 2 2 10 4 3" xfId="3180"/>
    <cellStyle name="Normal 2 2 10 4 4" xfId="3178"/>
    <cellStyle name="Normal 2 2 10 4_60bb M" xfId="768"/>
    <cellStyle name="Normal 2 2 10 5" xfId="769"/>
    <cellStyle name="Normal 2 2 10_4x200 V" xfId="770"/>
    <cellStyle name="Normal 2 2 10_aukstis" xfId="771"/>
    <cellStyle name="Normal 2 2 100" xfId="3181"/>
    <cellStyle name="Normal 2 2 101" xfId="3182"/>
    <cellStyle name="Normal 2 2 102" xfId="3183"/>
    <cellStyle name="Normal 2 2 103" xfId="3184"/>
    <cellStyle name="Normal 2 2 104" xfId="3185"/>
    <cellStyle name="Normal 2 2 105" xfId="3186"/>
    <cellStyle name="Normal 2 2 106" xfId="3187"/>
    <cellStyle name="Normal 2 2 107" xfId="3188"/>
    <cellStyle name="Normal 2 2 108" xfId="3189"/>
    <cellStyle name="Normal 2 2 109" xfId="3190"/>
    <cellStyle name="Normal 2 2 11" xfId="772"/>
    <cellStyle name="Normal 2 2 11 2" xfId="773"/>
    <cellStyle name="Normal 2 2 110" xfId="3191"/>
    <cellStyle name="Normal 2 2 111" xfId="3192"/>
    <cellStyle name="Normal 2 2 112" xfId="3193"/>
    <cellStyle name="Normal 2 2 113" xfId="3194"/>
    <cellStyle name="Normal 2 2 114" xfId="3195"/>
    <cellStyle name="Normal 2 2 115" xfId="3196"/>
    <cellStyle name="Normal 2 2 116" xfId="3197"/>
    <cellStyle name="Normal 2 2 117" xfId="3171"/>
    <cellStyle name="Normal 2 2 12" xfId="774"/>
    <cellStyle name="Normal 2 2 12 2" xfId="775"/>
    <cellStyle name="Normal 2 2 13" xfId="776"/>
    <cellStyle name="Normal 2 2 13 2" xfId="777"/>
    <cellStyle name="Normal 2 2 13 2 2" xfId="3199"/>
    <cellStyle name="Normal 2 2 13 3" xfId="3198"/>
    <cellStyle name="Normal 2 2 14" xfId="778"/>
    <cellStyle name="Normal 2 2 14 2" xfId="3200"/>
    <cellStyle name="Normal 2 2 15" xfId="779"/>
    <cellStyle name="Normal 2 2 15 2" xfId="3201"/>
    <cellStyle name="Normal 2 2 16" xfId="780"/>
    <cellStyle name="Normal 2 2 16 2" xfId="3202"/>
    <cellStyle name="Normal 2 2 17" xfId="781"/>
    <cellStyle name="Normal 2 2 17 2" xfId="3203"/>
    <cellStyle name="Normal 2 2 18" xfId="782"/>
    <cellStyle name="Normal 2 2 18 2" xfId="3204"/>
    <cellStyle name="Normal 2 2 19" xfId="783"/>
    <cellStyle name="Normal 2 2 19 2" xfId="3205"/>
    <cellStyle name="Normal 2 2 2" xfId="784"/>
    <cellStyle name="Normal 2 2 2 10" xfId="785"/>
    <cellStyle name="Normal 2 2 2 2" xfId="786"/>
    <cellStyle name="Normal 2 2 2 2 2" xfId="787"/>
    <cellStyle name="Normal 2 2 2 2 2 2" xfId="788"/>
    <cellStyle name="Normal 2 2 2 2 3" xfId="789"/>
    <cellStyle name="Normal 2 2 2 2 3 2" xfId="790"/>
    <cellStyle name="Normal 2 2 2 2 4" xfId="791"/>
    <cellStyle name="Normal 2 2 2 2 4 2" xfId="792"/>
    <cellStyle name="Normal 2 2 2 2 5" xfId="793"/>
    <cellStyle name="Normal 2 2 2 2 5 2" xfId="794"/>
    <cellStyle name="Normal 2 2 2 2 5 2 2" xfId="795"/>
    <cellStyle name="Normal 2 2 2 2 5 3" xfId="796"/>
    <cellStyle name="Normal 2 2 2 2 5 3 2" xfId="797"/>
    <cellStyle name="Normal 2 2 2 2 5 4" xfId="798"/>
    <cellStyle name="Normal 2 2 2 2 5_4x200 V" xfId="799"/>
    <cellStyle name="Normal 2 2 2 2 6" xfId="800"/>
    <cellStyle name="Normal 2 2 2 2_4x200 V" xfId="801"/>
    <cellStyle name="Normal 2 2 2 3" xfId="802"/>
    <cellStyle name="Normal 2 2 2 3 2" xfId="803"/>
    <cellStyle name="Normal 2 2 2 4" xfId="804"/>
    <cellStyle name="Normal 2 2 2 4 2" xfId="805"/>
    <cellStyle name="Normal 2 2 2 4 2 2" xfId="806"/>
    <cellStyle name="Normal 2 2 2 4 3" xfId="807"/>
    <cellStyle name="Normal 2 2 2 4 3 2" xfId="808"/>
    <cellStyle name="Normal 2 2 2 4 4" xfId="809"/>
    <cellStyle name="Normal 2 2 2 4 4 2" xfId="810"/>
    <cellStyle name="Normal 2 2 2 4 5" xfId="811"/>
    <cellStyle name="Normal 2 2 2 4 5 2" xfId="3207"/>
    <cellStyle name="Normal 2 2 2 4 6" xfId="3208"/>
    <cellStyle name="Normal 2 2 2 4 7" xfId="3206"/>
    <cellStyle name="Normal 2 2 2 4_4x200 M" xfId="812"/>
    <cellStyle name="Normal 2 2 2 5" xfId="813"/>
    <cellStyle name="Normal 2 2 2 5 2" xfId="814"/>
    <cellStyle name="Normal 2 2 2 5 2 2" xfId="3210"/>
    <cellStyle name="Normal 2 2 2 5 3" xfId="3211"/>
    <cellStyle name="Normal 2 2 2 5 4" xfId="3209"/>
    <cellStyle name="Normal 2 2 2 5_60bb M" xfId="815"/>
    <cellStyle name="Normal 2 2 2 6" xfId="816"/>
    <cellStyle name="Normal 2 2 2 6 2" xfId="817"/>
    <cellStyle name="Normal 2 2 2 6 2 2" xfId="3213"/>
    <cellStyle name="Normal 2 2 2 6 3" xfId="3214"/>
    <cellStyle name="Normal 2 2 2 6 4" xfId="3212"/>
    <cellStyle name="Normal 2 2 2 6_60bb M" xfId="818"/>
    <cellStyle name="Normal 2 2 2 7" xfId="819"/>
    <cellStyle name="Normal 2 2 2 8" xfId="820"/>
    <cellStyle name="Normal 2 2 2 9" xfId="821"/>
    <cellStyle name="Normal 2 2 2_4x200 V" xfId="822"/>
    <cellStyle name="Normal 2 2 20" xfId="823"/>
    <cellStyle name="Normal 2 2 20 2" xfId="3215"/>
    <cellStyle name="Normal 2 2 21" xfId="824"/>
    <cellStyle name="Normal 2 2 21 2" xfId="3216"/>
    <cellStyle name="Normal 2 2 22" xfId="825"/>
    <cellStyle name="Normal 2 2 22 2" xfId="3217"/>
    <cellStyle name="Normal 2 2 23" xfId="826"/>
    <cellStyle name="Normal 2 2 23 2" xfId="3218"/>
    <cellStyle name="Normal 2 2 24" xfId="827"/>
    <cellStyle name="Normal 2 2 24 2" xfId="3219"/>
    <cellStyle name="Normal 2 2 25" xfId="828"/>
    <cellStyle name="Normal 2 2 25 2" xfId="3220"/>
    <cellStyle name="Normal 2 2 26" xfId="829"/>
    <cellStyle name="Normal 2 2 26 2" xfId="3221"/>
    <cellStyle name="Normal 2 2 27" xfId="830"/>
    <cellStyle name="Normal 2 2 27 2" xfId="3222"/>
    <cellStyle name="Normal 2 2 28" xfId="831"/>
    <cellStyle name="Normal 2 2 28 2" xfId="3223"/>
    <cellStyle name="Normal 2 2 29" xfId="832"/>
    <cellStyle name="Normal 2 2 29 2" xfId="3224"/>
    <cellStyle name="Normal 2 2 3" xfId="833"/>
    <cellStyle name="Normal 2 2 3 10" xfId="834"/>
    <cellStyle name="Normal 2 2 3 10 2" xfId="835"/>
    <cellStyle name="Normal 2 2 3 10 2 2" xfId="3227"/>
    <cellStyle name="Normal 2 2 3 10 3" xfId="3228"/>
    <cellStyle name="Normal 2 2 3 10 4" xfId="3226"/>
    <cellStyle name="Normal 2 2 3 10_60bb M" xfId="836"/>
    <cellStyle name="Normal 2 2 3 11" xfId="837"/>
    <cellStyle name="Normal 2 2 3 11 2" xfId="3229"/>
    <cellStyle name="Normal 2 2 3 12" xfId="838"/>
    <cellStyle name="Normal 2 2 3 12 2" xfId="3230"/>
    <cellStyle name="Normal 2 2 3 13" xfId="3225"/>
    <cellStyle name="Normal 2 2 3 2" xfId="839"/>
    <cellStyle name="Normal 2 2 3 2 10" xfId="840"/>
    <cellStyle name="Normal 2 2 3 2 10 2" xfId="3232"/>
    <cellStyle name="Normal 2 2 3 2 11" xfId="3231"/>
    <cellStyle name="Normal 2 2 3 2 2" xfId="841"/>
    <cellStyle name="Normal 2 2 3 2 2 10" xfId="842"/>
    <cellStyle name="Normal 2 2 3 2 2 10 2" xfId="3234"/>
    <cellStyle name="Normal 2 2 3 2 2 11" xfId="3235"/>
    <cellStyle name="Normal 2 2 3 2 2 12" xfId="3233"/>
    <cellStyle name="Normal 2 2 3 2 2 2" xfId="843"/>
    <cellStyle name="Normal 2 2 3 2 2 2 2" xfId="844"/>
    <cellStyle name="Normal 2 2 3 2 2 2 2 2" xfId="845"/>
    <cellStyle name="Normal 2 2 3 2 2 2 2 2 2" xfId="3238"/>
    <cellStyle name="Normal 2 2 3 2 2 2 2 3" xfId="3239"/>
    <cellStyle name="Normal 2 2 3 2 2 2 2 4" xfId="3237"/>
    <cellStyle name="Normal 2 2 3 2 2 2 2_60bb M" xfId="846"/>
    <cellStyle name="Normal 2 2 3 2 2 2 3" xfId="847"/>
    <cellStyle name="Normal 2 2 3 2 2 2 3 2" xfId="848"/>
    <cellStyle name="Normal 2 2 3 2 2 2 3 2 2" xfId="3241"/>
    <cellStyle name="Normal 2 2 3 2 2 2 3 3" xfId="3242"/>
    <cellStyle name="Normal 2 2 3 2 2 2 3 4" xfId="3240"/>
    <cellStyle name="Normal 2 2 3 2 2 2 3_60bb M" xfId="849"/>
    <cellStyle name="Normal 2 2 3 2 2 2 4" xfId="850"/>
    <cellStyle name="Normal 2 2 3 2 2 2 4 2" xfId="851"/>
    <cellStyle name="Normal 2 2 3 2 2 2 4 2 2" xfId="3244"/>
    <cellStyle name="Normal 2 2 3 2 2 2 4 3" xfId="3245"/>
    <cellStyle name="Normal 2 2 3 2 2 2 4 4" xfId="3243"/>
    <cellStyle name="Normal 2 2 3 2 2 2 4_60bb M" xfId="852"/>
    <cellStyle name="Normal 2 2 3 2 2 2 5" xfId="853"/>
    <cellStyle name="Normal 2 2 3 2 2 2 5 2" xfId="3246"/>
    <cellStyle name="Normal 2 2 3 2 2 2 6" xfId="3247"/>
    <cellStyle name="Normal 2 2 3 2 2 2 7" xfId="3236"/>
    <cellStyle name="Normal 2 2 3 2 2 2_4x200 M" xfId="854"/>
    <cellStyle name="Normal 2 2 3 2 2 3" xfId="855"/>
    <cellStyle name="Normal 2 2 3 2 2 3 2" xfId="856"/>
    <cellStyle name="Normal 2 2 3 2 2 3 2 2" xfId="857"/>
    <cellStyle name="Normal 2 2 3 2 2 3 2 2 2" xfId="3250"/>
    <cellStyle name="Normal 2 2 3 2 2 3 2 3" xfId="3251"/>
    <cellStyle name="Normal 2 2 3 2 2 3 2 4" xfId="3249"/>
    <cellStyle name="Normal 2 2 3 2 2 3 2_60bb M" xfId="858"/>
    <cellStyle name="Normal 2 2 3 2 2 3 3" xfId="859"/>
    <cellStyle name="Normal 2 2 3 2 2 3 3 2" xfId="860"/>
    <cellStyle name="Normal 2 2 3 2 2 3 3 2 2" xfId="3253"/>
    <cellStyle name="Normal 2 2 3 2 2 3 3 3" xfId="3254"/>
    <cellStyle name="Normal 2 2 3 2 2 3 3 4" xfId="3252"/>
    <cellStyle name="Normal 2 2 3 2 2 3 3_60bb M" xfId="861"/>
    <cellStyle name="Normal 2 2 3 2 2 3 4" xfId="862"/>
    <cellStyle name="Normal 2 2 3 2 2 3 4 2" xfId="863"/>
    <cellStyle name="Normal 2 2 3 2 2 3 4 2 2" xfId="3256"/>
    <cellStyle name="Normal 2 2 3 2 2 3 4 3" xfId="3257"/>
    <cellStyle name="Normal 2 2 3 2 2 3 4 4" xfId="3255"/>
    <cellStyle name="Normal 2 2 3 2 2 3 4_60bb M" xfId="864"/>
    <cellStyle name="Normal 2 2 3 2 2 3 5" xfId="865"/>
    <cellStyle name="Normal 2 2 3 2 2 3 5 2" xfId="3258"/>
    <cellStyle name="Normal 2 2 3 2 2 3 6" xfId="3259"/>
    <cellStyle name="Normal 2 2 3 2 2 3 7" xfId="3248"/>
    <cellStyle name="Normal 2 2 3 2 2 3_4x200 M" xfId="866"/>
    <cellStyle name="Normal 2 2 3 2 2 4" xfId="867"/>
    <cellStyle name="Normal 2 2 3 2 2 4 2" xfId="868"/>
    <cellStyle name="Normal 2 2 3 2 2 4 2 2" xfId="869"/>
    <cellStyle name="Normal 2 2 3 2 2 4 2 2 2" xfId="3262"/>
    <cellStyle name="Normal 2 2 3 2 2 4 2 3" xfId="3263"/>
    <cellStyle name="Normal 2 2 3 2 2 4 2 4" xfId="3261"/>
    <cellStyle name="Normal 2 2 3 2 2 4 2_60bb M" xfId="870"/>
    <cellStyle name="Normal 2 2 3 2 2 4 3" xfId="871"/>
    <cellStyle name="Normal 2 2 3 2 2 4 3 2" xfId="872"/>
    <cellStyle name="Normal 2 2 3 2 2 4 3 2 2" xfId="3265"/>
    <cellStyle name="Normal 2 2 3 2 2 4 3 3" xfId="3266"/>
    <cellStyle name="Normal 2 2 3 2 2 4 3 4" xfId="3264"/>
    <cellStyle name="Normal 2 2 3 2 2 4 3_60bb M" xfId="873"/>
    <cellStyle name="Normal 2 2 3 2 2 4 4" xfId="874"/>
    <cellStyle name="Normal 2 2 3 2 2 4 4 2" xfId="875"/>
    <cellStyle name="Normal 2 2 3 2 2 4 4 2 2" xfId="3268"/>
    <cellStyle name="Normal 2 2 3 2 2 4 4 3" xfId="3269"/>
    <cellStyle name="Normal 2 2 3 2 2 4 4 4" xfId="3267"/>
    <cellStyle name="Normal 2 2 3 2 2 4 4_60bb M" xfId="876"/>
    <cellStyle name="Normal 2 2 3 2 2 4 5" xfId="877"/>
    <cellStyle name="Normal 2 2 3 2 2 4 5 2" xfId="3270"/>
    <cellStyle name="Normal 2 2 3 2 2 4 6" xfId="3271"/>
    <cellStyle name="Normal 2 2 3 2 2 4 7" xfId="3260"/>
    <cellStyle name="Normal 2 2 3 2 2 4_4x200 M" xfId="878"/>
    <cellStyle name="Normal 2 2 3 2 2 5" xfId="879"/>
    <cellStyle name="Normal 2 2 3 2 2 5 2" xfId="880"/>
    <cellStyle name="Normal 2 2 3 2 2 5 2 2" xfId="881"/>
    <cellStyle name="Normal 2 2 3 2 2 5 2 2 2" xfId="3274"/>
    <cellStyle name="Normal 2 2 3 2 2 5 2 3" xfId="3275"/>
    <cellStyle name="Normal 2 2 3 2 2 5 2 4" xfId="3273"/>
    <cellStyle name="Normal 2 2 3 2 2 5 2_60bb M" xfId="882"/>
    <cellStyle name="Normal 2 2 3 2 2 5 3" xfId="883"/>
    <cellStyle name="Normal 2 2 3 2 2 5 3 2" xfId="884"/>
    <cellStyle name="Normal 2 2 3 2 2 5 3 2 2" xfId="3277"/>
    <cellStyle name="Normal 2 2 3 2 2 5 3 3" xfId="3278"/>
    <cellStyle name="Normal 2 2 3 2 2 5 3 4" xfId="3276"/>
    <cellStyle name="Normal 2 2 3 2 2 5 3_60bb M" xfId="885"/>
    <cellStyle name="Normal 2 2 3 2 2 5 4" xfId="886"/>
    <cellStyle name="Normal 2 2 3 2 2 5 4 2" xfId="887"/>
    <cellStyle name="Normal 2 2 3 2 2 5 4 2 2" xfId="3280"/>
    <cellStyle name="Normal 2 2 3 2 2 5 4 3" xfId="3281"/>
    <cellStyle name="Normal 2 2 3 2 2 5 4 4" xfId="3279"/>
    <cellStyle name="Normal 2 2 3 2 2 5 4_60bb M" xfId="888"/>
    <cellStyle name="Normal 2 2 3 2 2 5 5" xfId="889"/>
    <cellStyle name="Normal 2 2 3 2 2 5 5 2" xfId="3282"/>
    <cellStyle name="Normal 2 2 3 2 2 5 6" xfId="3283"/>
    <cellStyle name="Normal 2 2 3 2 2 5 7" xfId="3272"/>
    <cellStyle name="Normal 2 2 3 2 2 5_4x200 M" xfId="890"/>
    <cellStyle name="Normal 2 2 3 2 2 6" xfId="891"/>
    <cellStyle name="Normal 2 2 3 2 2 6 2" xfId="892"/>
    <cellStyle name="Normal 2 2 3 2 2 6 2 2" xfId="3285"/>
    <cellStyle name="Normal 2 2 3 2 2 6 3" xfId="3286"/>
    <cellStyle name="Normal 2 2 3 2 2 6 4" xfId="3284"/>
    <cellStyle name="Normal 2 2 3 2 2 6_60bb M" xfId="893"/>
    <cellStyle name="Normal 2 2 3 2 2 7" xfId="894"/>
    <cellStyle name="Normal 2 2 3 2 2 7 2" xfId="895"/>
    <cellStyle name="Normal 2 2 3 2 2 7 2 2" xfId="3288"/>
    <cellStyle name="Normal 2 2 3 2 2 7 3" xfId="3289"/>
    <cellStyle name="Normal 2 2 3 2 2 7 4" xfId="3287"/>
    <cellStyle name="Normal 2 2 3 2 2 7_60bb M" xfId="896"/>
    <cellStyle name="Normal 2 2 3 2 2 8" xfId="897"/>
    <cellStyle name="Normal 2 2 3 2 2 8 2" xfId="898"/>
    <cellStyle name="Normal 2 2 3 2 2 8 2 2" xfId="3291"/>
    <cellStyle name="Normal 2 2 3 2 2 8 3" xfId="3292"/>
    <cellStyle name="Normal 2 2 3 2 2 8 4" xfId="3290"/>
    <cellStyle name="Normal 2 2 3 2 2 8_60bb M" xfId="899"/>
    <cellStyle name="Normal 2 2 3 2 2 9" xfId="900"/>
    <cellStyle name="Normal 2 2 3 2 2 9 2" xfId="3293"/>
    <cellStyle name="Normal 2 2 3 2 2_4x200 M" xfId="901"/>
    <cellStyle name="Normal 2 2 3 2 3" xfId="902"/>
    <cellStyle name="Normal 2 2 3 2 3 2" xfId="903"/>
    <cellStyle name="Normal 2 2 3 2 3 2 2" xfId="3295"/>
    <cellStyle name="Normal 2 2 3 2 3 3" xfId="3296"/>
    <cellStyle name="Normal 2 2 3 2 3 4" xfId="3294"/>
    <cellStyle name="Normal 2 2 3 2 3_60bb M" xfId="904"/>
    <cellStyle name="Normal 2 2 3 2 4" xfId="905"/>
    <cellStyle name="Normal 2 2 3 2 4 2" xfId="906"/>
    <cellStyle name="Normal 2 2 3 2 4 2 2" xfId="3298"/>
    <cellStyle name="Normal 2 2 3 2 4 3" xfId="3299"/>
    <cellStyle name="Normal 2 2 3 2 4 4" xfId="3297"/>
    <cellStyle name="Normal 2 2 3 2 4_60bb M" xfId="907"/>
    <cellStyle name="Normal 2 2 3 2 5" xfId="908"/>
    <cellStyle name="Normal 2 2 3 2 5 2" xfId="909"/>
    <cellStyle name="Normal 2 2 3 2 5 2 2" xfId="3301"/>
    <cellStyle name="Normal 2 2 3 2 5 3" xfId="3302"/>
    <cellStyle name="Normal 2 2 3 2 5 4" xfId="3300"/>
    <cellStyle name="Normal 2 2 3 2 5_60bb M" xfId="910"/>
    <cellStyle name="Normal 2 2 3 2 6" xfId="911"/>
    <cellStyle name="Normal 2 2 3 2 6 2" xfId="3303"/>
    <cellStyle name="Normal 2 2 3 2 7" xfId="912"/>
    <cellStyle name="Normal 2 2 3 2 7 2" xfId="3304"/>
    <cellStyle name="Normal 2 2 3 2 8" xfId="913"/>
    <cellStyle name="Normal 2 2 3 2 8 2" xfId="3305"/>
    <cellStyle name="Normal 2 2 3 2 9" xfId="914"/>
    <cellStyle name="Normal 2 2 3 2 9 2" xfId="3306"/>
    <cellStyle name="Normal 2 2 3 2_4x200 M" xfId="915"/>
    <cellStyle name="Normal 2 2 3 3" xfId="916"/>
    <cellStyle name="Normal 2 2 3 3 10" xfId="917"/>
    <cellStyle name="Normal 2 2 3 3 10 2" xfId="3308"/>
    <cellStyle name="Normal 2 2 3 3 11" xfId="3307"/>
    <cellStyle name="Normal 2 2 3 3 2" xfId="918"/>
    <cellStyle name="Normal 2 2 3 3 2 2" xfId="919"/>
    <cellStyle name="Normal 2 2 3 3 2 2 2" xfId="920"/>
    <cellStyle name="Normal 2 2 3 3 2 2 2 2" xfId="3311"/>
    <cellStyle name="Normal 2 2 3 3 2 2 3" xfId="3312"/>
    <cellStyle name="Normal 2 2 3 3 2 2 4" xfId="3310"/>
    <cellStyle name="Normal 2 2 3 3 2 2_60bb M" xfId="921"/>
    <cellStyle name="Normal 2 2 3 3 2 3" xfId="922"/>
    <cellStyle name="Normal 2 2 3 3 2 3 2" xfId="923"/>
    <cellStyle name="Normal 2 2 3 3 2 3 2 2" xfId="3314"/>
    <cellStyle name="Normal 2 2 3 3 2 3 3" xfId="3315"/>
    <cellStyle name="Normal 2 2 3 3 2 3 4" xfId="3313"/>
    <cellStyle name="Normal 2 2 3 3 2 3_60bb M" xfId="924"/>
    <cellStyle name="Normal 2 2 3 3 2 4" xfId="925"/>
    <cellStyle name="Normal 2 2 3 3 2 4 2" xfId="926"/>
    <cellStyle name="Normal 2 2 3 3 2 4 2 2" xfId="3317"/>
    <cellStyle name="Normal 2 2 3 3 2 4 3" xfId="3318"/>
    <cellStyle name="Normal 2 2 3 3 2 4 4" xfId="3316"/>
    <cellStyle name="Normal 2 2 3 3 2 4_60bb M" xfId="927"/>
    <cellStyle name="Normal 2 2 3 3 2 5" xfId="928"/>
    <cellStyle name="Normal 2 2 3 3 2 5 2" xfId="3319"/>
    <cellStyle name="Normal 2 2 3 3 2 6" xfId="3320"/>
    <cellStyle name="Normal 2 2 3 3 2 7" xfId="3309"/>
    <cellStyle name="Normal 2 2 3 3 2_4x200 M" xfId="929"/>
    <cellStyle name="Normal 2 2 3 3 3" xfId="930"/>
    <cellStyle name="Normal 2 2 3 3 3 2" xfId="931"/>
    <cellStyle name="Normal 2 2 3 3 3 2 2" xfId="932"/>
    <cellStyle name="Normal 2 2 3 3 3 2 2 2" xfId="3323"/>
    <cellStyle name="Normal 2 2 3 3 3 2 3" xfId="3324"/>
    <cellStyle name="Normal 2 2 3 3 3 2 4" xfId="3322"/>
    <cellStyle name="Normal 2 2 3 3 3 2_60bb M" xfId="933"/>
    <cellStyle name="Normal 2 2 3 3 3 3" xfId="934"/>
    <cellStyle name="Normal 2 2 3 3 3 3 2" xfId="935"/>
    <cellStyle name="Normal 2 2 3 3 3 3 2 2" xfId="3326"/>
    <cellStyle name="Normal 2 2 3 3 3 3 3" xfId="3327"/>
    <cellStyle name="Normal 2 2 3 3 3 3 4" xfId="3325"/>
    <cellStyle name="Normal 2 2 3 3 3 3_60bb M" xfId="936"/>
    <cellStyle name="Normal 2 2 3 3 3 4" xfId="937"/>
    <cellStyle name="Normal 2 2 3 3 3 4 2" xfId="938"/>
    <cellStyle name="Normal 2 2 3 3 3 4 2 2" xfId="3329"/>
    <cellStyle name="Normal 2 2 3 3 3 4 3" xfId="3330"/>
    <cellStyle name="Normal 2 2 3 3 3 4 4" xfId="3328"/>
    <cellStyle name="Normal 2 2 3 3 3 4_60bb M" xfId="939"/>
    <cellStyle name="Normal 2 2 3 3 3 5" xfId="940"/>
    <cellStyle name="Normal 2 2 3 3 3 5 2" xfId="3331"/>
    <cellStyle name="Normal 2 2 3 3 3 6" xfId="3332"/>
    <cellStyle name="Normal 2 2 3 3 3 7" xfId="3321"/>
    <cellStyle name="Normal 2 2 3 3 3_4x200 M" xfId="941"/>
    <cellStyle name="Normal 2 2 3 3 4" xfId="942"/>
    <cellStyle name="Normal 2 2 3 3 4 2" xfId="943"/>
    <cellStyle name="Normal 2 2 3 3 4 2 2" xfId="3334"/>
    <cellStyle name="Normal 2 2 3 3 4 3" xfId="3335"/>
    <cellStyle name="Normal 2 2 3 3 4 4" xfId="3333"/>
    <cellStyle name="Normal 2 2 3 3 4_60bb M" xfId="944"/>
    <cellStyle name="Normal 2 2 3 3 5" xfId="945"/>
    <cellStyle name="Normal 2 2 3 3 5 2" xfId="946"/>
    <cellStyle name="Normal 2 2 3 3 5 2 2" xfId="3337"/>
    <cellStyle name="Normal 2 2 3 3 5 3" xfId="3338"/>
    <cellStyle name="Normal 2 2 3 3 5 4" xfId="3336"/>
    <cellStyle name="Normal 2 2 3 3 5_60bb M" xfId="947"/>
    <cellStyle name="Normal 2 2 3 3 6" xfId="948"/>
    <cellStyle name="Normal 2 2 3 3 6 2" xfId="949"/>
    <cellStyle name="Normal 2 2 3 3 6 2 2" xfId="3340"/>
    <cellStyle name="Normal 2 2 3 3 6 3" xfId="3341"/>
    <cellStyle name="Normal 2 2 3 3 6 4" xfId="3339"/>
    <cellStyle name="Normal 2 2 3 3 6_60bb M" xfId="950"/>
    <cellStyle name="Normal 2 2 3 3 7" xfId="951"/>
    <cellStyle name="Normal 2 2 3 3 7 2" xfId="952"/>
    <cellStyle name="Normal 2 2 3 3 7 2 2" xfId="3343"/>
    <cellStyle name="Normal 2 2 3 3 7 3" xfId="3344"/>
    <cellStyle name="Normal 2 2 3 3 7 4" xfId="3342"/>
    <cellStyle name="Normal 2 2 3 3 7_60bb M" xfId="953"/>
    <cellStyle name="Normal 2 2 3 3 8" xfId="954"/>
    <cellStyle name="Normal 2 2 3 3 8 2" xfId="3345"/>
    <cellStyle name="Normal 2 2 3 3 9" xfId="955"/>
    <cellStyle name="Normal 2 2 3 3 9 2" xfId="3346"/>
    <cellStyle name="Normal 2 2 3 3_4x200 M" xfId="956"/>
    <cellStyle name="Normal 2 2 3 4" xfId="957"/>
    <cellStyle name="Normal 2 2 3 4 10" xfId="958"/>
    <cellStyle name="Normal 2 2 3 4 2" xfId="959"/>
    <cellStyle name="Normal 2 2 3 4 2 10" xfId="960"/>
    <cellStyle name="Normal 2 2 3 4 2 10 2" xfId="3348"/>
    <cellStyle name="Normal 2 2 3 4 2 11" xfId="3347"/>
    <cellStyle name="Normal 2 2 3 4 2 2" xfId="961"/>
    <cellStyle name="Normal 2 2 3 4 2 2 2" xfId="962"/>
    <cellStyle name="Normal 2 2 3 4 2 2 2 2" xfId="963"/>
    <cellStyle name="Normal 2 2 3 4 2 2 2 2 2" xfId="3351"/>
    <cellStyle name="Normal 2 2 3 4 2 2 2 3" xfId="3352"/>
    <cellStyle name="Normal 2 2 3 4 2 2 2 4" xfId="3350"/>
    <cellStyle name="Normal 2 2 3 4 2 2 2_60bb M" xfId="964"/>
    <cellStyle name="Normal 2 2 3 4 2 2 3" xfId="965"/>
    <cellStyle name="Normal 2 2 3 4 2 2 3 2" xfId="966"/>
    <cellStyle name="Normal 2 2 3 4 2 2 3 2 2" xfId="3354"/>
    <cellStyle name="Normal 2 2 3 4 2 2 3 3" xfId="3355"/>
    <cellStyle name="Normal 2 2 3 4 2 2 3 4" xfId="3353"/>
    <cellStyle name="Normal 2 2 3 4 2 2 3_60bb M" xfId="967"/>
    <cellStyle name="Normal 2 2 3 4 2 2 4" xfId="968"/>
    <cellStyle name="Normal 2 2 3 4 2 2 4 2" xfId="969"/>
    <cellStyle name="Normal 2 2 3 4 2 2 4 2 2" xfId="3357"/>
    <cellStyle name="Normal 2 2 3 4 2 2 4 3" xfId="3358"/>
    <cellStyle name="Normal 2 2 3 4 2 2 4 4" xfId="3356"/>
    <cellStyle name="Normal 2 2 3 4 2 2 4_60bb M" xfId="970"/>
    <cellStyle name="Normal 2 2 3 4 2 2 5" xfId="971"/>
    <cellStyle name="Normal 2 2 3 4 2 2 5 2" xfId="3359"/>
    <cellStyle name="Normal 2 2 3 4 2 2 6" xfId="3360"/>
    <cellStyle name="Normal 2 2 3 4 2 2 7" xfId="3349"/>
    <cellStyle name="Normal 2 2 3 4 2 2_4x200 M" xfId="972"/>
    <cellStyle name="Normal 2 2 3 4 2 3" xfId="973"/>
    <cellStyle name="Normal 2 2 3 4 2 3 2" xfId="974"/>
    <cellStyle name="Normal 2 2 3 4 2 3 2 2" xfId="975"/>
    <cellStyle name="Normal 2 2 3 4 2 3 2 2 2" xfId="3363"/>
    <cellStyle name="Normal 2 2 3 4 2 3 2 3" xfId="3364"/>
    <cellStyle name="Normal 2 2 3 4 2 3 2 4" xfId="3362"/>
    <cellStyle name="Normal 2 2 3 4 2 3 2_60bb M" xfId="976"/>
    <cellStyle name="Normal 2 2 3 4 2 3 3" xfId="977"/>
    <cellStyle name="Normal 2 2 3 4 2 3 3 2" xfId="978"/>
    <cellStyle name="Normal 2 2 3 4 2 3 3 2 2" xfId="3366"/>
    <cellStyle name="Normal 2 2 3 4 2 3 3 3" xfId="3367"/>
    <cellStyle name="Normal 2 2 3 4 2 3 3 4" xfId="3365"/>
    <cellStyle name="Normal 2 2 3 4 2 3 3_60bb M" xfId="979"/>
    <cellStyle name="Normal 2 2 3 4 2 3 4" xfId="980"/>
    <cellStyle name="Normal 2 2 3 4 2 3 4 2" xfId="981"/>
    <cellStyle name="Normal 2 2 3 4 2 3 4 2 2" xfId="3369"/>
    <cellStyle name="Normal 2 2 3 4 2 3 4 3" xfId="3370"/>
    <cellStyle name="Normal 2 2 3 4 2 3 4 4" xfId="3368"/>
    <cellStyle name="Normal 2 2 3 4 2 3 4_60bb M" xfId="982"/>
    <cellStyle name="Normal 2 2 3 4 2 3 5" xfId="983"/>
    <cellStyle name="Normal 2 2 3 4 2 3 5 2" xfId="3371"/>
    <cellStyle name="Normal 2 2 3 4 2 3 6" xfId="3372"/>
    <cellStyle name="Normal 2 2 3 4 2 3 7" xfId="3361"/>
    <cellStyle name="Normal 2 2 3 4 2 3_4x200 M" xfId="984"/>
    <cellStyle name="Normal 2 2 3 4 2 4" xfId="985"/>
    <cellStyle name="Normal 2 2 3 4 2 4 2" xfId="986"/>
    <cellStyle name="Normal 2 2 3 4 2 4 2 2" xfId="3374"/>
    <cellStyle name="Normal 2 2 3 4 2 4 3" xfId="3375"/>
    <cellStyle name="Normal 2 2 3 4 2 4 4" xfId="3373"/>
    <cellStyle name="Normal 2 2 3 4 2 4_60bb M" xfId="987"/>
    <cellStyle name="Normal 2 2 3 4 2 5" xfId="988"/>
    <cellStyle name="Normal 2 2 3 4 2 5 2" xfId="989"/>
    <cellStyle name="Normal 2 2 3 4 2 5 2 2" xfId="3377"/>
    <cellStyle name="Normal 2 2 3 4 2 5 3" xfId="3378"/>
    <cellStyle name="Normal 2 2 3 4 2 5 4" xfId="3376"/>
    <cellStyle name="Normal 2 2 3 4 2 5_60bb M" xfId="990"/>
    <cellStyle name="Normal 2 2 3 4 2 6" xfId="991"/>
    <cellStyle name="Normal 2 2 3 4 2 6 2" xfId="992"/>
    <cellStyle name="Normal 2 2 3 4 2 6 2 2" xfId="3380"/>
    <cellStyle name="Normal 2 2 3 4 2 6 3" xfId="3381"/>
    <cellStyle name="Normal 2 2 3 4 2 6 4" xfId="3379"/>
    <cellStyle name="Normal 2 2 3 4 2 6_60bb M" xfId="993"/>
    <cellStyle name="Normal 2 2 3 4 2 7" xfId="994"/>
    <cellStyle name="Normal 2 2 3 4 2 7 2" xfId="3382"/>
    <cellStyle name="Normal 2 2 3 4 2 8" xfId="995"/>
    <cellStyle name="Normal 2 2 3 4 2 8 2" xfId="3383"/>
    <cellStyle name="Normal 2 2 3 4 2 9" xfId="996"/>
    <cellStyle name="Normal 2 2 3 4 2 9 2" xfId="3384"/>
    <cellStyle name="Normal 2 2 3 4 2_4x200 M" xfId="997"/>
    <cellStyle name="Normal 2 2 3 4 3" xfId="998"/>
    <cellStyle name="Normal 2 2 3 4 3 2" xfId="999"/>
    <cellStyle name="Normal 2 2 3 4 3 2 2" xfId="3386"/>
    <cellStyle name="Normal 2 2 3 4 3 3" xfId="3387"/>
    <cellStyle name="Normal 2 2 3 4 3 4" xfId="3385"/>
    <cellStyle name="Normal 2 2 3 4 3_60bb M" xfId="1000"/>
    <cellStyle name="Normal 2 2 3 4 4" xfId="1001"/>
    <cellStyle name="Normal 2 2 3 4 4 2" xfId="1002"/>
    <cellStyle name="Normal 2 2 3 4 4 2 2" xfId="3389"/>
    <cellStyle name="Normal 2 2 3 4 4 3" xfId="3390"/>
    <cellStyle name="Normal 2 2 3 4 4 4" xfId="3388"/>
    <cellStyle name="Normal 2 2 3 4 4_60bb M" xfId="1003"/>
    <cellStyle name="Normal 2 2 3 4 5" xfId="1004"/>
    <cellStyle name="Normal 2 2 3 4 5 2" xfId="1005"/>
    <cellStyle name="Normal 2 2 3 4 5 2 2" xfId="3392"/>
    <cellStyle name="Normal 2 2 3 4 5 3" xfId="3393"/>
    <cellStyle name="Normal 2 2 3 4 5 4" xfId="3391"/>
    <cellStyle name="Normal 2 2 3 4 5_60bb M" xfId="1006"/>
    <cellStyle name="Normal 2 2 3 4 6" xfId="1007"/>
    <cellStyle name="Normal 2 2 3 4 6 2" xfId="3394"/>
    <cellStyle name="Normal 2 2 3 4 7" xfId="1008"/>
    <cellStyle name="Normal 2 2 3 4 7 2" xfId="3395"/>
    <cellStyle name="Normal 2 2 3 4 8" xfId="1009"/>
    <cellStyle name="Normal 2 2 3 4 9" xfId="1010"/>
    <cellStyle name="Normal 2 2 3 4_4x200 M" xfId="1011"/>
    <cellStyle name="Normal 2 2 3 5" xfId="1012"/>
    <cellStyle name="Normal 2 2 3 5 10" xfId="1013"/>
    <cellStyle name="Normal 2 2 3 5 10 2" xfId="3397"/>
    <cellStyle name="Normal 2 2 3 5 11" xfId="3398"/>
    <cellStyle name="Normal 2 2 3 5 12" xfId="3396"/>
    <cellStyle name="Normal 2 2 3 5 2" xfId="1014"/>
    <cellStyle name="Normal 2 2 3 5 2 2" xfId="1015"/>
    <cellStyle name="Normal 2 2 3 5 2 2 2" xfId="1016"/>
    <cellStyle name="Normal 2 2 3 5 2 2 2 2" xfId="3401"/>
    <cellStyle name="Normal 2 2 3 5 2 2 3" xfId="3402"/>
    <cellStyle name="Normal 2 2 3 5 2 2 4" xfId="3400"/>
    <cellStyle name="Normal 2 2 3 5 2 2_60bb M" xfId="1017"/>
    <cellStyle name="Normal 2 2 3 5 2 3" xfId="1018"/>
    <cellStyle name="Normal 2 2 3 5 2 3 2" xfId="1019"/>
    <cellStyle name="Normal 2 2 3 5 2 3 2 2" xfId="3404"/>
    <cellStyle name="Normal 2 2 3 5 2 3 3" xfId="3405"/>
    <cellStyle name="Normal 2 2 3 5 2 3 4" xfId="3403"/>
    <cellStyle name="Normal 2 2 3 5 2 3_60bb M" xfId="1020"/>
    <cellStyle name="Normal 2 2 3 5 2 4" xfId="1021"/>
    <cellStyle name="Normal 2 2 3 5 2 4 2" xfId="1022"/>
    <cellStyle name="Normal 2 2 3 5 2 4 2 2" xfId="3407"/>
    <cellStyle name="Normal 2 2 3 5 2 4 3" xfId="3408"/>
    <cellStyle name="Normal 2 2 3 5 2 4 4" xfId="3406"/>
    <cellStyle name="Normal 2 2 3 5 2 4_60bb M" xfId="1023"/>
    <cellStyle name="Normal 2 2 3 5 2 5" xfId="1024"/>
    <cellStyle name="Normal 2 2 3 5 2 5 2" xfId="3409"/>
    <cellStyle name="Normal 2 2 3 5 2 6" xfId="3410"/>
    <cellStyle name="Normal 2 2 3 5 2 7" xfId="3399"/>
    <cellStyle name="Normal 2 2 3 5 2_4x200 M" xfId="1025"/>
    <cellStyle name="Normal 2 2 3 5 3" xfId="1026"/>
    <cellStyle name="Normal 2 2 3 5 3 2" xfId="1027"/>
    <cellStyle name="Normal 2 2 3 5 3 2 2" xfId="1028"/>
    <cellStyle name="Normal 2 2 3 5 3 2 2 2" xfId="3413"/>
    <cellStyle name="Normal 2 2 3 5 3 2 3" xfId="3414"/>
    <cellStyle name="Normal 2 2 3 5 3 2 4" xfId="3412"/>
    <cellStyle name="Normal 2 2 3 5 3 2_60bb M" xfId="1029"/>
    <cellStyle name="Normal 2 2 3 5 3 3" xfId="1030"/>
    <cellStyle name="Normal 2 2 3 5 3 3 2" xfId="1031"/>
    <cellStyle name="Normal 2 2 3 5 3 3 2 2" xfId="3416"/>
    <cellStyle name="Normal 2 2 3 5 3 3 3" xfId="3417"/>
    <cellStyle name="Normal 2 2 3 5 3 3 4" xfId="3415"/>
    <cellStyle name="Normal 2 2 3 5 3 3_60bb M" xfId="1032"/>
    <cellStyle name="Normal 2 2 3 5 3 4" xfId="1033"/>
    <cellStyle name="Normal 2 2 3 5 3 4 2" xfId="1034"/>
    <cellStyle name="Normal 2 2 3 5 3 4 2 2" xfId="3419"/>
    <cellStyle name="Normal 2 2 3 5 3 4 3" xfId="3420"/>
    <cellStyle name="Normal 2 2 3 5 3 4 4" xfId="3418"/>
    <cellStyle name="Normal 2 2 3 5 3 4_60bb M" xfId="1035"/>
    <cellStyle name="Normal 2 2 3 5 3 5" xfId="1036"/>
    <cellStyle name="Normal 2 2 3 5 3 5 2" xfId="3421"/>
    <cellStyle name="Normal 2 2 3 5 3 6" xfId="3422"/>
    <cellStyle name="Normal 2 2 3 5 3 7" xfId="3411"/>
    <cellStyle name="Normal 2 2 3 5 3_4x200 M" xfId="1037"/>
    <cellStyle name="Normal 2 2 3 5 4" xfId="1038"/>
    <cellStyle name="Normal 2 2 3 5 4 2" xfId="1039"/>
    <cellStyle name="Normal 2 2 3 5 4 2 2" xfId="1040"/>
    <cellStyle name="Normal 2 2 3 5 4 2 2 2" xfId="3425"/>
    <cellStyle name="Normal 2 2 3 5 4 2 3" xfId="3426"/>
    <cellStyle name="Normal 2 2 3 5 4 2 4" xfId="3424"/>
    <cellStyle name="Normal 2 2 3 5 4 2_60bb M" xfId="1041"/>
    <cellStyle name="Normal 2 2 3 5 4 3" xfId="1042"/>
    <cellStyle name="Normal 2 2 3 5 4 3 2" xfId="1043"/>
    <cellStyle name="Normal 2 2 3 5 4 3 2 2" xfId="3428"/>
    <cellStyle name="Normal 2 2 3 5 4 3 3" xfId="3429"/>
    <cellStyle name="Normal 2 2 3 5 4 3 4" xfId="3427"/>
    <cellStyle name="Normal 2 2 3 5 4 3_60bb M" xfId="1044"/>
    <cellStyle name="Normal 2 2 3 5 4 4" xfId="1045"/>
    <cellStyle name="Normal 2 2 3 5 4 4 2" xfId="1046"/>
    <cellStyle name="Normal 2 2 3 5 4 4 2 2" xfId="3431"/>
    <cellStyle name="Normal 2 2 3 5 4 4 3" xfId="3432"/>
    <cellStyle name="Normal 2 2 3 5 4 4 4" xfId="3430"/>
    <cellStyle name="Normal 2 2 3 5 4 4_60bb M" xfId="1047"/>
    <cellStyle name="Normal 2 2 3 5 4 5" xfId="1048"/>
    <cellStyle name="Normal 2 2 3 5 4 5 2" xfId="3433"/>
    <cellStyle name="Normal 2 2 3 5 4 6" xfId="3434"/>
    <cellStyle name="Normal 2 2 3 5 4 7" xfId="3423"/>
    <cellStyle name="Normal 2 2 3 5 4_4x200 M" xfId="1049"/>
    <cellStyle name="Normal 2 2 3 5 5" xfId="1050"/>
    <cellStyle name="Normal 2 2 3 5 5 2" xfId="1051"/>
    <cellStyle name="Normal 2 2 3 5 5 2 2" xfId="1052"/>
    <cellStyle name="Normal 2 2 3 5 5 2 2 2" xfId="3437"/>
    <cellStyle name="Normal 2 2 3 5 5 2 3" xfId="3438"/>
    <cellStyle name="Normal 2 2 3 5 5 2 4" xfId="3436"/>
    <cellStyle name="Normal 2 2 3 5 5 2_60bb M" xfId="1053"/>
    <cellStyle name="Normal 2 2 3 5 5 3" xfId="1054"/>
    <cellStyle name="Normal 2 2 3 5 5 3 2" xfId="1055"/>
    <cellStyle name="Normal 2 2 3 5 5 3 2 2" xfId="3440"/>
    <cellStyle name="Normal 2 2 3 5 5 3 3" xfId="3441"/>
    <cellStyle name="Normal 2 2 3 5 5 3 4" xfId="3439"/>
    <cellStyle name="Normal 2 2 3 5 5 3_60bb M" xfId="1056"/>
    <cellStyle name="Normal 2 2 3 5 5 4" xfId="1057"/>
    <cellStyle name="Normal 2 2 3 5 5 4 2" xfId="1058"/>
    <cellStyle name="Normal 2 2 3 5 5 4 2 2" xfId="3443"/>
    <cellStyle name="Normal 2 2 3 5 5 4 3" xfId="3444"/>
    <cellStyle name="Normal 2 2 3 5 5 4 4" xfId="3442"/>
    <cellStyle name="Normal 2 2 3 5 5 4_60bb M" xfId="1059"/>
    <cellStyle name="Normal 2 2 3 5 5 5" xfId="1060"/>
    <cellStyle name="Normal 2 2 3 5 5 5 2" xfId="3445"/>
    <cellStyle name="Normal 2 2 3 5 5 6" xfId="3446"/>
    <cellStyle name="Normal 2 2 3 5 5 7" xfId="3435"/>
    <cellStyle name="Normal 2 2 3 5 5_4x200 M" xfId="1061"/>
    <cellStyle name="Normal 2 2 3 5 6" xfId="1062"/>
    <cellStyle name="Normal 2 2 3 5 6 2" xfId="1063"/>
    <cellStyle name="Normal 2 2 3 5 6 2 2" xfId="3448"/>
    <cellStyle name="Normal 2 2 3 5 6 3" xfId="3449"/>
    <cellStyle name="Normal 2 2 3 5 6 4" xfId="3447"/>
    <cellStyle name="Normal 2 2 3 5 6_60bb M" xfId="1064"/>
    <cellStyle name="Normal 2 2 3 5 7" xfId="1065"/>
    <cellStyle name="Normal 2 2 3 5 7 2" xfId="1066"/>
    <cellStyle name="Normal 2 2 3 5 7 2 2" xfId="3451"/>
    <cellStyle name="Normal 2 2 3 5 7 3" xfId="3452"/>
    <cellStyle name="Normal 2 2 3 5 7 4" xfId="3450"/>
    <cellStyle name="Normal 2 2 3 5 7_60bb M" xfId="1067"/>
    <cellStyle name="Normal 2 2 3 5 8" xfId="1068"/>
    <cellStyle name="Normal 2 2 3 5 8 2" xfId="1069"/>
    <cellStyle name="Normal 2 2 3 5 8 2 2" xfId="3454"/>
    <cellStyle name="Normal 2 2 3 5 8 3" xfId="3455"/>
    <cellStyle name="Normal 2 2 3 5 8 4" xfId="3453"/>
    <cellStyle name="Normal 2 2 3 5 8_60bb M" xfId="1070"/>
    <cellStyle name="Normal 2 2 3 5 9" xfId="1071"/>
    <cellStyle name="Normal 2 2 3 5 9 2" xfId="3456"/>
    <cellStyle name="Normal 2 2 3 5_4x200 M" xfId="1072"/>
    <cellStyle name="Normal 2 2 3 6" xfId="1073"/>
    <cellStyle name="Normal 2 2 3 6 10" xfId="1074"/>
    <cellStyle name="Normal 2 2 3 6 10 2" xfId="1075"/>
    <cellStyle name="Normal 2 2 3 6 10 2 2" xfId="3459"/>
    <cellStyle name="Normal 2 2 3 6 10 3" xfId="3460"/>
    <cellStyle name="Normal 2 2 3 6 10 4" xfId="3458"/>
    <cellStyle name="Normal 2 2 3 6 10_60bb M" xfId="1076"/>
    <cellStyle name="Normal 2 2 3 6 11" xfId="1077"/>
    <cellStyle name="Normal 2 2 3 6 11 2" xfId="1078"/>
    <cellStyle name="Normal 2 2 3 6 11 2 2" xfId="3462"/>
    <cellStyle name="Normal 2 2 3 6 11 3" xfId="3463"/>
    <cellStyle name="Normal 2 2 3 6 11 4" xfId="3461"/>
    <cellStyle name="Normal 2 2 3 6 11_60bb M" xfId="1079"/>
    <cellStyle name="Normal 2 2 3 6 12" xfId="1080"/>
    <cellStyle name="Normal 2 2 3 6 12 2" xfId="1081"/>
    <cellStyle name="Normal 2 2 3 6 12 2 2" xfId="3465"/>
    <cellStyle name="Normal 2 2 3 6 12 3" xfId="3466"/>
    <cellStyle name="Normal 2 2 3 6 12 4" xfId="3464"/>
    <cellStyle name="Normal 2 2 3 6 12_60bb M" xfId="1082"/>
    <cellStyle name="Normal 2 2 3 6 13" xfId="1083"/>
    <cellStyle name="Normal 2 2 3 6 13 2" xfId="3467"/>
    <cellStyle name="Normal 2 2 3 6 14" xfId="3468"/>
    <cellStyle name="Normal 2 2 3 6 15" xfId="3457"/>
    <cellStyle name="Normal 2 2 3 6 2" xfId="1084"/>
    <cellStyle name="Normal 2 2 3 6 2 2" xfId="1085"/>
    <cellStyle name="Normal 2 2 3 6 2 2 2" xfId="1086"/>
    <cellStyle name="Normal 2 2 3 6 2 2 2 2" xfId="3471"/>
    <cellStyle name="Normal 2 2 3 6 2 2 3" xfId="3472"/>
    <cellStyle name="Normal 2 2 3 6 2 2 4" xfId="3470"/>
    <cellStyle name="Normal 2 2 3 6 2 2_60bb M" xfId="1087"/>
    <cellStyle name="Normal 2 2 3 6 2 3" xfId="1088"/>
    <cellStyle name="Normal 2 2 3 6 2 3 2" xfId="3473"/>
    <cellStyle name="Normal 2 2 3 6 2 4" xfId="3474"/>
    <cellStyle name="Normal 2 2 3 6 2 5" xfId="3469"/>
    <cellStyle name="Normal 2 2 3 6 2_4x200 M" xfId="1089"/>
    <cellStyle name="Normal 2 2 3 6 3" xfId="1090"/>
    <cellStyle name="Normal 2 2 3 6 3 10" xfId="3476"/>
    <cellStyle name="Normal 2 2 3 6 3 11" xfId="3475"/>
    <cellStyle name="Normal 2 2 3 6 3 2" xfId="1091"/>
    <cellStyle name="Normal 2 2 3 6 3 2 10" xfId="1092"/>
    <cellStyle name="Normal 2 2 3 6 3 2 11" xfId="1093"/>
    <cellStyle name="Normal 2 2 3 6 3 2 12" xfId="3477"/>
    <cellStyle name="Normal 2 2 3 6 3 2 2" xfId="1094"/>
    <cellStyle name="Normal 2 2 3 6 3 2 2 2" xfId="3478"/>
    <cellStyle name="Normal 2 2 3 6 3 2 3" xfId="1095"/>
    <cellStyle name="Normal 2 2 3 6 3 2 3 2" xfId="3479"/>
    <cellStyle name="Normal 2 2 3 6 3 2 4" xfId="1096"/>
    <cellStyle name="Normal 2 2 3 6 3 2 5" xfId="1097"/>
    <cellStyle name="Normal 2 2 3 6 3 2 6" xfId="1098"/>
    <cellStyle name="Normal 2 2 3 6 3 2 7" xfId="1099"/>
    <cellStyle name="Normal 2 2 3 6 3 2 8" xfId="1100"/>
    <cellStyle name="Normal 2 2 3 6 3 2 9" xfId="1101"/>
    <cellStyle name="Normal 2 2 3 6 3 2_60bb M" xfId="1102"/>
    <cellStyle name="Normal 2 2 3 6 3 3" xfId="1103"/>
    <cellStyle name="Normal 2 2 3 6 3 3 2" xfId="3480"/>
    <cellStyle name="Normal 2 2 3 6 3 4" xfId="1104"/>
    <cellStyle name="Normal 2 2 3 6 3 4 2" xfId="3481"/>
    <cellStyle name="Normal 2 2 3 6 3 5" xfId="3482"/>
    <cellStyle name="Normal 2 2 3 6 3 6" xfId="3483"/>
    <cellStyle name="Normal 2 2 3 6 3 7" xfId="3484"/>
    <cellStyle name="Normal 2 2 3 6 3 8" xfId="3485"/>
    <cellStyle name="Normal 2 2 3 6 3 9" xfId="3486"/>
    <cellStyle name="Normal 2 2 3 6 3_4x200 M" xfId="1105"/>
    <cellStyle name="Normal 2 2 3 6 4" xfId="1106"/>
    <cellStyle name="Normal 2 2 3 6 4 2" xfId="1107"/>
    <cellStyle name="Normal 2 2 3 6 4 2 2" xfId="3488"/>
    <cellStyle name="Normal 2 2 3 6 4 3" xfId="3489"/>
    <cellStyle name="Normal 2 2 3 6 4 4" xfId="3487"/>
    <cellStyle name="Normal 2 2 3 6 4_60bb M" xfId="1108"/>
    <cellStyle name="Normal 2 2 3 6 5" xfId="1109"/>
    <cellStyle name="Normal 2 2 3 6 5 2" xfId="1110"/>
    <cellStyle name="Normal 2 2 3 6 5 2 2" xfId="3491"/>
    <cellStyle name="Normal 2 2 3 6 5 3" xfId="3492"/>
    <cellStyle name="Normal 2 2 3 6 5 4" xfId="3490"/>
    <cellStyle name="Normal 2 2 3 6 5_60bb M" xfId="1111"/>
    <cellStyle name="Normal 2 2 3 6 6" xfId="1112"/>
    <cellStyle name="Normal 2 2 3 6 6 2" xfId="1113"/>
    <cellStyle name="Normal 2 2 3 6 6 2 2" xfId="3494"/>
    <cellStyle name="Normal 2 2 3 6 6 3" xfId="3495"/>
    <cellStyle name="Normal 2 2 3 6 6 4" xfId="3493"/>
    <cellStyle name="Normal 2 2 3 6 6_60bb M" xfId="1114"/>
    <cellStyle name="Normal 2 2 3 6 7" xfId="1115"/>
    <cellStyle name="Normal 2 2 3 6 7 2" xfId="1116"/>
    <cellStyle name="Normal 2 2 3 6 7 2 2" xfId="3497"/>
    <cellStyle name="Normal 2 2 3 6 7 3" xfId="3498"/>
    <cellStyle name="Normal 2 2 3 6 7 4" xfId="3496"/>
    <cellStyle name="Normal 2 2 3 6 7_60bb M" xfId="1117"/>
    <cellStyle name="Normal 2 2 3 6 8" xfId="1118"/>
    <cellStyle name="Normal 2 2 3 6 8 2" xfId="1119"/>
    <cellStyle name="Normal 2 2 3 6 8 2 2" xfId="3500"/>
    <cellStyle name="Normal 2 2 3 6 8 3" xfId="3501"/>
    <cellStyle name="Normal 2 2 3 6 8 4" xfId="3499"/>
    <cellStyle name="Normal 2 2 3 6 8_60bb M" xfId="1120"/>
    <cellStyle name="Normal 2 2 3 6 9" xfId="1121"/>
    <cellStyle name="Normal 2 2 3 6 9 2" xfId="1122"/>
    <cellStyle name="Normal 2 2 3 6 9 2 2" xfId="3503"/>
    <cellStyle name="Normal 2 2 3 6 9 3" xfId="3504"/>
    <cellStyle name="Normal 2 2 3 6 9 4" xfId="3502"/>
    <cellStyle name="Normal 2 2 3 6 9_60bb M" xfId="1123"/>
    <cellStyle name="Normal 2 2 3 6_4x200 M" xfId="1124"/>
    <cellStyle name="Normal 2 2 3 7" xfId="1125"/>
    <cellStyle name="Normal 2 2 3 7 2" xfId="1126"/>
    <cellStyle name="Normal 2 2 3 7 2 2" xfId="3506"/>
    <cellStyle name="Normal 2 2 3 7 3" xfId="3507"/>
    <cellStyle name="Normal 2 2 3 7 4" xfId="3505"/>
    <cellStyle name="Normal 2 2 3 7_60bb M" xfId="1127"/>
    <cellStyle name="Normal 2 2 3 8" xfId="1128"/>
    <cellStyle name="Normal 2 2 3 8 2" xfId="1129"/>
    <cellStyle name="Normal 2 2 3 8 2 2" xfId="3509"/>
    <cellStyle name="Normal 2 2 3 8 3" xfId="3510"/>
    <cellStyle name="Normal 2 2 3 8 4" xfId="3508"/>
    <cellStyle name="Normal 2 2 3 8_60bb M" xfId="1130"/>
    <cellStyle name="Normal 2 2 3 9" xfId="1131"/>
    <cellStyle name="Normal 2 2 3 9 2" xfId="1132"/>
    <cellStyle name="Normal 2 2 3 9 2 2" xfId="3512"/>
    <cellStyle name="Normal 2 2 3 9 3" xfId="3513"/>
    <cellStyle name="Normal 2 2 3 9 4" xfId="3511"/>
    <cellStyle name="Normal 2 2 3 9_60bb M" xfId="1133"/>
    <cellStyle name="Normal 2 2 3_4x200 M" xfId="1134"/>
    <cellStyle name="Normal 2 2 30" xfId="1135"/>
    <cellStyle name="Normal 2 2 30 2" xfId="3514"/>
    <cellStyle name="Normal 2 2 31" xfId="1136"/>
    <cellStyle name="Normal 2 2 31 2" xfId="3515"/>
    <cellStyle name="Normal 2 2 32" xfId="1137"/>
    <cellStyle name="Normal 2 2 32 2" xfId="3516"/>
    <cellStyle name="Normal 2 2 33" xfId="1138"/>
    <cellStyle name="Normal 2 2 33 2" xfId="3517"/>
    <cellStyle name="Normal 2 2 34" xfId="1139"/>
    <cellStyle name="Normal 2 2 34 2" xfId="3518"/>
    <cellStyle name="Normal 2 2 35" xfId="1140"/>
    <cellStyle name="Normal 2 2 35 2" xfId="3519"/>
    <cellStyle name="Normal 2 2 36" xfId="1141"/>
    <cellStyle name="Normal 2 2 36 2" xfId="3520"/>
    <cellStyle name="Normal 2 2 37" xfId="1142"/>
    <cellStyle name="Normal 2 2 38" xfId="1143"/>
    <cellStyle name="Normal 2 2 39" xfId="3521"/>
    <cellStyle name="Normal 2 2 4" xfId="1144"/>
    <cellStyle name="Normal 2 2 4 2" xfId="1145"/>
    <cellStyle name="Normal 2 2 4 2 2" xfId="1146"/>
    <cellStyle name="Normal 2 2 4 2 2 2" xfId="1147"/>
    <cellStyle name="Normal 2 2 4 2 2 2 2" xfId="3525"/>
    <cellStyle name="Normal 2 2 4 2 2 3" xfId="3526"/>
    <cellStyle name="Normal 2 2 4 2 2 4" xfId="3524"/>
    <cellStyle name="Normal 2 2 4 2 2_60bb M" xfId="1148"/>
    <cellStyle name="Normal 2 2 4 2 3" xfId="1149"/>
    <cellStyle name="Normal 2 2 4 2 3 2" xfId="1150"/>
    <cellStyle name="Normal 2 2 4 2 3 2 2" xfId="3528"/>
    <cellStyle name="Normal 2 2 4 2 3 3" xfId="3529"/>
    <cellStyle name="Normal 2 2 4 2 3 4" xfId="3527"/>
    <cellStyle name="Normal 2 2 4 2 3_60bb M" xfId="1151"/>
    <cellStyle name="Normal 2 2 4 2 4" xfId="1152"/>
    <cellStyle name="Normal 2 2 4 2 4 2" xfId="1153"/>
    <cellStyle name="Normal 2 2 4 2 4 2 2" xfId="3531"/>
    <cellStyle name="Normal 2 2 4 2 4 3" xfId="3532"/>
    <cellStyle name="Normal 2 2 4 2 4 4" xfId="3530"/>
    <cellStyle name="Normal 2 2 4 2 4_60bb M" xfId="1154"/>
    <cellStyle name="Normal 2 2 4 2 5" xfId="1155"/>
    <cellStyle name="Normal 2 2 4 2 5 2" xfId="3533"/>
    <cellStyle name="Normal 2 2 4 2 6" xfId="3534"/>
    <cellStyle name="Normal 2 2 4 2 7" xfId="3523"/>
    <cellStyle name="Normal 2 2 4 2_4x200 M" xfId="1156"/>
    <cellStyle name="Normal 2 2 4 3" xfId="1157"/>
    <cellStyle name="Normal 2 2 4 3 2" xfId="1158"/>
    <cellStyle name="Normal 2 2 4 3 2 2" xfId="3536"/>
    <cellStyle name="Normal 2 2 4 3 3" xfId="3537"/>
    <cellStyle name="Normal 2 2 4 3 4" xfId="3535"/>
    <cellStyle name="Normal 2 2 4 3_60bb M" xfId="1159"/>
    <cellStyle name="Normal 2 2 4 4" xfId="1160"/>
    <cellStyle name="Normal 2 2 4 4 2" xfId="1161"/>
    <cellStyle name="Normal 2 2 4 4 2 2" xfId="3539"/>
    <cellStyle name="Normal 2 2 4 4 3" xfId="3540"/>
    <cellStyle name="Normal 2 2 4 4 4" xfId="3538"/>
    <cellStyle name="Normal 2 2 4 4_60bb M" xfId="1162"/>
    <cellStyle name="Normal 2 2 4 5" xfId="1163"/>
    <cellStyle name="Normal 2 2 4 5 2" xfId="1164"/>
    <cellStyle name="Normal 2 2 4 5 2 2" xfId="3542"/>
    <cellStyle name="Normal 2 2 4 5 3" xfId="3543"/>
    <cellStyle name="Normal 2 2 4 5 4" xfId="3541"/>
    <cellStyle name="Normal 2 2 4 5_60bb M" xfId="1165"/>
    <cellStyle name="Normal 2 2 4 6" xfId="1166"/>
    <cellStyle name="Normal 2 2 4 6 2" xfId="3544"/>
    <cellStyle name="Normal 2 2 4 7" xfId="1167"/>
    <cellStyle name="Normal 2 2 4 7 2" xfId="3545"/>
    <cellStyle name="Normal 2 2 4 8" xfId="3522"/>
    <cellStyle name="Normal 2 2 4_4x200 M" xfId="1168"/>
    <cellStyle name="Normal 2 2 40" xfId="3546"/>
    <cellStyle name="Normal 2 2 41" xfId="3547"/>
    <cellStyle name="Normal 2 2 42" xfId="3548"/>
    <cellStyle name="Normal 2 2 43" xfId="3549"/>
    <cellStyle name="Normal 2 2 44" xfId="3550"/>
    <cellStyle name="Normal 2 2 45" xfId="3551"/>
    <cellStyle name="Normal 2 2 46" xfId="3552"/>
    <cellStyle name="Normal 2 2 47" xfId="3553"/>
    <cellStyle name="Normal 2 2 48" xfId="3554"/>
    <cellStyle name="Normal 2 2 49" xfId="3555"/>
    <cellStyle name="Normal 2 2 5" xfId="1169"/>
    <cellStyle name="Normal 2 2 5 10" xfId="1170"/>
    <cellStyle name="Normal 2 2 5 11" xfId="3556"/>
    <cellStyle name="Normal 2 2 5 2" xfId="1171"/>
    <cellStyle name="Normal 2 2 5 2 10" xfId="1172"/>
    <cellStyle name="Normal 2 2 5 2 10 2" xfId="3558"/>
    <cellStyle name="Normal 2 2 5 2 11" xfId="3557"/>
    <cellStyle name="Normal 2 2 5 2 2" xfId="1173"/>
    <cellStyle name="Normal 2 2 5 2 2 2" xfId="1174"/>
    <cellStyle name="Normal 2 2 5 2 2 2 2" xfId="1175"/>
    <cellStyle name="Normal 2 2 5 2 2 2 2 2" xfId="3561"/>
    <cellStyle name="Normal 2 2 5 2 2 2 3" xfId="3562"/>
    <cellStyle name="Normal 2 2 5 2 2 2 4" xfId="3560"/>
    <cellStyle name="Normal 2 2 5 2 2 2_60bb M" xfId="1176"/>
    <cellStyle name="Normal 2 2 5 2 2 3" xfId="1177"/>
    <cellStyle name="Normal 2 2 5 2 2 3 2" xfId="1178"/>
    <cellStyle name="Normal 2 2 5 2 2 3 2 2" xfId="3564"/>
    <cellStyle name="Normal 2 2 5 2 2 3 3" xfId="3565"/>
    <cellStyle name="Normal 2 2 5 2 2 3 4" xfId="3563"/>
    <cellStyle name="Normal 2 2 5 2 2 3_60bb M" xfId="1179"/>
    <cellStyle name="Normal 2 2 5 2 2 4" xfId="1180"/>
    <cellStyle name="Normal 2 2 5 2 2 4 2" xfId="1181"/>
    <cellStyle name="Normal 2 2 5 2 2 4 2 2" xfId="3567"/>
    <cellStyle name="Normal 2 2 5 2 2 4 3" xfId="3568"/>
    <cellStyle name="Normal 2 2 5 2 2 4 4" xfId="3566"/>
    <cellStyle name="Normal 2 2 5 2 2 4_60bb M" xfId="1182"/>
    <cellStyle name="Normal 2 2 5 2 2 5" xfId="1183"/>
    <cellStyle name="Normal 2 2 5 2 2 5 2" xfId="3569"/>
    <cellStyle name="Normal 2 2 5 2 2 6" xfId="3570"/>
    <cellStyle name="Normal 2 2 5 2 2 7" xfId="3559"/>
    <cellStyle name="Normal 2 2 5 2 2_4x200 M" xfId="1184"/>
    <cellStyle name="Normal 2 2 5 2 3" xfId="1185"/>
    <cellStyle name="Normal 2 2 5 2 3 2" xfId="1186"/>
    <cellStyle name="Normal 2 2 5 2 3 2 2" xfId="1187"/>
    <cellStyle name="Normal 2 2 5 2 3 2 2 2" xfId="3573"/>
    <cellStyle name="Normal 2 2 5 2 3 2 3" xfId="3574"/>
    <cellStyle name="Normal 2 2 5 2 3 2 4" xfId="3572"/>
    <cellStyle name="Normal 2 2 5 2 3 2_60bb M" xfId="1188"/>
    <cellStyle name="Normal 2 2 5 2 3 3" xfId="1189"/>
    <cellStyle name="Normal 2 2 5 2 3 3 2" xfId="1190"/>
    <cellStyle name="Normal 2 2 5 2 3 3 2 2" xfId="3576"/>
    <cellStyle name="Normal 2 2 5 2 3 3 3" xfId="3577"/>
    <cellStyle name="Normal 2 2 5 2 3 3 4" xfId="3575"/>
    <cellStyle name="Normal 2 2 5 2 3 3_60bb M" xfId="1191"/>
    <cellStyle name="Normal 2 2 5 2 3 4" xfId="1192"/>
    <cellStyle name="Normal 2 2 5 2 3 4 2" xfId="1193"/>
    <cellStyle name="Normal 2 2 5 2 3 4 2 2" xfId="3579"/>
    <cellStyle name="Normal 2 2 5 2 3 4 3" xfId="3580"/>
    <cellStyle name="Normal 2 2 5 2 3 4 4" xfId="3578"/>
    <cellStyle name="Normal 2 2 5 2 3 4_60bb M" xfId="1194"/>
    <cellStyle name="Normal 2 2 5 2 3 5" xfId="1195"/>
    <cellStyle name="Normal 2 2 5 2 3 5 2" xfId="3581"/>
    <cellStyle name="Normal 2 2 5 2 3 6" xfId="3582"/>
    <cellStyle name="Normal 2 2 5 2 3 7" xfId="3571"/>
    <cellStyle name="Normal 2 2 5 2 3_4x200 M" xfId="1196"/>
    <cellStyle name="Normal 2 2 5 2 4" xfId="1197"/>
    <cellStyle name="Normal 2 2 5 2 4 2" xfId="1198"/>
    <cellStyle name="Normal 2 2 5 2 4 2 2" xfId="3584"/>
    <cellStyle name="Normal 2 2 5 2 4 3" xfId="3585"/>
    <cellStyle name="Normal 2 2 5 2 4 4" xfId="3583"/>
    <cellStyle name="Normal 2 2 5 2 4_60bb M" xfId="1199"/>
    <cellStyle name="Normal 2 2 5 2 5" xfId="1200"/>
    <cellStyle name="Normal 2 2 5 2 5 2" xfId="1201"/>
    <cellStyle name="Normal 2 2 5 2 5 2 2" xfId="3587"/>
    <cellStyle name="Normal 2 2 5 2 5 3" xfId="3588"/>
    <cellStyle name="Normal 2 2 5 2 5 4" xfId="3586"/>
    <cellStyle name="Normal 2 2 5 2 5_60bb M" xfId="1202"/>
    <cellStyle name="Normal 2 2 5 2 6" xfId="1203"/>
    <cellStyle name="Normal 2 2 5 2 6 2" xfId="1204"/>
    <cellStyle name="Normal 2 2 5 2 6 2 2" xfId="3590"/>
    <cellStyle name="Normal 2 2 5 2 6 3" xfId="3591"/>
    <cellStyle name="Normal 2 2 5 2 6 4" xfId="3589"/>
    <cellStyle name="Normal 2 2 5 2 6_60bb M" xfId="1205"/>
    <cellStyle name="Normal 2 2 5 2 7" xfId="1206"/>
    <cellStyle name="Normal 2 2 5 2 7 2" xfId="3592"/>
    <cellStyle name="Normal 2 2 5 2 8" xfId="1207"/>
    <cellStyle name="Normal 2 2 5 2 8 2" xfId="3593"/>
    <cellStyle name="Normal 2 2 5 2 9" xfId="1208"/>
    <cellStyle name="Normal 2 2 5 2 9 2" xfId="3594"/>
    <cellStyle name="Normal 2 2 5 2_4x200 M" xfId="1209"/>
    <cellStyle name="Normal 2 2 5 3" xfId="1210"/>
    <cellStyle name="Normal 2 2 5 3 2" xfId="1211"/>
    <cellStyle name="Normal 2 2 5 3 2 2" xfId="3596"/>
    <cellStyle name="Normal 2 2 5 3 3" xfId="3597"/>
    <cellStyle name="Normal 2 2 5 3 4" xfId="3595"/>
    <cellStyle name="Normal 2 2 5 3_60bb M" xfId="1212"/>
    <cellStyle name="Normal 2 2 5 4" xfId="1213"/>
    <cellStyle name="Normal 2 2 5 4 2" xfId="1214"/>
    <cellStyle name="Normal 2 2 5 4 2 2" xfId="3599"/>
    <cellStyle name="Normal 2 2 5 4 3" xfId="3600"/>
    <cellStyle name="Normal 2 2 5 4 4" xfId="3598"/>
    <cellStyle name="Normal 2 2 5 4_60bb M" xfId="1215"/>
    <cellStyle name="Normal 2 2 5 5" xfId="1216"/>
    <cellStyle name="Normal 2 2 5 5 2" xfId="1217"/>
    <cellStyle name="Normal 2 2 5 5 2 2" xfId="3602"/>
    <cellStyle name="Normal 2 2 5 5 3" xfId="3603"/>
    <cellStyle name="Normal 2 2 5 5 4" xfId="3601"/>
    <cellStyle name="Normal 2 2 5 5_60bb M" xfId="1218"/>
    <cellStyle name="Normal 2 2 5 6" xfId="1219"/>
    <cellStyle name="Normal 2 2 5 6 2" xfId="3604"/>
    <cellStyle name="Normal 2 2 5 7" xfId="1220"/>
    <cellStyle name="Normal 2 2 5 7 2" xfId="3605"/>
    <cellStyle name="Normal 2 2 5 8" xfId="1221"/>
    <cellStyle name="Normal 2 2 5 9" xfId="1222"/>
    <cellStyle name="Normal 2 2 5_4x200 M" xfId="1223"/>
    <cellStyle name="Normal 2 2 50" xfId="3606"/>
    <cellStyle name="Normal 2 2 51" xfId="3607"/>
    <cellStyle name="Normal 2 2 52" xfId="3608"/>
    <cellStyle name="Normal 2 2 53" xfId="3609"/>
    <cellStyle name="Normal 2 2 54" xfId="3610"/>
    <cellStyle name="Normal 2 2 55" xfId="3611"/>
    <cellStyle name="Normal 2 2 56" xfId="3612"/>
    <cellStyle name="Normal 2 2 57" xfId="3613"/>
    <cellStyle name="Normal 2 2 58" xfId="3614"/>
    <cellStyle name="Normal 2 2 59" xfId="3615"/>
    <cellStyle name="Normal 2 2 6" xfId="1224"/>
    <cellStyle name="Normal 2 2 6 2" xfId="1225"/>
    <cellStyle name="Normal 2 2 6 2 2" xfId="1226"/>
    <cellStyle name="Normal 2 2 6 2 2 2" xfId="3618"/>
    <cellStyle name="Normal 2 2 6 2 3" xfId="3619"/>
    <cellStyle name="Normal 2 2 6 2 4" xfId="3617"/>
    <cellStyle name="Normal 2 2 6 2_60bb M" xfId="1227"/>
    <cellStyle name="Normal 2 2 6 3" xfId="1228"/>
    <cellStyle name="Normal 2 2 6 3 2" xfId="1229"/>
    <cellStyle name="Normal 2 2 6 3 2 2" xfId="3621"/>
    <cellStyle name="Normal 2 2 6 3 3" xfId="3622"/>
    <cellStyle name="Normal 2 2 6 3 4" xfId="3620"/>
    <cellStyle name="Normal 2 2 6 3_60bb M" xfId="1230"/>
    <cellStyle name="Normal 2 2 6 4" xfId="1231"/>
    <cellStyle name="Normal 2 2 6 4 2" xfId="1232"/>
    <cellStyle name="Normal 2 2 6 4 2 2" xfId="3624"/>
    <cellStyle name="Normal 2 2 6 4 3" xfId="3625"/>
    <cellStyle name="Normal 2 2 6 4 4" xfId="3623"/>
    <cellStyle name="Normal 2 2 6 4_60bb M" xfId="1233"/>
    <cellStyle name="Normal 2 2 6 5" xfId="1234"/>
    <cellStyle name="Normal 2 2 6 5 2" xfId="3626"/>
    <cellStyle name="Normal 2 2 6 6" xfId="3627"/>
    <cellStyle name="Normal 2 2 6 7" xfId="3616"/>
    <cellStyle name="Normal 2 2 6_4x200 M" xfId="1235"/>
    <cellStyle name="Normal 2 2 60" xfId="3628"/>
    <cellStyle name="Normal 2 2 61" xfId="3629"/>
    <cellStyle name="Normal 2 2 62" xfId="3630"/>
    <cellStyle name="Normal 2 2 63" xfId="3631"/>
    <cellStyle name="Normal 2 2 64" xfId="3632"/>
    <cellStyle name="Normal 2 2 65" xfId="3633"/>
    <cellStyle name="Normal 2 2 66" xfId="3634"/>
    <cellStyle name="Normal 2 2 67" xfId="3635"/>
    <cellStyle name="Normal 2 2 68" xfId="3636"/>
    <cellStyle name="Normal 2 2 69" xfId="3637"/>
    <cellStyle name="Normal 2 2 7" xfId="1236"/>
    <cellStyle name="Normal 2 2 7 2" xfId="1237"/>
    <cellStyle name="Normal 2 2 7 2 2" xfId="1238"/>
    <cellStyle name="Normal 2 2 7 2 2 2" xfId="3640"/>
    <cellStyle name="Normal 2 2 7 2 3" xfId="3641"/>
    <cellStyle name="Normal 2 2 7 2 4" xfId="3639"/>
    <cellStyle name="Normal 2 2 7 2_60bb M" xfId="1239"/>
    <cellStyle name="Normal 2 2 7 3" xfId="1240"/>
    <cellStyle name="Normal 2 2 7 3 2" xfId="1241"/>
    <cellStyle name="Normal 2 2 7 3 2 2" xfId="3643"/>
    <cellStyle name="Normal 2 2 7 3 3" xfId="3644"/>
    <cellStyle name="Normal 2 2 7 3 4" xfId="3642"/>
    <cellStyle name="Normal 2 2 7 3_60bb M" xfId="1242"/>
    <cellStyle name="Normal 2 2 7 4" xfId="1243"/>
    <cellStyle name="Normal 2 2 7 4 2" xfId="1244"/>
    <cellStyle name="Normal 2 2 7 4 2 2" xfId="3646"/>
    <cellStyle name="Normal 2 2 7 4 3" xfId="3647"/>
    <cellStyle name="Normal 2 2 7 4 4" xfId="3645"/>
    <cellStyle name="Normal 2 2 7 4_60bb M" xfId="1245"/>
    <cellStyle name="Normal 2 2 7 5" xfId="1246"/>
    <cellStyle name="Normal 2 2 7 5 2" xfId="3648"/>
    <cellStyle name="Normal 2 2 7 6" xfId="3649"/>
    <cellStyle name="Normal 2 2 7 7" xfId="3638"/>
    <cellStyle name="Normal 2 2 7_4x200 M" xfId="1247"/>
    <cellStyle name="Normal 2 2 70" xfId="3650"/>
    <cellStyle name="Normal 2 2 71" xfId="3651"/>
    <cellStyle name="Normal 2 2 72" xfId="3652"/>
    <cellStyle name="Normal 2 2 73" xfId="3653"/>
    <cellStyle name="Normal 2 2 74" xfId="3654"/>
    <cellStyle name="Normal 2 2 75" xfId="3655"/>
    <cellStyle name="Normal 2 2 76" xfId="3656"/>
    <cellStyle name="Normal 2 2 77" xfId="3657"/>
    <cellStyle name="Normal 2 2 78" xfId="3658"/>
    <cellStyle name="Normal 2 2 79" xfId="3659"/>
    <cellStyle name="Normal 2 2 8" xfId="1248"/>
    <cellStyle name="Normal 2 2 8 2" xfId="1249"/>
    <cellStyle name="Normal 2 2 8 2 2" xfId="1250"/>
    <cellStyle name="Normal 2 2 8 2 2 2" xfId="3662"/>
    <cellStyle name="Normal 2 2 8 2 3" xfId="3663"/>
    <cellStyle name="Normal 2 2 8 2 4" xfId="3661"/>
    <cellStyle name="Normal 2 2 8 2_60bb M" xfId="1251"/>
    <cellStyle name="Normal 2 2 8 3" xfId="1252"/>
    <cellStyle name="Normal 2 2 8 3 2" xfId="1253"/>
    <cellStyle name="Normal 2 2 8 3 2 2" xfId="3665"/>
    <cellStyle name="Normal 2 2 8 3 3" xfId="3666"/>
    <cellStyle name="Normal 2 2 8 3 4" xfId="3664"/>
    <cellStyle name="Normal 2 2 8 3_60bb M" xfId="1254"/>
    <cellStyle name="Normal 2 2 8 4" xfId="1255"/>
    <cellStyle name="Normal 2 2 8 4 2" xfId="1256"/>
    <cellStyle name="Normal 2 2 8 4 2 2" xfId="3668"/>
    <cellStyle name="Normal 2 2 8 4 3" xfId="3669"/>
    <cellStyle name="Normal 2 2 8 4 4" xfId="3667"/>
    <cellStyle name="Normal 2 2 8 4_60bb M" xfId="1257"/>
    <cellStyle name="Normal 2 2 8 5" xfId="1258"/>
    <cellStyle name="Normal 2 2 8 5 2" xfId="3670"/>
    <cellStyle name="Normal 2 2 8 6" xfId="3671"/>
    <cellStyle name="Normal 2 2 8 7" xfId="3660"/>
    <cellStyle name="Normal 2 2 8_4x200 M" xfId="1259"/>
    <cellStyle name="Normal 2 2 80" xfId="3672"/>
    <cellStyle name="Normal 2 2 81" xfId="3673"/>
    <cellStyle name="Normal 2 2 82" xfId="3674"/>
    <cellStyle name="Normal 2 2 83" xfId="3675"/>
    <cellStyle name="Normal 2 2 84" xfId="3676"/>
    <cellStyle name="Normal 2 2 85" xfId="3677"/>
    <cellStyle name="Normal 2 2 86" xfId="3678"/>
    <cellStyle name="Normal 2 2 87" xfId="3679"/>
    <cellStyle name="Normal 2 2 88" xfId="3680"/>
    <cellStyle name="Normal 2 2 89" xfId="3681"/>
    <cellStyle name="Normal 2 2 9" xfId="1260"/>
    <cellStyle name="Normal 2 2 9 2" xfId="1261"/>
    <cellStyle name="Normal 2 2 9 2 2" xfId="3683"/>
    <cellStyle name="Normal 2 2 9 3" xfId="3684"/>
    <cellStyle name="Normal 2 2 9 4" xfId="3682"/>
    <cellStyle name="Normal 2 2 9_60bb M" xfId="1262"/>
    <cellStyle name="Normal 2 2 90" xfId="3685"/>
    <cellStyle name="Normal 2 2 91" xfId="3686"/>
    <cellStyle name="Normal 2 2 92" xfId="3687"/>
    <cellStyle name="Normal 2 2 93" xfId="3688"/>
    <cellStyle name="Normal 2 2 94" xfId="3689"/>
    <cellStyle name="Normal 2 2 95" xfId="3690"/>
    <cellStyle name="Normal 2 2 96" xfId="3691"/>
    <cellStyle name="Normal 2 2 97" xfId="3692"/>
    <cellStyle name="Normal 2 2 98" xfId="3693"/>
    <cellStyle name="Normal 2 2 99" xfId="3694"/>
    <cellStyle name="Normal 2 2_20140201LLAFTaure" xfId="1263"/>
    <cellStyle name="Normal 2 20" xfId="1264"/>
    <cellStyle name="Normal 2 21" xfId="1265"/>
    <cellStyle name="Normal 2 22" xfId="1266"/>
    <cellStyle name="Normal 2 23" xfId="1267"/>
    <cellStyle name="Normal 2 24" xfId="1268"/>
    <cellStyle name="Normal 2 25" xfId="1269"/>
    <cellStyle name="Normal 2 25 2" xfId="1270"/>
    <cellStyle name="Normal 2 26" xfId="1271"/>
    <cellStyle name="Normal 2 27" xfId="1272"/>
    <cellStyle name="Normal 2 28" xfId="1273"/>
    <cellStyle name="Normal 2 29" xfId="1274"/>
    <cellStyle name="Normal 2 3" xfId="1275"/>
    <cellStyle name="Normal 2 3 2" xfId="1276"/>
    <cellStyle name="Normal 2 3 2 2" xfId="1277"/>
    <cellStyle name="Normal 2 3 3" xfId="1278"/>
    <cellStyle name="Normal 2 3 4" xfId="3695"/>
    <cellStyle name="Normal 2 3_20140201LLAFTaure" xfId="1279"/>
    <cellStyle name="Normal 2 30" xfId="1280"/>
    <cellStyle name="Normal 2 31" xfId="1281"/>
    <cellStyle name="Normal 2 39" xfId="1282"/>
    <cellStyle name="Normal 2 4" xfId="1283"/>
    <cellStyle name="Normal 2 4 10" xfId="1284"/>
    <cellStyle name="Normal 2 4 10 2" xfId="3696"/>
    <cellStyle name="Normal 2 4 2" xfId="1285"/>
    <cellStyle name="Normal 2 4 2 2" xfId="1286"/>
    <cellStyle name="Normal 2 4 3" xfId="1287"/>
    <cellStyle name="Normal 2 4 3 2" xfId="1288"/>
    <cellStyle name="Normal 2 4 3 2 2" xfId="1289"/>
    <cellStyle name="Normal 2 4 3 3" xfId="1290"/>
    <cellStyle name="Normal 2 4 3 3 2" xfId="1291"/>
    <cellStyle name="Normal 2 4 3 4" xfId="1292"/>
    <cellStyle name="Normal 2 4 3 4 2" xfId="1293"/>
    <cellStyle name="Normal 2 4 3 5" xfId="1294"/>
    <cellStyle name="Normal 2 4 3_4x200 V" xfId="1295"/>
    <cellStyle name="Normal 2 4 4" xfId="1296"/>
    <cellStyle name="Normal 2 4 4 2" xfId="3698"/>
    <cellStyle name="Normal 2 4 4 3" xfId="3697"/>
    <cellStyle name="Normal 2 4 5" xfId="1297"/>
    <cellStyle name="Normal 2 4 5 2" xfId="3699"/>
    <cellStyle name="Normal 2 4 6" xfId="1298"/>
    <cellStyle name="Normal 2 4 6 2" xfId="3700"/>
    <cellStyle name="Normal 2 4 7" xfId="1299"/>
    <cellStyle name="Normal 2 4 7 2" xfId="3701"/>
    <cellStyle name="Normal 2 4 8" xfId="1300"/>
    <cellStyle name="Normal 2 4 8 2" xfId="3702"/>
    <cellStyle name="Normal 2 4 9" xfId="1301"/>
    <cellStyle name="Normal 2 4 9 2" xfId="3703"/>
    <cellStyle name="Normal 2 4_20140201LLAFTaure" xfId="1302"/>
    <cellStyle name="Normal 2 42" xfId="1303"/>
    <cellStyle name="Normal 2 44" xfId="1304"/>
    <cellStyle name="Normal 2 47" xfId="1305"/>
    <cellStyle name="Normal 2 5" xfId="1306"/>
    <cellStyle name="Normal 2 5 2" xfId="1307"/>
    <cellStyle name="Normal 2 5_20140201LLAFTaure" xfId="1308"/>
    <cellStyle name="Normal 2 58" xfId="1309"/>
    <cellStyle name="Normal 2 6" xfId="1310"/>
    <cellStyle name="Normal 2 6 2" xfId="1311"/>
    <cellStyle name="Normal 2 6 2 2" xfId="3704"/>
    <cellStyle name="Normal 2 7" xfId="1312"/>
    <cellStyle name="Normal 2 7 2" xfId="1313"/>
    <cellStyle name="Normal 2 7 2 2" xfId="1314"/>
    <cellStyle name="Normal 2 7 3" xfId="1315"/>
    <cellStyle name="Normal 2 7 3 2" xfId="1316"/>
    <cellStyle name="Normal 2 7 4" xfId="1317"/>
    <cellStyle name="Normal 2 7 4 2" xfId="1318"/>
    <cellStyle name="Normal 2 7_DALYVIAI" xfId="1319"/>
    <cellStyle name="Normal 2 8" xfId="1320"/>
    <cellStyle name="Normal 2 8 2" xfId="3705"/>
    <cellStyle name="Normal 2 9" xfId="1321"/>
    <cellStyle name="Normal 2 9 2" xfId="3706"/>
    <cellStyle name="Normal 2_06-22-23 LJcP" xfId="1322"/>
    <cellStyle name="Normal 20" xfId="1323"/>
    <cellStyle name="Normal 20 10" xfId="1324"/>
    <cellStyle name="Normal 20 11" xfId="3707"/>
    <cellStyle name="Normal 20 2" xfId="1325"/>
    <cellStyle name="Normal 20 2 2" xfId="1326"/>
    <cellStyle name="Normal 20 2 2 2" xfId="1327"/>
    <cellStyle name="Normal 20 2 2 2 2" xfId="3709"/>
    <cellStyle name="Normal 20 2 2 3" xfId="1328"/>
    <cellStyle name="Normal 20 2 2 3 2" xfId="3710"/>
    <cellStyle name="Normal 20 2 2 4" xfId="1329"/>
    <cellStyle name="Normal 20 2 2 4 2" xfId="3711"/>
    <cellStyle name="Normal 20 2 2 5" xfId="1330"/>
    <cellStyle name="Normal 20 2 2 5 2" xfId="3712"/>
    <cellStyle name="Normal 20 2 2 6" xfId="3713"/>
    <cellStyle name="Normal 20 2 2 7" xfId="3708"/>
    <cellStyle name="Normal 20 2 2_4x200 M" xfId="1331"/>
    <cellStyle name="Normal 20 2 3" xfId="1332"/>
    <cellStyle name="Normal 20 2 3 2" xfId="3714"/>
    <cellStyle name="Normal 20 2 4" xfId="1333"/>
    <cellStyle name="Normal 20 2 4 2" xfId="1334"/>
    <cellStyle name="Normal 20 2 4 2 2" xfId="3716"/>
    <cellStyle name="Normal 20 2 4 3" xfId="3717"/>
    <cellStyle name="Normal 20 2 4 4" xfId="3715"/>
    <cellStyle name="Normal 20 2 4_60bb M" xfId="1335"/>
    <cellStyle name="Normal 20 2 5" xfId="1336"/>
    <cellStyle name="Normal 20 2 5 2" xfId="1337"/>
    <cellStyle name="Normal 20 2 5 2 2" xfId="3719"/>
    <cellStyle name="Normal 20 2 5 3" xfId="3720"/>
    <cellStyle name="Normal 20 2 5 4" xfId="3718"/>
    <cellStyle name="Normal 20 2 5_60bb M" xfId="1338"/>
    <cellStyle name="Normal 20 2 6" xfId="3721"/>
    <cellStyle name="Normal 20 2_DALYVIAI" xfId="1339"/>
    <cellStyle name="Normal 20 3" xfId="1340"/>
    <cellStyle name="Normal 20 3 10" xfId="3722"/>
    <cellStyle name="Normal 20 3 2" xfId="1341"/>
    <cellStyle name="Normal 20 3 2 2" xfId="1342"/>
    <cellStyle name="Normal 20 3 2 2 2" xfId="3724"/>
    <cellStyle name="Normal 20 3 2 3" xfId="3725"/>
    <cellStyle name="Normal 20 3 2 4" xfId="3723"/>
    <cellStyle name="Normal 20 3 2_60bb M" xfId="1343"/>
    <cellStyle name="Normal 20 3 3" xfId="1344"/>
    <cellStyle name="Normal 20 3 3 2" xfId="1345"/>
    <cellStyle name="Normal 20 3 3 2 2" xfId="3727"/>
    <cellStyle name="Normal 20 3 3 3" xfId="3728"/>
    <cellStyle name="Normal 20 3 3 4" xfId="3726"/>
    <cellStyle name="Normal 20 3 3_60bb M" xfId="1346"/>
    <cellStyle name="Normal 20 3 4" xfId="1347"/>
    <cellStyle name="Normal 20 3 4 2" xfId="1348"/>
    <cellStyle name="Normal 20 3 4 2 2" xfId="3730"/>
    <cellStyle name="Normal 20 3 4 3" xfId="3731"/>
    <cellStyle name="Normal 20 3 4 4" xfId="3729"/>
    <cellStyle name="Normal 20 3 4_60bb M" xfId="1349"/>
    <cellStyle name="Normal 20 3 5" xfId="3732"/>
    <cellStyle name="Normal 20 3 6" xfId="3733"/>
    <cellStyle name="Normal 20 3 7" xfId="3734"/>
    <cellStyle name="Normal 20 3 8" xfId="3735"/>
    <cellStyle name="Normal 20 3 9" xfId="3736"/>
    <cellStyle name="Normal 20 3_DALYVIAI" xfId="1350"/>
    <cellStyle name="Normal 20 4" xfId="1351"/>
    <cellStyle name="Normal 20 4 2" xfId="3737"/>
    <cellStyle name="Normal 20 5" xfId="1352"/>
    <cellStyle name="Normal 20 5 2" xfId="3738"/>
    <cellStyle name="Normal 20 6" xfId="1353"/>
    <cellStyle name="Normal 20 6 2" xfId="3739"/>
    <cellStyle name="Normal 20 7" xfId="1354"/>
    <cellStyle name="Normal 20 7 2" xfId="3740"/>
    <cellStyle name="Normal 20 8" xfId="1355"/>
    <cellStyle name="Normal 20 9" xfId="1356"/>
    <cellStyle name="Normal 20_20140201LLAFTaure" xfId="1357"/>
    <cellStyle name="Normal 21" xfId="1358"/>
    <cellStyle name="Normal 21 2" xfId="1359"/>
    <cellStyle name="Normal 21 2 2" xfId="1360"/>
    <cellStyle name="Normal 21 2 2 2" xfId="1361"/>
    <cellStyle name="Normal 21 2 2 2 2" xfId="3741"/>
    <cellStyle name="Normal 21 2 2 3" xfId="1362"/>
    <cellStyle name="Normal 21 2 2 3 2" xfId="3742"/>
    <cellStyle name="Normal 21 2 2 4" xfId="1363"/>
    <cellStyle name="Normal 21 2 2 4 2" xfId="3743"/>
    <cellStyle name="Normal 21 2 2 5" xfId="1364"/>
    <cellStyle name="Normal 21 2 2_4x200 V" xfId="1365"/>
    <cellStyle name="Normal 21 2 3" xfId="1366"/>
    <cellStyle name="Normal 21 2 3 2" xfId="3744"/>
    <cellStyle name="Normal 21 2 4" xfId="1367"/>
    <cellStyle name="Normal 21 2 4 2" xfId="1368"/>
    <cellStyle name="Normal 21 2 5" xfId="1369"/>
    <cellStyle name="Normal 21 2 5 2" xfId="1370"/>
    <cellStyle name="Normal 21 2_DALYVIAI" xfId="1371"/>
    <cellStyle name="Normal 21 3" xfId="1372"/>
    <cellStyle name="Normal 21 3 2" xfId="1373"/>
    <cellStyle name="Normal 21 3 2 2" xfId="1374"/>
    <cellStyle name="Normal 21 3 3" xfId="1375"/>
    <cellStyle name="Normal 21 3 3 2" xfId="1376"/>
    <cellStyle name="Normal 21 3 4" xfId="1377"/>
    <cellStyle name="Normal 21 3 4 2" xfId="1378"/>
    <cellStyle name="Normal 21 3_DALYVIAI" xfId="1379"/>
    <cellStyle name="Normal 21 4" xfId="1380"/>
    <cellStyle name="Normal 21 4 2" xfId="3745"/>
    <cellStyle name="Normal 21 5" xfId="1381"/>
    <cellStyle name="Normal 21 5 2" xfId="3746"/>
    <cellStyle name="Normal 21 6" xfId="1382"/>
    <cellStyle name="Normal 21_4x200 V" xfId="1383"/>
    <cellStyle name="Normal 22" xfId="1384"/>
    <cellStyle name="Normal 22 10" xfId="1385"/>
    <cellStyle name="Normal 22 11" xfId="3747"/>
    <cellStyle name="Normal 22 2" xfId="1386"/>
    <cellStyle name="Normal 22 2 2" xfId="1387"/>
    <cellStyle name="Normal 22 2 2 2" xfId="1388"/>
    <cellStyle name="Normal 22 2 2 2 2" xfId="3749"/>
    <cellStyle name="Normal 22 2 2 3" xfId="1389"/>
    <cellStyle name="Normal 22 2 2 3 2" xfId="3750"/>
    <cellStyle name="Normal 22 2 2 4" xfId="1390"/>
    <cellStyle name="Normal 22 2 2 4 2" xfId="3751"/>
    <cellStyle name="Normal 22 2 2 5" xfId="1391"/>
    <cellStyle name="Normal 22 2 2 5 2" xfId="3752"/>
    <cellStyle name="Normal 22 2 2 6" xfId="3753"/>
    <cellStyle name="Normal 22 2 2 7" xfId="3748"/>
    <cellStyle name="Normal 22 2 2_4x200 M" xfId="1392"/>
    <cellStyle name="Normal 22 2 3" xfId="1393"/>
    <cellStyle name="Normal 22 2 3 2" xfId="3754"/>
    <cellStyle name="Normal 22 2 4" xfId="1394"/>
    <cellStyle name="Normal 22 2 4 2" xfId="1395"/>
    <cellStyle name="Normal 22 2 4 2 2" xfId="3756"/>
    <cellStyle name="Normal 22 2 4 3" xfId="3757"/>
    <cellStyle name="Normal 22 2 4 4" xfId="3755"/>
    <cellStyle name="Normal 22 2 4_60bb M" xfId="1396"/>
    <cellStyle name="Normal 22 2 5" xfId="1397"/>
    <cellStyle name="Normal 22 2 5 2" xfId="1398"/>
    <cellStyle name="Normal 22 2 5 2 2" xfId="3759"/>
    <cellStyle name="Normal 22 2 5 3" xfId="3760"/>
    <cellStyle name="Normal 22 2 5 4" xfId="3758"/>
    <cellStyle name="Normal 22 2 5_60bb M" xfId="1399"/>
    <cellStyle name="Normal 22 2 6" xfId="3761"/>
    <cellStyle name="Normal 22 2_DALYVIAI" xfId="1400"/>
    <cellStyle name="Normal 22 3" xfId="1401"/>
    <cellStyle name="Normal 22 3 10" xfId="3762"/>
    <cellStyle name="Normal 22 3 2" xfId="1402"/>
    <cellStyle name="Normal 22 3 2 2" xfId="1403"/>
    <cellStyle name="Normal 22 3 2 2 2" xfId="3764"/>
    <cellStyle name="Normal 22 3 2 3" xfId="3765"/>
    <cellStyle name="Normal 22 3 2 4" xfId="3763"/>
    <cellStyle name="Normal 22 3 2_60bb M" xfId="1404"/>
    <cellStyle name="Normal 22 3 3" xfId="1405"/>
    <cellStyle name="Normal 22 3 3 2" xfId="1406"/>
    <cellStyle name="Normal 22 3 3 2 2" xfId="3767"/>
    <cellStyle name="Normal 22 3 3 3" xfId="3768"/>
    <cellStyle name="Normal 22 3 3 4" xfId="3766"/>
    <cellStyle name="Normal 22 3 3_60bb M" xfId="1407"/>
    <cellStyle name="Normal 22 3 4" xfId="1408"/>
    <cellStyle name="Normal 22 3 4 2" xfId="1409"/>
    <cellStyle name="Normal 22 3 4 2 2" xfId="3770"/>
    <cellStyle name="Normal 22 3 4 3" xfId="3771"/>
    <cellStyle name="Normal 22 3 4 4" xfId="3769"/>
    <cellStyle name="Normal 22 3 4_60bb M" xfId="1410"/>
    <cellStyle name="Normal 22 3 5" xfId="3772"/>
    <cellStyle name="Normal 22 3 6" xfId="3773"/>
    <cellStyle name="Normal 22 3 7" xfId="3774"/>
    <cellStyle name="Normal 22 3 8" xfId="3775"/>
    <cellStyle name="Normal 22 3 9" xfId="3776"/>
    <cellStyle name="Normal 22 3_DALYVIAI" xfId="1411"/>
    <cellStyle name="Normal 22 4" xfId="1412"/>
    <cellStyle name="Normal 22 4 2" xfId="3777"/>
    <cellStyle name="Normal 22 5" xfId="1413"/>
    <cellStyle name="Normal 22 5 2" xfId="3778"/>
    <cellStyle name="Normal 22 6" xfId="1414"/>
    <cellStyle name="Normal 22 6 2" xfId="3779"/>
    <cellStyle name="Normal 22 7" xfId="1415"/>
    <cellStyle name="Normal 22 7 2" xfId="3780"/>
    <cellStyle name="Normal 22 8" xfId="1416"/>
    <cellStyle name="Normal 22 9" xfId="1417"/>
    <cellStyle name="Normal 22_20140201LLAFTaure" xfId="1418"/>
    <cellStyle name="Normal 23" xfId="1419"/>
    <cellStyle name="Normal 23 2" xfId="1420"/>
    <cellStyle name="Normal 23 2 2" xfId="1421"/>
    <cellStyle name="Normal 23 2 2 2" xfId="3781"/>
    <cellStyle name="Normal 23 3" xfId="1422"/>
    <cellStyle name="Normal 23 3 2" xfId="3782"/>
    <cellStyle name="Normal 23 4" xfId="1423"/>
    <cellStyle name="Normal 23 4 2" xfId="3783"/>
    <cellStyle name="Normal 23 5" xfId="1424"/>
    <cellStyle name="Normal 23_20140201LLAFTaure" xfId="1425"/>
    <cellStyle name="Normal 24" xfId="1426"/>
    <cellStyle name="Normal 24 2" xfId="1427"/>
    <cellStyle name="Normal 24 2 2" xfId="3784"/>
    <cellStyle name="Normal 24 3" xfId="1428"/>
    <cellStyle name="Normal 24 3 2" xfId="3785"/>
    <cellStyle name="Normal 24 4" xfId="1429"/>
    <cellStyle name="Normal 24 4 2" xfId="3786"/>
    <cellStyle name="Normal 24 5" xfId="1430"/>
    <cellStyle name="Normal 24 5 2" xfId="3787"/>
    <cellStyle name="Normal 24 6" xfId="1431"/>
    <cellStyle name="Normal 24 6 2" xfId="3788"/>
    <cellStyle name="Normal 24_DALYVIAI" xfId="1432"/>
    <cellStyle name="Normal 25" xfId="1433"/>
    <cellStyle name="Normal 25 2" xfId="1434"/>
    <cellStyle name="Normal 25 2 2" xfId="1435"/>
    <cellStyle name="Normal 25 2 2 2" xfId="3791"/>
    <cellStyle name="Normal 25 2 3" xfId="3792"/>
    <cellStyle name="Normal 25 2 4" xfId="3790"/>
    <cellStyle name="Normal 25 2_60bb M" xfId="1436"/>
    <cellStyle name="Normal 25 3" xfId="1437"/>
    <cellStyle name="Normal 25 3 2" xfId="1438"/>
    <cellStyle name="Normal 25 3 2 2" xfId="3794"/>
    <cellStyle name="Normal 25 3 3" xfId="3795"/>
    <cellStyle name="Normal 25 3 4" xfId="3793"/>
    <cellStyle name="Normal 25 3_60bb M" xfId="1439"/>
    <cellStyle name="Normal 25 4" xfId="1440"/>
    <cellStyle name="Normal 25 4 2" xfId="3796"/>
    <cellStyle name="Normal 25 5" xfId="1441"/>
    <cellStyle name="Normal 25 5 2" xfId="3797"/>
    <cellStyle name="Normal 25 6" xfId="3789"/>
    <cellStyle name="Normal 25_20140201LLAFTaure" xfId="1442"/>
    <cellStyle name="Normal 26" xfId="1443"/>
    <cellStyle name="Normal 26 2" xfId="1444"/>
    <cellStyle name="Normal 26 2 2" xfId="3798"/>
    <cellStyle name="Normal 26 3" xfId="1445"/>
    <cellStyle name="Normal 26 3 2" xfId="3799"/>
    <cellStyle name="Normal 26 4" xfId="1446"/>
    <cellStyle name="Normal 26 4 2" xfId="3800"/>
    <cellStyle name="Normal 26 5" xfId="1447"/>
    <cellStyle name="Normal 26 5 2" xfId="3801"/>
    <cellStyle name="Normal 26 6" xfId="1448"/>
    <cellStyle name="Normal 26 7" xfId="1449"/>
    <cellStyle name="Normal 26_20140201LLAFTaure" xfId="1450"/>
    <cellStyle name="Normal 27" xfId="1451"/>
    <cellStyle name="Normal 27 2" xfId="1452"/>
    <cellStyle name="Normal 28" xfId="1453"/>
    <cellStyle name="Normal 29" xfId="1454"/>
    <cellStyle name="Normal 29 2" xfId="3802"/>
    <cellStyle name="Normal 3" xfId="1455"/>
    <cellStyle name="Normal 3 10" xfId="1456"/>
    <cellStyle name="Normal 3 10 2" xfId="3804"/>
    <cellStyle name="Normal 3 11" xfId="1457"/>
    <cellStyle name="Normal 3 11 2" xfId="3805"/>
    <cellStyle name="Normal 3 12" xfId="1458"/>
    <cellStyle name="Normal 3 12 2" xfId="1459"/>
    <cellStyle name="Normal 3 12 2 2" xfId="1460"/>
    <cellStyle name="Normal 3 12 3" xfId="1461"/>
    <cellStyle name="Normal 3 12 3 2" xfId="1462"/>
    <cellStyle name="Normal 3 12 4" xfId="1463"/>
    <cellStyle name="Normal 3 12 4 2" xfId="1464"/>
    <cellStyle name="Normal 3 12_DALYVIAI" xfId="1465"/>
    <cellStyle name="Normal 3 13" xfId="1466"/>
    <cellStyle name="Normal 3 13 2" xfId="3806"/>
    <cellStyle name="Normal 3 14" xfId="1467"/>
    <cellStyle name="Normal 3 14 2" xfId="3807"/>
    <cellStyle name="Normal 3 15" xfId="1468"/>
    <cellStyle name="Normal 3 15 2" xfId="1469"/>
    <cellStyle name="Normal 3 15 3" xfId="3808"/>
    <cellStyle name="Normal 3 16" xfId="1470"/>
    <cellStyle name="Normal 3 16 2" xfId="3809"/>
    <cellStyle name="Normal 3 17" xfId="1471"/>
    <cellStyle name="Normal 3 17 2" xfId="3810"/>
    <cellStyle name="Normal 3 18" xfId="1472"/>
    <cellStyle name="Normal 3 19" xfId="1473"/>
    <cellStyle name="Normal 3 2" xfId="1474"/>
    <cellStyle name="Normal 3 2 2" xfId="1475"/>
    <cellStyle name="Normal 3 2 3" xfId="1476"/>
    <cellStyle name="Normal 3 2 4" xfId="1477"/>
    <cellStyle name="Normal 3 20" xfId="1478"/>
    <cellStyle name="Normal 3 21" xfId="1479"/>
    <cellStyle name="Normal 3 22" xfId="1480"/>
    <cellStyle name="Normal 3 23" xfId="1481"/>
    <cellStyle name="Normal 3 24" xfId="1482"/>
    <cellStyle name="Normal 3 25" xfId="1483"/>
    <cellStyle name="Normal 3 26" xfId="1484"/>
    <cellStyle name="Normal 3 27" xfId="1485"/>
    <cellStyle name="Normal 3 28" xfId="1486"/>
    <cellStyle name="Normal 3 29" xfId="1487"/>
    <cellStyle name="Normal 3 3" xfId="1488"/>
    <cellStyle name="Normal 3 3 2" xfId="1489"/>
    <cellStyle name="Normal 3 3 2 2" xfId="1490"/>
    <cellStyle name="Normal 3 3 3" xfId="1491"/>
    <cellStyle name="Normal 3 3 3 2" xfId="1492"/>
    <cellStyle name="Normal 3 3 4" xfId="1493"/>
    <cellStyle name="Normal 3 3_4x200 V" xfId="1494"/>
    <cellStyle name="Normal 3 30" xfId="1495"/>
    <cellStyle name="Normal 3 31" xfId="1496"/>
    <cellStyle name="Normal 3 32" xfId="1497"/>
    <cellStyle name="Normal 3 33" xfId="1498"/>
    <cellStyle name="Normal 3 34" xfId="1499"/>
    <cellStyle name="Normal 3 35" xfId="1500"/>
    <cellStyle name="Normal 3 36" xfId="1501"/>
    <cellStyle name="Normal 3 37" xfId="1502"/>
    <cellStyle name="Normal 3 38" xfId="1503"/>
    <cellStyle name="Normal 3 39" xfId="1504"/>
    <cellStyle name="Normal 3 4" xfId="1505"/>
    <cellStyle name="Normal 3 4 2" xfId="1506"/>
    <cellStyle name="Normal 3 4 2 2" xfId="1507"/>
    <cellStyle name="Normal 3 4 3" xfId="1508"/>
    <cellStyle name="Normal 3 4 3 2" xfId="1509"/>
    <cellStyle name="Normal 3 4 4" xfId="1510"/>
    <cellStyle name="Normal 3 4_4x200 V" xfId="1511"/>
    <cellStyle name="Normal 3 40" xfId="1512"/>
    <cellStyle name="Normal 3 41" xfId="1513"/>
    <cellStyle name="Normal 3 42" xfId="1514"/>
    <cellStyle name="Normal 3 43" xfId="3803"/>
    <cellStyle name="Normal 3 5" xfId="1515"/>
    <cellStyle name="Normal 3 5 2" xfId="1516"/>
    <cellStyle name="Normal 3 5 2 2" xfId="1517"/>
    <cellStyle name="Normal 3 5 3" xfId="1518"/>
    <cellStyle name="Normal 3 5_4x200 V" xfId="1519"/>
    <cellStyle name="Normal 3 6" xfId="1520"/>
    <cellStyle name="Normal 3 6 2" xfId="1521"/>
    <cellStyle name="Normal 3 7" xfId="1522"/>
    <cellStyle name="Normal 3 7 2" xfId="1523"/>
    <cellStyle name="Normal 3 8" xfId="1524"/>
    <cellStyle name="Normal 3 8 2" xfId="1525"/>
    <cellStyle name="Normal 3 8 2 2" xfId="1526"/>
    <cellStyle name="Normal 3 8 3" xfId="1527"/>
    <cellStyle name="Normal 3 8_4x200 V" xfId="1528"/>
    <cellStyle name="Normal 3 9" xfId="1529"/>
    <cellStyle name="Normal 3 9 2" xfId="1530"/>
    <cellStyle name="Normal 3 9 2 2" xfId="1531"/>
    <cellStyle name="Normal 3 9 3" xfId="1532"/>
    <cellStyle name="Normal 3 9_4x200 V" xfId="1533"/>
    <cellStyle name="Normal 3_100 M" xfId="1534"/>
    <cellStyle name="Normal 30" xfId="1535"/>
    <cellStyle name="Normal 30 2" xfId="3811"/>
    <cellStyle name="Normal 31" xfId="1536"/>
    <cellStyle name="Normal 31 2" xfId="3812"/>
    <cellStyle name="Normal 32" xfId="1537"/>
    <cellStyle name="Normal 32 2" xfId="1538"/>
    <cellStyle name="Normal 32 3" xfId="1539"/>
    <cellStyle name="Normal 32 4" xfId="3813"/>
    <cellStyle name="Normal 32_3000 M" xfId="1540"/>
    <cellStyle name="Normal 33" xfId="1541"/>
    <cellStyle name="Normal 33 2" xfId="1542"/>
    <cellStyle name="Normal 33 2 2" xfId="4471"/>
    <cellStyle name="Normal 33 3" xfId="1543"/>
    <cellStyle name="Normal 33 4" xfId="3814"/>
    <cellStyle name="Normal 34" xfId="1544"/>
    <cellStyle name="Normal 34 2" xfId="1545"/>
    <cellStyle name="Normal 35" xfId="1546"/>
    <cellStyle name="Normal 35 2" xfId="4384"/>
    <cellStyle name="Normal 35 3" xfId="3815"/>
    <cellStyle name="Normal 36" xfId="1547"/>
    <cellStyle name="Normal 36 2" xfId="4383"/>
    <cellStyle name="Normal 36 3" xfId="3816"/>
    <cellStyle name="Normal 37" xfId="1548"/>
    <cellStyle name="Normal 37 2" xfId="1549"/>
    <cellStyle name="Normal 37 3" xfId="3817"/>
    <cellStyle name="Normal 38" xfId="1550"/>
    <cellStyle name="Normal 38 2" xfId="3818"/>
    <cellStyle name="Normal 39" xfId="1551"/>
    <cellStyle name="Normal 39 2" xfId="3819"/>
    <cellStyle name="Normal 4" xfId="1552"/>
    <cellStyle name="Normal 4 10" xfId="1553"/>
    <cellStyle name="Normal 4 10 2" xfId="3821"/>
    <cellStyle name="Normal 4 11" xfId="1554"/>
    <cellStyle name="Normal 4 11 10" xfId="3822"/>
    <cellStyle name="Normal 4 11 2" xfId="1555"/>
    <cellStyle name="Normal 4 11 2 2" xfId="1556"/>
    <cellStyle name="Normal 4 11 2 2 2" xfId="3824"/>
    <cellStyle name="Normal 4 11 2 3" xfId="3825"/>
    <cellStyle name="Normal 4 11 2 4" xfId="3823"/>
    <cellStyle name="Normal 4 11 2_60bb M" xfId="1557"/>
    <cellStyle name="Normal 4 11 3" xfId="1558"/>
    <cellStyle name="Normal 4 11 3 2" xfId="1559"/>
    <cellStyle name="Normal 4 11 3 2 2" xfId="3827"/>
    <cellStyle name="Normal 4 11 3 3" xfId="3828"/>
    <cellStyle name="Normal 4 11 3 4" xfId="3826"/>
    <cellStyle name="Normal 4 11 3_60bb M" xfId="1560"/>
    <cellStyle name="Normal 4 11 4" xfId="1561"/>
    <cellStyle name="Normal 4 11 4 2" xfId="1562"/>
    <cellStyle name="Normal 4 11 4 2 2" xfId="3830"/>
    <cellStyle name="Normal 4 11 4 3" xfId="3831"/>
    <cellStyle name="Normal 4 11 4 4" xfId="3829"/>
    <cellStyle name="Normal 4 11 4_60bb M" xfId="1563"/>
    <cellStyle name="Normal 4 11 5" xfId="3832"/>
    <cellStyle name="Normal 4 11 6" xfId="3833"/>
    <cellStyle name="Normal 4 11 7" xfId="3834"/>
    <cellStyle name="Normal 4 11 8" xfId="3835"/>
    <cellStyle name="Normal 4 11 9" xfId="3836"/>
    <cellStyle name="Normal 4 11_DALYVIAI" xfId="1564"/>
    <cellStyle name="Normal 4 12" xfId="1565"/>
    <cellStyle name="Normal 4 12 2" xfId="3837"/>
    <cellStyle name="Normal 4 13" xfId="1566"/>
    <cellStyle name="Normal 4 13 2" xfId="3838"/>
    <cellStyle name="Normal 4 14" xfId="1567"/>
    <cellStyle name="Normal 4 14 2" xfId="3840"/>
    <cellStyle name="Normal 4 14 3" xfId="3839"/>
    <cellStyle name="Normal 4 15" xfId="1568"/>
    <cellStyle name="Normal 4 15 2" xfId="3842"/>
    <cellStyle name="Normal 4 15 3" xfId="3841"/>
    <cellStyle name="Normal 4 16" xfId="1569"/>
    <cellStyle name="Normal 4 17" xfId="1570"/>
    <cellStyle name="Normal 4 18" xfId="1571"/>
    <cellStyle name="Normal 4 18 2" xfId="3843"/>
    <cellStyle name="Normal 4 19" xfId="1572"/>
    <cellStyle name="Normal 4 19 2" xfId="3844"/>
    <cellStyle name="Normal 4 2" xfId="1573"/>
    <cellStyle name="Normal 4 2 10" xfId="1574"/>
    <cellStyle name="Normal 4 2 10 2" xfId="3846"/>
    <cellStyle name="Normal 4 2 11" xfId="1575"/>
    <cellStyle name="Normal 4 2 11 2" xfId="3847"/>
    <cellStyle name="Normal 4 2 12" xfId="1576"/>
    <cellStyle name="Normal 4 2 12 2" xfId="3848"/>
    <cellStyle name="Normal 4 2 13" xfId="3845"/>
    <cellStyle name="Normal 4 2 2" xfId="1577"/>
    <cellStyle name="Normal 4 2 2 2" xfId="1578"/>
    <cellStyle name="Normal 4 2 2 2 2" xfId="1579"/>
    <cellStyle name="Normal 4 2 2 2 2 2" xfId="3851"/>
    <cellStyle name="Normal 4 2 2 2 3" xfId="3852"/>
    <cellStyle name="Normal 4 2 2 2 4" xfId="3850"/>
    <cellStyle name="Normal 4 2 2 2_60bb M" xfId="1580"/>
    <cellStyle name="Normal 4 2 2 3" xfId="1581"/>
    <cellStyle name="Normal 4 2 2 3 2" xfId="1582"/>
    <cellStyle name="Normal 4 2 2 3 2 2" xfId="3854"/>
    <cellStyle name="Normal 4 2 2 3 3" xfId="3855"/>
    <cellStyle name="Normal 4 2 2 3 4" xfId="3853"/>
    <cellStyle name="Normal 4 2 2 3_60bb M" xfId="1583"/>
    <cellStyle name="Normal 4 2 2 4" xfId="1584"/>
    <cellStyle name="Normal 4 2 2 4 2" xfId="1585"/>
    <cellStyle name="Normal 4 2 2 4 2 2" xfId="3857"/>
    <cellStyle name="Normal 4 2 2 4 3" xfId="3858"/>
    <cellStyle name="Normal 4 2 2 4 4" xfId="3856"/>
    <cellStyle name="Normal 4 2 2 4_60bb M" xfId="1586"/>
    <cellStyle name="Normal 4 2 2 5" xfId="1587"/>
    <cellStyle name="Normal 4 2 2 5 2" xfId="3859"/>
    <cellStyle name="Normal 4 2 2 6" xfId="3860"/>
    <cellStyle name="Normal 4 2 2 7" xfId="3849"/>
    <cellStyle name="Normal 4 2 2_4x200 M" xfId="1588"/>
    <cellStyle name="Normal 4 2 3" xfId="1589"/>
    <cellStyle name="Normal 4 2 3 2" xfId="1590"/>
    <cellStyle name="Normal 4 2 3 2 2" xfId="1591"/>
    <cellStyle name="Normal 4 2 3 2 2 2" xfId="3863"/>
    <cellStyle name="Normal 4 2 3 2 3" xfId="3864"/>
    <cellStyle name="Normal 4 2 3 2 4" xfId="3862"/>
    <cellStyle name="Normal 4 2 3 2_60bb M" xfId="1592"/>
    <cellStyle name="Normal 4 2 3 3" xfId="1593"/>
    <cellStyle name="Normal 4 2 3 3 2" xfId="1594"/>
    <cellStyle name="Normal 4 2 3 3 2 2" xfId="3866"/>
    <cellStyle name="Normal 4 2 3 3 3" xfId="3867"/>
    <cellStyle name="Normal 4 2 3 3 4" xfId="3865"/>
    <cellStyle name="Normal 4 2 3 3_60bb M" xfId="1595"/>
    <cellStyle name="Normal 4 2 3 4" xfId="1596"/>
    <cellStyle name="Normal 4 2 3 4 2" xfId="1597"/>
    <cellStyle name="Normal 4 2 3 4 2 2" xfId="3869"/>
    <cellStyle name="Normal 4 2 3 4 3" xfId="3870"/>
    <cellStyle name="Normal 4 2 3 4 4" xfId="3868"/>
    <cellStyle name="Normal 4 2 3 4_60bb M" xfId="1598"/>
    <cellStyle name="Normal 4 2 3 5" xfId="1599"/>
    <cellStyle name="Normal 4 2 3 5 2" xfId="3871"/>
    <cellStyle name="Normal 4 2 3 6" xfId="3872"/>
    <cellStyle name="Normal 4 2 3 7" xfId="3861"/>
    <cellStyle name="Normal 4 2 3_4x200 M" xfId="1600"/>
    <cellStyle name="Normal 4 2 4" xfId="1601"/>
    <cellStyle name="Normal 4 2 4 2" xfId="1602"/>
    <cellStyle name="Normal 4 2 4 2 2" xfId="3874"/>
    <cellStyle name="Normal 4 2 4 3" xfId="3875"/>
    <cellStyle name="Normal 4 2 4 4" xfId="3873"/>
    <cellStyle name="Normal 4 2 4_60bb M" xfId="1603"/>
    <cellStyle name="Normal 4 2 5" xfId="1604"/>
    <cellStyle name="Normal 4 2 5 2" xfId="1605"/>
    <cellStyle name="Normal 4 2 5 2 2" xfId="3877"/>
    <cellStyle name="Normal 4 2 5 3" xfId="3878"/>
    <cellStyle name="Normal 4 2 5 4" xfId="3876"/>
    <cellStyle name="Normal 4 2 5_60bb M" xfId="1606"/>
    <cellStyle name="Normal 4 2 6" xfId="1607"/>
    <cellStyle name="Normal 4 2 6 2" xfId="1608"/>
    <cellStyle name="Normal 4 2 6 2 2" xfId="3880"/>
    <cellStyle name="Normal 4 2 6 3" xfId="3881"/>
    <cellStyle name="Normal 4 2 6 4" xfId="3879"/>
    <cellStyle name="Normal 4 2 6_60bb M" xfId="1609"/>
    <cellStyle name="Normal 4 2 7" xfId="1610"/>
    <cellStyle name="Normal 4 2 7 2" xfId="3882"/>
    <cellStyle name="Normal 4 2 8" xfId="1611"/>
    <cellStyle name="Normal 4 2 8 2" xfId="3883"/>
    <cellStyle name="Normal 4 2 9" xfId="1612"/>
    <cellStyle name="Normal 4 2 9 2" xfId="3884"/>
    <cellStyle name="Normal 4 2_20140201LLAFTaure" xfId="1613"/>
    <cellStyle name="Normal 4 20" xfId="1614"/>
    <cellStyle name="Normal 4 20 2" xfId="3885"/>
    <cellStyle name="Normal 4 21" xfId="1615"/>
    <cellStyle name="Normal 4 22" xfId="1616"/>
    <cellStyle name="Normal 4 23" xfId="1617"/>
    <cellStyle name="Normal 4 24" xfId="1618"/>
    <cellStyle name="Normal 4 25" xfId="1619"/>
    <cellStyle name="Normal 4 26" xfId="1620"/>
    <cellStyle name="Normal 4 27" xfId="1621"/>
    <cellStyle name="Normal 4 28" xfId="1622"/>
    <cellStyle name="Normal 4 28 2" xfId="3886"/>
    <cellStyle name="Normal 4 29" xfId="1623"/>
    <cellStyle name="Normal 4 29 2" xfId="3887"/>
    <cellStyle name="Normal 4 3" xfId="1624"/>
    <cellStyle name="Normal 4 3 2" xfId="1625"/>
    <cellStyle name="Normal 4 3 2 2" xfId="1626"/>
    <cellStyle name="Normal 4 3 2 2 2" xfId="3890"/>
    <cellStyle name="Normal 4 3 2 3" xfId="3891"/>
    <cellStyle name="Normal 4 3 2 4" xfId="3889"/>
    <cellStyle name="Normal 4 3 2_60bb M" xfId="1627"/>
    <cellStyle name="Normal 4 3 3" xfId="1628"/>
    <cellStyle name="Normal 4 3 3 2" xfId="1629"/>
    <cellStyle name="Normal 4 3 3 2 2" xfId="3893"/>
    <cellStyle name="Normal 4 3 3 3" xfId="3894"/>
    <cellStyle name="Normal 4 3 3 4" xfId="3892"/>
    <cellStyle name="Normal 4 3 3_60bb M" xfId="1630"/>
    <cellStyle name="Normal 4 3 4" xfId="1631"/>
    <cellStyle name="Normal 4 3 4 2" xfId="1632"/>
    <cellStyle name="Normal 4 3 4 2 2" xfId="3896"/>
    <cellStyle name="Normal 4 3 4 3" xfId="3897"/>
    <cellStyle name="Normal 4 3 4 4" xfId="3895"/>
    <cellStyle name="Normal 4 3 4_60bb M" xfId="1633"/>
    <cellStyle name="Normal 4 3 5" xfId="1634"/>
    <cellStyle name="Normal 4 3 5 2" xfId="3898"/>
    <cellStyle name="Normal 4 3 6" xfId="3899"/>
    <cellStyle name="Normal 4 3 7" xfId="3888"/>
    <cellStyle name="Normal 4 3_4x200 M" xfId="1635"/>
    <cellStyle name="Normal 4 30" xfId="1636"/>
    <cellStyle name="Normal 4 30 2" xfId="3900"/>
    <cellStyle name="Normal 4 31" xfId="1637"/>
    <cellStyle name="Normal 4 31 2" xfId="3901"/>
    <cellStyle name="Normal 4 32" xfId="1638"/>
    <cellStyle name="Normal 4 32 2" xfId="3902"/>
    <cellStyle name="Normal 4 33" xfId="1639"/>
    <cellStyle name="Normal 4 33 2" xfId="3903"/>
    <cellStyle name="Normal 4 34" xfId="1640"/>
    <cellStyle name="Normal 4 34 2" xfId="3904"/>
    <cellStyle name="Normal 4 35" xfId="1641"/>
    <cellStyle name="Normal 4 35 2" xfId="3905"/>
    <cellStyle name="Normal 4 36" xfId="1642"/>
    <cellStyle name="Normal 4 36 2" xfId="3906"/>
    <cellStyle name="Normal 4 37" xfId="1643"/>
    <cellStyle name="Normal 4 37 2" xfId="3907"/>
    <cellStyle name="Normal 4 38" xfId="1644"/>
    <cellStyle name="Normal 4 39" xfId="1645"/>
    <cellStyle name="Normal 4 4" xfId="1646"/>
    <cellStyle name="Normal 4 4 2" xfId="1647"/>
    <cellStyle name="Normal 4 4 2 2" xfId="1648"/>
    <cellStyle name="Normal 4 4 2 2 2" xfId="3910"/>
    <cellStyle name="Normal 4 4 2 3" xfId="3911"/>
    <cellStyle name="Normal 4 4 2 4" xfId="3909"/>
    <cellStyle name="Normal 4 4 2_60bb M" xfId="1649"/>
    <cellStyle name="Normal 4 4 3" xfId="1650"/>
    <cellStyle name="Normal 4 4 3 2" xfId="1651"/>
    <cellStyle name="Normal 4 4 3 2 2" xfId="3913"/>
    <cellStyle name="Normal 4 4 3 3" xfId="3914"/>
    <cellStyle name="Normal 4 4 3 4" xfId="3912"/>
    <cellStyle name="Normal 4 4 3_60bb M" xfId="1652"/>
    <cellStyle name="Normal 4 4 4" xfId="1653"/>
    <cellStyle name="Normal 4 4 4 2" xfId="1654"/>
    <cellStyle name="Normal 4 4 4 2 2" xfId="3916"/>
    <cellStyle name="Normal 4 4 4 3" xfId="3917"/>
    <cellStyle name="Normal 4 4 4 4" xfId="3915"/>
    <cellStyle name="Normal 4 4 4_60bb M" xfId="1655"/>
    <cellStyle name="Normal 4 4 5" xfId="1656"/>
    <cellStyle name="Normal 4 4 5 2" xfId="3918"/>
    <cellStyle name="Normal 4 4 6" xfId="3919"/>
    <cellStyle name="Normal 4 4 7" xfId="3908"/>
    <cellStyle name="Normal 4 4_4x200 M" xfId="1657"/>
    <cellStyle name="Normal 4 40" xfId="1658"/>
    <cellStyle name="Normal 4 41" xfId="1659"/>
    <cellStyle name="Normal 4 42" xfId="1660"/>
    <cellStyle name="Normal 4 43" xfId="1661"/>
    <cellStyle name="Normal 4 44" xfId="1662"/>
    <cellStyle name="Normal 4 45" xfId="1663"/>
    <cellStyle name="Normal 4 46" xfId="3820"/>
    <cellStyle name="Normal 4 5" xfId="1664"/>
    <cellStyle name="Normal 4 5 2" xfId="1665"/>
    <cellStyle name="Normal 4 5 2 2" xfId="1666"/>
    <cellStyle name="Normal 4 5 2 2 2" xfId="3922"/>
    <cellStyle name="Normal 4 5 2 3" xfId="3923"/>
    <cellStyle name="Normal 4 5 2 4" xfId="3921"/>
    <cellStyle name="Normal 4 5 2_60bb M" xfId="1667"/>
    <cellStyle name="Normal 4 5 3" xfId="1668"/>
    <cellStyle name="Normal 4 5 3 2" xfId="1669"/>
    <cellStyle name="Normal 4 5 3 2 2" xfId="3925"/>
    <cellStyle name="Normal 4 5 3 3" xfId="3926"/>
    <cellStyle name="Normal 4 5 3 4" xfId="3924"/>
    <cellStyle name="Normal 4 5 3_60bb M" xfId="1670"/>
    <cellStyle name="Normal 4 5 4" xfId="1671"/>
    <cellStyle name="Normal 4 5 4 2" xfId="1672"/>
    <cellStyle name="Normal 4 5 4 2 2" xfId="3928"/>
    <cellStyle name="Normal 4 5 4 3" xfId="3929"/>
    <cellStyle name="Normal 4 5 4 4" xfId="3927"/>
    <cellStyle name="Normal 4 5 4_60bb M" xfId="1673"/>
    <cellStyle name="Normal 4 5 5" xfId="1674"/>
    <cellStyle name="Normal 4 5 5 2" xfId="3930"/>
    <cellStyle name="Normal 4 5 6" xfId="3931"/>
    <cellStyle name="Normal 4 5 7" xfId="3920"/>
    <cellStyle name="Normal 4 5_4x200 M" xfId="1675"/>
    <cellStyle name="Normal 4 6" xfId="1676"/>
    <cellStyle name="Normal 4 6 2" xfId="1677"/>
    <cellStyle name="Normal 4 6 2 2" xfId="1678"/>
    <cellStyle name="Normal 4 6 2 2 2" xfId="3934"/>
    <cellStyle name="Normal 4 6 2 3" xfId="3935"/>
    <cellStyle name="Normal 4 6 2 4" xfId="3933"/>
    <cellStyle name="Normal 4 6 2_60bb M" xfId="1679"/>
    <cellStyle name="Normal 4 6 3" xfId="1680"/>
    <cellStyle name="Normal 4 6 3 2" xfId="1681"/>
    <cellStyle name="Normal 4 6 3 2 2" xfId="3937"/>
    <cellStyle name="Normal 4 6 3 3" xfId="3938"/>
    <cellStyle name="Normal 4 6 3 4" xfId="3936"/>
    <cellStyle name="Normal 4 6 3_60bb M" xfId="1682"/>
    <cellStyle name="Normal 4 6 4" xfId="1683"/>
    <cellStyle name="Normal 4 6 4 2" xfId="1684"/>
    <cellStyle name="Normal 4 6 4 2 2" xfId="3940"/>
    <cellStyle name="Normal 4 6 4 3" xfId="3941"/>
    <cellStyle name="Normal 4 6 4 4" xfId="3939"/>
    <cellStyle name="Normal 4 6 4_60bb M" xfId="1685"/>
    <cellStyle name="Normal 4 6 5" xfId="1686"/>
    <cellStyle name="Normal 4 6 5 2" xfId="3942"/>
    <cellStyle name="Normal 4 6 6" xfId="3943"/>
    <cellStyle name="Normal 4 6 7" xfId="3932"/>
    <cellStyle name="Normal 4 6_4x200 M" xfId="1687"/>
    <cellStyle name="Normal 4 7" xfId="1688"/>
    <cellStyle name="Normal 4 7 2" xfId="1689"/>
    <cellStyle name="Normal 4 7 2 2" xfId="1690"/>
    <cellStyle name="Normal 4 7 2 2 2" xfId="3946"/>
    <cellStyle name="Normal 4 7 2 3" xfId="3947"/>
    <cellStyle name="Normal 4 7 2 4" xfId="3945"/>
    <cellStyle name="Normal 4 7 2_60bb M" xfId="1691"/>
    <cellStyle name="Normal 4 7 3" xfId="1692"/>
    <cellStyle name="Normal 4 7 3 2" xfId="1693"/>
    <cellStyle name="Normal 4 7 3 2 2" xfId="3949"/>
    <cellStyle name="Normal 4 7 3 3" xfId="3950"/>
    <cellStyle name="Normal 4 7 3 4" xfId="3948"/>
    <cellStyle name="Normal 4 7 3_60bb M" xfId="1694"/>
    <cellStyle name="Normal 4 7 4" xfId="1695"/>
    <cellStyle name="Normal 4 7 4 2" xfId="1696"/>
    <cellStyle name="Normal 4 7 4 2 2" xfId="3952"/>
    <cellStyle name="Normal 4 7 4 3" xfId="3953"/>
    <cellStyle name="Normal 4 7 4 4" xfId="3951"/>
    <cellStyle name="Normal 4 7 4_60bb M" xfId="1697"/>
    <cellStyle name="Normal 4 7 5" xfId="1698"/>
    <cellStyle name="Normal 4 7 5 2" xfId="3954"/>
    <cellStyle name="Normal 4 7 6" xfId="3955"/>
    <cellStyle name="Normal 4 7 7" xfId="3944"/>
    <cellStyle name="Normal 4 7_4x200 M" xfId="1699"/>
    <cellStyle name="Normal 4 8" xfId="1700"/>
    <cellStyle name="Normal 4 8 2" xfId="1701"/>
    <cellStyle name="Normal 4 8 2 2" xfId="1702"/>
    <cellStyle name="Normal 4 8 2 2 2" xfId="3958"/>
    <cellStyle name="Normal 4 8 2 3" xfId="3959"/>
    <cellStyle name="Normal 4 8 2 4" xfId="3957"/>
    <cellStyle name="Normal 4 8 2_60bb M" xfId="1703"/>
    <cellStyle name="Normal 4 8 3" xfId="1704"/>
    <cellStyle name="Normal 4 8 3 2" xfId="1705"/>
    <cellStyle name="Normal 4 8 3 2 2" xfId="3961"/>
    <cellStyle name="Normal 4 8 3 3" xfId="3962"/>
    <cellStyle name="Normal 4 8 3 4" xfId="3960"/>
    <cellStyle name="Normal 4 8 3_60bb M" xfId="1706"/>
    <cellStyle name="Normal 4 8 4" xfId="1707"/>
    <cellStyle name="Normal 4 8 4 2" xfId="1708"/>
    <cellStyle name="Normal 4 8 4 2 2" xfId="3964"/>
    <cellStyle name="Normal 4 8 4 3" xfId="3965"/>
    <cellStyle name="Normal 4 8 4 4" xfId="3963"/>
    <cellStyle name="Normal 4 8 4_60bb M" xfId="1709"/>
    <cellStyle name="Normal 4 8 5" xfId="1710"/>
    <cellStyle name="Normal 4 8 5 2" xfId="3966"/>
    <cellStyle name="Normal 4 8 6" xfId="3967"/>
    <cellStyle name="Normal 4 8 7" xfId="3956"/>
    <cellStyle name="Normal 4 8_4x200 M" xfId="1711"/>
    <cellStyle name="Normal 4 9" xfId="1712"/>
    <cellStyle name="Normal 4 9 10" xfId="1713"/>
    <cellStyle name="Normal 4 9 10 2" xfId="3969"/>
    <cellStyle name="Normal 4 9 11" xfId="3970"/>
    <cellStyle name="Normal 4 9 12" xfId="3968"/>
    <cellStyle name="Normal 4 9 2" xfId="1714"/>
    <cellStyle name="Normal 4 9 2 2" xfId="1715"/>
    <cellStyle name="Normal 4 9 2 2 2" xfId="1716"/>
    <cellStyle name="Normal 4 9 2 2 2 2" xfId="3973"/>
    <cellStyle name="Normal 4 9 2 2 3" xfId="3974"/>
    <cellStyle name="Normal 4 9 2 2 4" xfId="3972"/>
    <cellStyle name="Normal 4 9 2 2_60bb M" xfId="1717"/>
    <cellStyle name="Normal 4 9 2 3" xfId="1718"/>
    <cellStyle name="Normal 4 9 2 3 2" xfId="1719"/>
    <cellStyle name="Normal 4 9 2 3 2 2" xfId="3976"/>
    <cellStyle name="Normal 4 9 2 3 3" xfId="3977"/>
    <cellStyle name="Normal 4 9 2 3 4" xfId="3975"/>
    <cellStyle name="Normal 4 9 2 3_60bb M" xfId="1720"/>
    <cellStyle name="Normal 4 9 2 4" xfId="1721"/>
    <cellStyle name="Normal 4 9 2 4 2" xfId="1722"/>
    <cellStyle name="Normal 4 9 2 4 2 2" xfId="3979"/>
    <cellStyle name="Normal 4 9 2 4 3" xfId="3980"/>
    <cellStyle name="Normal 4 9 2 4 4" xfId="3978"/>
    <cellStyle name="Normal 4 9 2 4_60bb M" xfId="1723"/>
    <cellStyle name="Normal 4 9 2 5" xfId="1724"/>
    <cellStyle name="Normal 4 9 2 5 2" xfId="3981"/>
    <cellStyle name="Normal 4 9 2 6" xfId="3982"/>
    <cellStyle name="Normal 4 9 2 7" xfId="3971"/>
    <cellStyle name="Normal 4 9 2_4x200 M" xfId="1725"/>
    <cellStyle name="Normal 4 9 3" xfId="1726"/>
    <cellStyle name="Normal 4 9 3 2" xfId="1727"/>
    <cellStyle name="Normal 4 9 3 2 2" xfId="1728"/>
    <cellStyle name="Normal 4 9 3 2 2 2" xfId="3985"/>
    <cellStyle name="Normal 4 9 3 2 3" xfId="3986"/>
    <cellStyle name="Normal 4 9 3 2 4" xfId="3984"/>
    <cellStyle name="Normal 4 9 3 2_60bb M" xfId="1729"/>
    <cellStyle name="Normal 4 9 3 3" xfId="1730"/>
    <cellStyle name="Normal 4 9 3 3 2" xfId="1731"/>
    <cellStyle name="Normal 4 9 3 3 2 2" xfId="3988"/>
    <cellStyle name="Normal 4 9 3 3 3" xfId="3989"/>
    <cellStyle name="Normal 4 9 3 3 4" xfId="3987"/>
    <cellStyle name="Normal 4 9 3 3_60bb M" xfId="1732"/>
    <cellStyle name="Normal 4 9 3 4" xfId="1733"/>
    <cellStyle name="Normal 4 9 3 4 2" xfId="1734"/>
    <cellStyle name="Normal 4 9 3 4 2 2" xfId="3991"/>
    <cellStyle name="Normal 4 9 3 4 3" xfId="3992"/>
    <cellStyle name="Normal 4 9 3 4 4" xfId="3990"/>
    <cellStyle name="Normal 4 9 3 4_60bb M" xfId="1735"/>
    <cellStyle name="Normal 4 9 3 5" xfId="1736"/>
    <cellStyle name="Normal 4 9 3 5 2" xfId="3993"/>
    <cellStyle name="Normal 4 9 3 6" xfId="3994"/>
    <cellStyle name="Normal 4 9 3 7" xfId="3983"/>
    <cellStyle name="Normal 4 9 3_4x200 M" xfId="1737"/>
    <cellStyle name="Normal 4 9 4" xfId="1738"/>
    <cellStyle name="Normal 4 9 4 2" xfId="1739"/>
    <cellStyle name="Normal 4 9 4 2 2" xfId="1740"/>
    <cellStyle name="Normal 4 9 4 2 2 2" xfId="3997"/>
    <cellStyle name="Normal 4 9 4 2 3" xfId="3998"/>
    <cellStyle name="Normal 4 9 4 2 4" xfId="3996"/>
    <cellStyle name="Normal 4 9 4 2_60bb M" xfId="1741"/>
    <cellStyle name="Normal 4 9 4 3" xfId="1742"/>
    <cellStyle name="Normal 4 9 4 3 2" xfId="1743"/>
    <cellStyle name="Normal 4 9 4 3 2 2" xfId="4000"/>
    <cellStyle name="Normal 4 9 4 3 3" xfId="4001"/>
    <cellStyle name="Normal 4 9 4 3 4" xfId="3999"/>
    <cellStyle name="Normal 4 9 4 3_60bb M" xfId="1744"/>
    <cellStyle name="Normal 4 9 4 4" xfId="1745"/>
    <cellStyle name="Normal 4 9 4 4 2" xfId="1746"/>
    <cellStyle name="Normal 4 9 4 4 2 2" xfId="4003"/>
    <cellStyle name="Normal 4 9 4 4 3" xfId="4004"/>
    <cellStyle name="Normal 4 9 4 4 4" xfId="4002"/>
    <cellStyle name="Normal 4 9 4 4_60bb M" xfId="1747"/>
    <cellStyle name="Normal 4 9 4 5" xfId="1748"/>
    <cellStyle name="Normal 4 9 4 5 2" xfId="4005"/>
    <cellStyle name="Normal 4 9 4 6" xfId="4006"/>
    <cellStyle name="Normal 4 9 4 7" xfId="3995"/>
    <cellStyle name="Normal 4 9 4_4x200 M" xfId="1749"/>
    <cellStyle name="Normal 4 9 5" xfId="1750"/>
    <cellStyle name="Normal 4 9 5 2" xfId="1751"/>
    <cellStyle name="Normal 4 9 5 2 2" xfId="1752"/>
    <cellStyle name="Normal 4 9 5 2 2 2" xfId="4009"/>
    <cellStyle name="Normal 4 9 5 2 3" xfId="4010"/>
    <cellStyle name="Normal 4 9 5 2 4" xfId="4008"/>
    <cellStyle name="Normal 4 9 5 2_60bb M" xfId="1753"/>
    <cellStyle name="Normal 4 9 5 3" xfId="1754"/>
    <cellStyle name="Normal 4 9 5 3 2" xfId="1755"/>
    <cellStyle name="Normal 4 9 5 3 2 2" xfId="4012"/>
    <cellStyle name="Normal 4 9 5 3 3" xfId="4013"/>
    <cellStyle name="Normal 4 9 5 3 4" xfId="4011"/>
    <cellStyle name="Normal 4 9 5 3_60bb M" xfId="1756"/>
    <cellStyle name="Normal 4 9 5 4" xfId="1757"/>
    <cellStyle name="Normal 4 9 5 4 2" xfId="1758"/>
    <cellStyle name="Normal 4 9 5 4 2 2" xfId="4015"/>
    <cellStyle name="Normal 4 9 5 4 3" xfId="4016"/>
    <cellStyle name="Normal 4 9 5 4 4" xfId="4014"/>
    <cellStyle name="Normal 4 9 5 4_60bb M" xfId="1759"/>
    <cellStyle name="Normal 4 9 5 5" xfId="1760"/>
    <cellStyle name="Normal 4 9 5 5 2" xfId="4017"/>
    <cellStyle name="Normal 4 9 5 6" xfId="4018"/>
    <cellStyle name="Normal 4 9 5 7" xfId="4007"/>
    <cellStyle name="Normal 4 9 5_4x200 M" xfId="1761"/>
    <cellStyle name="Normal 4 9 6" xfId="1762"/>
    <cellStyle name="Normal 4 9 6 2" xfId="1763"/>
    <cellStyle name="Normal 4 9 6 2 2" xfId="1764"/>
    <cellStyle name="Normal 4 9 6 2 2 2" xfId="4021"/>
    <cellStyle name="Normal 4 9 6 2 3" xfId="4022"/>
    <cellStyle name="Normal 4 9 6 2 4" xfId="4020"/>
    <cellStyle name="Normal 4 9 6 2_60bb M" xfId="1765"/>
    <cellStyle name="Normal 4 9 6 3" xfId="1766"/>
    <cellStyle name="Normal 4 9 6 3 2" xfId="1767"/>
    <cellStyle name="Normal 4 9 6 3 2 2" xfId="4024"/>
    <cellStyle name="Normal 4 9 6 3 3" xfId="4025"/>
    <cellStyle name="Normal 4 9 6 3 4" xfId="4023"/>
    <cellStyle name="Normal 4 9 6 3_60bb M" xfId="1768"/>
    <cellStyle name="Normal 4 9 6 4" xfId="1769"/>
    <cellStyle name="Normal 4 9 6 4 2" xfId="1770"/>
    <cellStyle name="Normal 4 9 6 4 2 2" xfId="4027"/>
    <cellStyle name="Normal 4 9 6 4 3" xfId="4028"/>
    <cellStyle name="Normal 4 9 6 4 4" xfId="4026"/>
    <cellStyle name="Normal 4 9 6 4_60bb M" xfId="1771"/>
    <cellStyle name="Normal 4 9 6 5" xfId="1772"/>
    <cellStyle name="Normal 4 9 6 5 2" xfId="4029"/>
    <cellStyle name="Normal 4 9 6 6" xfId="4030"/>
    <cellStyle name="Normal 4 9 6 7" xfId="4019"/>
    <cellStyle name="Normal 4 9 6_4x200 M" xfId="1773"/>
    <cellStyle name="Normal 4 9 7" xfId="1774"/>
    <cellStyle name="Normal 4 9 7 2" xfId="1775"/>
    <cellStyle name="Normal 4 9 7 2 2" xfId="4032"/>
    <cellStyle name="Normal 4 9 7 3" xfId="4033"/>
    <cellStyle name="Normal 4 9 7 4" xfId="4031"/>
    <cellStyle name="Normal 4 9 7_60bb M" xfId="1776"/>
    <cellStyle name="Normal 4 9 8" xfId="1777"/>
    <cellStyle name="Normal 4 9 8 2" xfId="1778"/>
    <cellStyle name="Normal 4 9 8 2 2" xfId="4035"/>
    <cellStyle name="Normal 4 9 8 3" xfId="4036"/>
    <cellStyle name="Normal 4 9 8 4" xfId="4034"/>
    <cellStyle name="Normal 4 9 8_60bb M" xfId="1779"/>
    <cellStyle name="Normal 4 9 9" xfId="1780"/>
    <cellStyle name="Normal 4 9 9 2" xfId="1781"/>
    <cellStyle name="Normal 4 9 9 2 2" xfId="4038"/>
    <cellStyle name="Normal 4 9 9 3" xfId="4039"/>
    <cellStyle name="Normal 4 9 9 4" xfId="4037"/>
    <cellStyle name="Normal 4 9 9_60bb M" xfId="1782"/>
    <cellStyle name="Normal 4 9_4x200 M" xfId="1783"/>
    <cellStyle name="Normal 4_100 M" xfId="1784"/>
    <cellStyle name="Normal 40" xfId="1785"/>
    <cellStyle name="Normal 41" xfId="1786"/>
    <cellStyle name="Normal 41 2" xfId="4040"/>
    <cellStyle name="Normal 42" xfId="1787"/>
    <cellStyle name="Normal 42 2" xfId="4041"/>
    <cellStyle name="Normal 43" xfId="1788"/>
    <cellStyle name="Normal 43 2" xfId="4042"/>
    <cellStyle name="Normal 44" xfId="1789"/>
    <cellStyle name="Normal 45" xfId="1790"/>
    <cellStyle name="Normal 46" xfId="1791"/>
    <cellStyle name="Normal 46 2" xfId="1792"/>
    <cellStyle name="Normal 47" xfId="1793"/>
    <cellStyle name="Normal 48" xfId="1794"/>
    <cellStyle name="Normal 49" xfId="1795"/>
    <cellStyle name="Normal 49 2" xfId="4043"/>
    <cellStyle name="Normal 5" xfId="1796"/>
    <cellStyle name="Normal 5 10" xfId="1797"/>
    <cellStyle name="Normal 5 2" xfId="1798"/>
    <cellStyle name="Normal 5 2 10" xfId="1799"/>
    <cellStyle name="Normal 5 2 11" xfId="2164"/>
    <cellStyle name="Normal 5 2 2" xfId="1800"/>
    <cellStyle name="Normal 5 2 2 2" xfId="1801"/>
    <cellStyle name="Normal 5 2 2 2 2" xfId="4046"/>
    <cellStyle name="Normal 5 2 2 3" xfId="1802"/>
    <cellStyle name="Normal 5 2 2 3 2" xfId="4047"/>
    <cellStyle name="Normal 5 2 2 4" xfId="1803"/>
    <cellStyle name="Normal 5 2 2 4 2" xfId="4048"/>
    <cellStyle name="Normal 5 2 2 5" xfId="1804"/>
    <cellStyle name="Normal 5 2 2 5 2" xfId="4049"/>
    <cellStyle name="Normal 5 2 2 6" xfId="4050"/>
    <cellStyle name="Normal 5 2 2 7" xfId="4045"/>
    <cellStyle name="Normal 5 2 2_4x200 M" xfId="1805"/>
    <cellStyle name="Normal 5 2 3" xfId="1806"/>
    <cellStyle name="Normal 5 2 3 2" xfId="4051"/>
    <cellStyle name="Normal 5 2 4" xfId="1807"/>
    <cellStyle name="Normal 5 2 4 2" xfId="1808"/>
    <cellStyle name="Normal 5 2 4 2 2" xfId="4053"/>
    <cellStyle name="Normal 5 2 4 3" xfId="4054"/>
    <cellStyle name="Normal 5 2 4 4" xfId="4052"/>
    <cellStyle name="Normal 5 2 4_60bb M" xfId="1809"/>
    <cellStyle name="Normal 5 2 5" xfId="1810"/>
    <cellStyle name="Normal 5 2 5 2" xfId="1811"/>
    <cellStyle name="Normal 5 2 5 2 2" xfId="4056"/>
    <cellStyle name="Normal 5 2 5 3" xfId="4057"/>
    <cellStyle name="Normal 5 2 5 4" xfId="4055"/>
    <cellStyle name="Normal 5 2 5_60bb M" xfId="1812"/>
    <cellStyle name="Normal 5 2 6" xfId="1813"/>
    <cellStyle name="Normal 5 2 7" xfId="1814"/>
    <cellStyle name="Normal 5 2 7 2" xfId="4044"/>
    <cellStyle name="Normal 5 2 8" xfId="1815"/>
    <cellStyle name="Normal 5 2 9" xfId="1816"/>
    <cellStyle name="Normal 5 2_DALYVIAI" xfId="1817"/>
    <cellStyle name="Normal 5 3" xfId="1818"/>
    <cellStyle name="Normal 5 3 10" xfId="4058"/>
    <cellStyle name="Normal 5 3 2" xfId="1819"/>
    <cellStyle name="Normal 5 3 2 2" xfId="1820"/>
    <cellStyle name="Normal 5 3 2 2 2" xfId="4060"/>
    <cellStyle name="Normal 5 3 2 3" xfId="4061"/>
    <cellStyle name="Normal 5 3 2 4" xfId="4059"/>
    <cellStyle name="Normal 5 3 2_60bb M" xfId="1821"/>
    <cellStyle name="Normal 5 3 3" xfId="1822"/>
    <cellStyle name="Normal 5 3 3 2" xfId="1823"/>
    <cellStyle name="Normal 5 3 3 2 2" xfId="4063"/>
    <cellStyle name="Normal 5 3 3 3" xfId="4064"/>
    <cellStyle name="Normal 5 3 3 4" xfId="4062"/>
    <cellStyle name="Normal 5 3 3_60bb M" xfId="1824"/>
    <cellStyle name="Normal 5 3 4" xfId="1825"/>
    <cellStyle name="Normal 5 3 4 2" xfId="1826"/>
    <cellStyle name="Normal 5 3 4 2 2" xfId="4066"/>
    <cellStyle name="Normal 5 3 4 3" xfId="4067"/>
    <cellStyle name="Normal 5 3 4 4" xfId="4065"/>
    <cellStyle name="Normal 5 3 4_60bb M" xfId="1827"/>
    <cellStyle name="Normal 5 3 5" xfId="4068"/>
    <cellStyle name="Normal 5 3 6" xfId="4069"/>
    <cellStyle name="Normal 5 3 7" xfId="4070"/>
    <cellStyle name="Normal 5 3 8" xfId="4071"/>
    <cellStyle name="Normal 5 3 9" xfId="4072"/>
    <cellStyle name="Normal 5 3_DALYVIAI" xfId="1828"/>
    <cellStyle name="Normal 5 4" xfId="1829"/>
    <cellStyle name="Normal 5 4 2" xfId="4073"/>
    <cellStyle name="Normal 5 5" xfId="1830"/>
    <cellStyle name="Normal 5 5 2" xfId="4074"/>
    <cellStyle name="Normal 5 6" xfId="1831"/>
    <cellStyle name="Normal 5 6 2" xfId="4076"/>
    <cellStyle name="Normal 5 6 3" xfId="4075"/>
    <cellStyle name="Normal 5 7" xfId="1832"/>
    <cellStyle name="Normal 5 7 2" xfId="4077"/>
    <cellStyle name="Normal 5 8" xfId="1833"/>
    <cellStyle name="Normal 5 8 2" xfId="4078"/>
    <cellStyle name="Normal 5 9" xfId="1834"/>
    <cellStyle name="Normal 5_20140201LLAFTaure" xfId="1835"/>
    <cellStyle name="Normal 50" xfId="1836"/>
    <cellStyle name="Normal 50 2" xfId="4079"/>
    <cellStyle name="Normal 51" xfId="1837"/>
    <cellStyle name="Normal 52" xfId="1838"/>
    <cellStyle name="Normal 53" xfId="1839"/>
    <cellStyle name="Normal 54" xfId="1840"/>
    <cellStyle name="Normal 55" xfId="1841"/>
    <cellStyle name="Normal 56" xfId="1842"/>
    <cellStyle name="Normal 56 2" xfId="4080"/>
    <cellStyle name="Normal 57" xfId="1843"/>
    <cellStyle name="Normal 57 2" xfId="4081"/>
    <cellStyle name="Normal 58" xfId="1844"/>
    <cellStyle name="Normal 59" xfId="1845"/>
    <cellStyle name="Normal 59 2" xfId="4082"/>
    <cellStyle name="Normal 6" xfId="1846"/>
    <cellStyle name="Normal 6 10" xfId="1847"/>
    <cellStyle name="Normal 6 10 2" xfId="4083"/>
    <cellStyle name="Normal 6 11" xfId="1848"/>
    <cellStyle name="Normal 6 11 2" xfId="4084"/>
    <cellStyle name="Normal 6 12" xfId="1849"/>
    <cellStyle name="Normal 6 2" xfId="1850"/>
    <cellStyle name="Normal 6 2 2" xfId="1851"/>
    <cellStyle name="Normal 6 2 2 2" xfId="1852"/>
    <cellStyle name="Normal 6 2 2 2 2" xfId="4087"/>
    <cellStyle name="Normal 6 2 2 3" xfId="4088"/>
    <cellStyle name="Normal 6 2 2 4" xfId="4086"/>
    <cellStyle name="Normal 6 2 2_60bb M" xfId="1853"/>
    <cellStyle name="Normal 6 2 3" xfId="1854"/>
    <cellStyle name="Normal 6 2 3 2" xfId="1855"/>
    <cellStyle name="Normal 6 2 3 2 2" xfId="4090"/>
    <cellStyle name="Normal 6 2 3 3" xfId="4091"/>
    <cellStyle name="Normal 6 2 3 4" xfId="4089"/>
    <cellStyle name="Normal 6 2 3_60bb M" xfId="1856"/>
    <cellStyle name="Normal 6 2 4" xfId="1857"/>
    <cellStyle name="Normal 6 2 4 2" xfId="1858"/>
    <cellStyle name="Normal 6 2 4 2 2" xfId="4093"/>
    <cellStyle name="Normal 6 2 4 3" xfId="4094"/>
    <cellStyle name="Normal 6 2 4 4" xfId="4092"/>
    <cellStyle name="Normal 6 2 4_60bb M" xfId="1859"/>
    <cellStyle name="Normal 6 2 5" xfId="1860"/>
    <cellStyle name="Normal 6 2 5 2" xfId="4095"/>
    <cellStyle name="Normal 6 2 6" xfId="4096"/>
    <cellStyle name="Normal 6 2 7" xfId="4085"/>
    <cellStyle name="Normal 6 2_4x200 M" xfId="1861"/>
    <cellStyle name="Normal 6 3" xfId="1862"/>
    <cellStyle name="Normal 6 3 2" xfId="1863"/>
    <cellStyle name="Normal 6 3 2 2" xfId="1864"/>
    <cellStyle name="Normal 6 3 2 2 2" xfId="4099"/>
    <cellStyle name="Normal 6 3 2 3" xfId="4100"/>
    <cellStyle name="Normal 6 3 2 4" xfId="4098"/>
    <cellStyle name="Normal 6 3 2_60bb M" xfId="1865"/>
    <cellStyle name="Normal 6 3 3" xfId="1866"/>
    <cellStyle name="Normal 6 3 3 2" xfId="1867"/>
    <cellStyle name="Normal 6 3 3 2 2" xfId="4102"/>
    <cellStyle name="Normal 6 3 3 3" xfId="4103"/>
    <cellStyle name="Normal 6 3 3 4" xfId="4101"/>
    <cellStyle name="Normal 6 3 3_60bb M" xfId="1868"/>
    <cellStyle name="Normal 6 3 4" xfId="1869"/>
    <cellStyle name="Normal 6 3 4 2" xfId="1870"/>
    <cellStyle name="Normal 6 3 4 2 2" xfId="4105"/>
    <cellStyle name="Normal 6 3 4 3" xfId="4106"/>
    <cellStyle name="Normal 6 3 4 4" xfId="4104"/>
    <cellStyle name="Normal 6 3 4_60bb M" xfId="1871"/>
    <cellStyle name="Normal 6 3 5" xfId="1872"/>
    <cellStyle name="Normal 6 3 5 2" xfId="4107"/>
    <cellStyle name="Normal 6 3 6" xfId="4108"/>
    <cellStyle name="Normal 6 3 7" xfId="4097"/>
    <cellStyle name="Normal 6 3_4x200 M" xfId="1873"/>
    <cellStyle name="Normal 6 4" xfId="1874"/>
    <cellStyle name="Normal 6 4 2" xfId="1875"/>
    <cellStyle name="Normal 6 4 2 2" xfId="1876"/>
    <cellStyle name="Normal 6 4 2 2 2" xfId="4111"/>
    <cellStyle name="Normal 6 4 2 3" xfId="4112"/>
    <cellStyle name="Normal 6 4 2 4" xfId="4110"/>
    <cellStyle name="Normal 6 4 2_60bb M" xfId="1877"/>
    <cellStyle name="Normal 6 4 3" xfId="1878"/>
    <cellStyle name="Normal 6 4 3 2" xfId="1879"/>
    <cellStyle name="Normal 6 4 3 2 2" xfId="4114"/>
    <cellStyle name="Normal 6 4 3 3" xfId="4115"/>
    <cellStyle name="Normal 6 4 3 4" xfId="4113"/>
    <cellStyle name="Normal 6 4 3_60bb M" xfId="1880"/>
    <cellStyle name="Normal 6 4 4" xfId="1881"/>
    <cellStyle name="Normal 6 4 4 2" xfId="1882"/>
    <cellStyle name="Normal 6 4 4 2 2" xfId="4117"/>
    <cellStyle name="Normal 6 4 4 3" xfId="4118"/>
    <cellStyle name="Normal 6 4 4 4" xfId="4116"/>
    <cellStyle name="Normal 6 4 4_60bb M" xfId="1883"/>
    <cellStyle name="Normal 6 4 5" xfId="1884"/>
    <cellStyle name="Normal 6 4 5 2" xfId="4119"/>
    <cellStyle name="Normal 6 4 6" xfId="4120"/>
    <cellStyle name="Normal 6 4 7" xfId="4109"/>
    <cellStyle name="Normal 6 4_4x200 M" xfId="1885"/>
    <cellStyle name="Normal 6 5" xfId="1886"/>
    <cellStyle name="Normal 6 5 2" xfId="4121"/>
    <cellStyle name="Normal 6 6" xfId="1887"/>
    <cellStyle name="Normal 6 6 10" xfId="4122"/>
    <cellStyle name="Normal 6 6 2" xfId="1888"/>
    <cellStyle name="Normal 6 6 2 2" xfId="1889"/>
    <cellStyle name="Normal 6 6 2 2 2" xfId="4124"/>
    <cellStyle name="Normal 6 6 2 3" xfId="4125"/>
    <cellStyle name="Normal 6 6 2 4" xfId="4123"/>
    <cellStyle name="Normal 6 6 2_60bb M" xfId="1890"/>
    <cellStyle name="Normal 6 6 3" xfId="1891"/>
    <cellStyle name="Normal 6 6 3 2" xfId="1892"/>
    <cellStyle name="Normal 6 6 3 2 2" xfId="4127"/>
    <cellStyle name="Normal 6 6 3 3" xfId="4128"/>
    <cellStyle name="Normal 6 6 3 4" xfId="4126"/>
    <cellStyle name="Normal 6 6 3_60bb M" xfId="1893"/>
    <cellStyle name="Normal 6 6 4" xfId="1894"/>
    <cellStyle name="Normal 6 6 4 2" xfId="1895"/>
    <cellStyle name="Normal 6 6 4 2 2" xfId="4130"/>
    <cellStyle name="Normal 6 6 4 3" xfId="4131"/>
    <cellStyle name="Normal 6 6 4 4" xfId="4129"/>
    <cellStyle name="Normal 6 6 4_60bb M" xfId="1896"/>
    <cellStyle name="Normal 6 6 5" xfId="4132"/>
    <cellStyle name="Normal 6 6 6" xfId="4133"/>
    <cellStyle name="Normal 6 6 7" xfId="4134"/>
    <cellStyle name="Normal 6 6 8" xfId="4135"/>
    <cellStyle name="Normal 6 6 9" xfId="4136"/>
    <cellStyle name="Normal 6 6_DALYVIAI" xfId="1897"/>
    <cellStyle name="Normal 6 7" xfId="1898"/>
    <cellStyle name="Normal 6 7 2" xfId="4137"/>
    <cellStyle name="Normal 6 8" xfId="1899"/>
    <cellStyle name="Normal 6 8 2" xfId="4138"/>
    <cellStyle name="Normal 6 9" xfId="1900"/>
    <cellStyle name="Normal 6 9 2" xfId="4140"/>
    <cellStyle name="Normal 6 9 3" xfId="4139"/>
    <cellStyle name="Normal 6_20151106a" xfId="4141"/>
    <cellStyle name="Normal 60" xfId="1901"/>
    <cellStyle name="Normal 61" xfId="4142"/>
    <cellStyle name="Normal 62" xfId="4143"/>
    <cellStyle name="Normal 63" xfId="4144"/>
    <cellStyle name="Normal 64" xfId="4145"/>
    <cellStyle name="Normal 65" xfId="4146"/>
    <cellStyle name="Normal 66" xfId="4147"/>
    <cellStyle name="Normal 67" xfId="4148"/>
    <cellStyle name="Normal 68" xfId="4149"/>
    <cellStyle name="Normal 69" xfId="4150"/>
    <cellStyle name="Normal 69 2" xfId="4472"/>
    <cellStyle name="Normal 7" xfId="1902"/>
    <cellStyle name="Normal 7 10" xfId="1903"/>
    <cellStyle name="Normal 7 11" xfId="1904"/>
    <cellStyle name="Normal 7 12" xfId="1905"/>
    <cellStyle name="Normal 7 2" xfId="1906"/>
    <cellStyle name="Normal 7 2 10" xfId="1907"/>
    <cellStyle name="Normal 7 2 11" xfId="4151"/>
    <cellStyle name="Normal 7 2 2" xfId="1908"/>
    <cellStyle name="Normal 7 2 2 10" xfId="4152"/>
    <cellStyle name="Normal 7 2 2 2" xfId="1909"/>
    <cellStyle name="Normal 7 2 2 2 2" xfId="1910"/>
    <cellStyle name="Normal 7 2 2 2 2 2" xfId="4154"/>
    <cellStyle name="Normal 7 2 2 2 3" xfId="4155"/>
    <cellStyle name="Normal 7 2 2 2 4" xfId="4153"/>
    <cellStyle name="Normal 7 2 2 2_60bb M" xfId="1911"/>
    <cellStyle name="Normal 7 2 2 3" xfId="1912"/>
    <cellStyle name="Normal 7 2 2 3 2" xfId="1913"/>
    <cellStyle name="Normal 7 2 2 3 2 2" xfId="4157"/>
    <cellStyle name="Normal 7 2 2 3 3" xfId="4158"/>
    <cellStyle name="Normal 7 2 2 3 4" xfId="4156"/>
    <cellStyle name="Normal 7 2 2 3_60bb M" xfId="1914"/>
    <cellStyle name="Normal 7 2 2 4" xfId="1915"/>
    <cellStyle name="Normal 7 2 2 4 2" xfId="1916"/>
    <cellStyle name="Normal 7 2 2 4 2 2" xfId="4160"/>
    <cellStyle name="Normal 7 2 2 4 3" xfId="4161"/>
    <cellStyle name="Normal 7 2 2 4 4" xfId="4159"/>
    <cellStyle name="Normal 7 2 2 4_60bb M" xfId="1917"/>
    <cellStyle name="Normal 7 2 2 5" xfId="4162"/>
    <cellStyle name="Normal 7 2 2 6" xfId="4163"/>
    <cellStyle name="Normal 7 2 2 7" xfId="4164"/>
    <cellStyle name="Normal 7 2 2 8" xfId="4165"/>
    <cellStyle name="Normal 7 2 2 9" xfId="4166"/>
    <cellStyle name="Normal 7 2 2_DALYVIAI" xfId="1918"/>
    <cellStyle name="Normal 7 2 3" xfId="1919"/>
    <cellStyle name="Normal 7 2 3 2" xfId="1920"/>
    <cellStyle name="Normal 7 2 3 2 2" xfId="4168"/>
    <cellStyle name="Normal 7 2 3 3" xfId="4169"/>
    <cellStyle name="Normal 7 2 3 4" xfId="4167"/>
    <cellStyle name="Normal 7 2 3_60bb M" xfId="1921"/>
    <cellStyle name="Normal 7 2 4" xfId="1922"/>
    <cellStyle name="Normal 7 2 4 2" xfId="4170"/>
    <cellStyle name="Normal 7 2 5" xfId="1923"/>
    <cellStyle name="Normal 7 2 5 2" xfId="4171"/>
    <cellStyle name="Normal 7 2 6" xfId="1924"/>
    <cellStyle name="Normal 7 2 6 2" xfId="4172"/>
    <cellStyle name="Normal 7 2 7" xfId="1925"/>
    <cellStyle name="Normal 7 2 7 2" xfId="4173"/>
    <cellStyle name="Normal 7 2 8" xfId="1926"/>
    <cellStyle name="Normal 7 2 9" xfId="1927"/>
    <cellStyle name="Normal 7 2_4x200 M" xfId="1928"/>
    <cellStyle name="Normal 7 3" xfId="1929"/>
    <cellStyle name="Normal 7 3 2" xfId="4174"/>
    <cellStyle name="Normal 7 4" xfId="1930"/>
    <cellStyle name="Normal 7 4 2" xfId="4175"/>
    <cellStyle name="Normal 7 5" xfId="1931"/>
    <cellStyle name="Normal 7 5 2" xfId="4176"/>
    <cellStyle name="Normal 7 6" xfId="1932"/>
    <cellStyle name="Normal 7 6 2" xfId="4177"/>
    <cellStyle name="Normal 7 7" xfId="1933"/>
    <cellStyle name="Normal 7 7 2" xfId="4178"/>
    <cellStyle name="Normal 7 8" xfId="1934"/>
    <cellStyle name="Normal 7 9" xfId="1935"/>
    <cellStyle name="Normal 7_20140201LLAFTaure" xfId="1936"/>
    <cellStyle name="Normal 70" xfId="4179"/>
    <cellStyle name="Normal 70 2" xfId="4473"/>
    <cellStyle name="Normal 71" xfId="4180"/>
    <cellStyle name="Normal 71 2" xfId="4474"/>
    <cellStyle name="Normal 72" xfId="4181"/>
    <cellStyle name="Normal 72 2" xfId="4475"/>
    <cellStyle name="Normal 73" xfId="4182"/>
    <cellStyle name="Normal 73 2" xfId="4476"/>
    <cellStyle name="Normal 74" xfId="4183"/>
    <cellStyle name="Normal 74 2" xfId="4477"/>
    <cellStyle name="Normal 75" xfId="4184"/>
    <cellStyle name="Normal 75 2" xfId="4478"/>
    <cellStyle name="Normal 76" xfId="4185"/>
    <cellStyle name="Normal 76 2" xfId="4479"/>
    <cellStyle name="Normal 77" xfId="4186"/>
    <cellStyle name="Normal 77 2" xfId="4480"/>
    <cellStyle name="Normal 78" xfId="4187"/>
    <cellStyle name="Normal 78 2" xfId="4481"/>
    <cellStyle name="Normal 79" xfId="2162"/>
    <cellStyle name="Normal 79 2" xfId="4482"/>
    <cellStyle name="Normal 8" xfId="1937"/>
    <cellStyle name="Normal 8 10" xfId="1938"/>
    <cellStyle name="Normal 8 10 2" xfId="4189"/>
    <cellStyle name="Normal 8 11" xfId="4188"/>
    <cellStyle name="Normal 8 2" xfId="1939"/>
    <cellStyle name="Normal 8 2 10" xfId="1940"/>
    <cellStyle name="Normal 8 2 11" xfId="4190"/>
    <cellStyle name="Normal 8 2 2" xfId="1941"/>
    <cellStyle name="Normal 8 2 2 10" xfId="4192"/>
    <cellStyle name="Normal 8 2 2 11" xfId="4191"/>
    <cellStyle name="Normal 8 2 2 2" xfId="1942"/>
    <cellStyle name="Normal 8 2 2 2 2" xfId="1943"/>
    <cellStyle name="Normal 8 2 2 2 2 2" xfId="4194"/>
    <cellStyle name="Normal 8 2 2 2 3" xfId="4195"/>
    <cellStyle name="Normal 8 2 2 2 4" xfId="4193"/>
    <cellStyle name="Normal 8 2 2 2_60bb M" xfId="1944"/>
    <cellStyle name="Normal 8 2 2 3" xfId="1945"/>
    <cellStyle name="Normal 8 2 2 3 2" xfId="1946"/>
    <cellStyle name="Normal 8 2 2 3 2 2" xfId="4197"/>
    <cellStyle name="Normal 8 2 2 3 3" xfId="4198"/>
    <cellStyle name="Normal 8 2 2 3 4" xfId="4196"/>
    <cellStyle name="Normal 8 2 2 3_60bb M" xfId="1947"/>
    <cellStyle name="Normal 8 2 2 4" xfId="1948"/>
    <cellStyle name="Normal 8 2 2 4 2" xfId="1949"/>
    <cellStyle name="Normal 8 2 2 4 2 2" xfId="4200"/>
    <cellStyle name="Normal 8 2 2 4 3" xfId="4201"/>
    <cellStyle name="Normal 8 2 2 4 4" xfId="4199"/>
    <cellStyle name="Normal 8 2 2 4_60bb M" xfId="1950"/>
    <cellStyle name="Normal 8 2 2 5" xfId="1951"/>
    <cellStyle name="Normal 8 2 2 5 2" xfId="4202"/>
    <cellStyle name="Normal 8 2 2 6" xfId="4203"/>
    <cellStyle name="Normal 8 2 2 7" xfId="4204"/>
    <cellStyle name="Normal 8 2 2 8" xfId="4205"/>
    <cellStyle name="Normal 8 2 2 9" xfId="4206"/>
    <cellStyle name="Normal 8 2 2_4x200 M" xfId="1952"/>
    <cellStyle name="Normal 8 2 3" xfId="1953"/>
    <cellStyle name="Normal 8 2 3 2" xfId="1954"/>
    <cellStyle name="Normal 8 2 3 2 2" xfId="4208"/>
    <cellStyle name="Normal 8 2 3 3" xfId="4209"/>
    <cellStyle name="Normal 8 2 3 4" xfId="4207"/>
    <cellStyle name="Normal 8 2 3_60bb M" xfId="1955"/>
    <cellStyle name="Normal 8 2 4" xfId="1956"/>
    <cellStyle name="Normal 8 2 4 2" xfId="1957"/>
    <cellStyle name="Normal 8 2 4 2 2" xfId="4211"/>
    <cellStyle name="Normal 8 2 4 3" xfId="4212"/>
    <cellStyle name="Normal 8 2 4 4" xfId="4210"/>
    <cellStyle name="Normal 8 2 4_60bb M" xfId="1958"/>
    <cellStyle name="Normal 8 2 5" xfId="1959"/>
    <cellStyle name="Normal 8 2 5 2" xfId="1960"/>
    <cellStyle name="Normal 8 2 5 2 2" xfId="4214"/>
    <cellStyle name="Normal 8 2 5 3" xfId="4215"/>
    <cellStyle name="Normal 8 2 5 4" xfId="4213"/>
    <cellStyle name="Normal 8 2 5_60bb M" xfId="1961"/>
    <cellStyle name="Normal 8 2 6" xfId="1962"/>
    <cellStyle name="Normal 8 2 6 2" xfId="4216"/>
    <cellStyle name="Normal 8 2 7" xfId="1963"/>
    <cellStyle name="Normal 8 2 7 2" xfId="4217"/>
    <cellStyle name="Normal 8 2 8" xfId="1964"/>
    <cellStyle name="Normal 8 2 9" xfId="1965"/>
    <cellStyle name="Normal 8 2_4x200 M" xfId="1966"/>
    <cellStyle name="Normal 8 3" xfId="1967"/>
    <cellStyle name="Normal 8 3 2" xfId="4218"/>
    <cellStyle name="Normal 8 4" xfId="1968"/>
    <cellStyle name="Normal 8 4 10" xfId="4219"/>
    <cellStyle name="Normal 8 4 2" xfId="1969"/>
    <cellStyle name="Normal 8 4 2 2" xfId="1970"/>
    <cellStyle name="Normal 8 4 2 2 2" xfId="4221"/>
    <cellStyle name="Normal 8 4 2 3" xfId="4222"/>
    <cellStyle name="Normal 8 4 2 4" xfId="4220"/>
    <cellStyle name="Normal 8 4 2_60bb M" xfId="1971"/>
    <cellStyle name="Normal 8 4 3" xfId="1972"/>
    <cellStyle name="Normal 8 4 3 2" xfId="1973"/>
    <cellStyle name="Normal 8 4 3 2 2" xfId="4224"/>
    <cellStyle name="Normal 8 4 3 3" xfId="4225"/>
    <cellStyle name="Normal 8 4 3 4" xfId="4223"/>
    <cellStyle name="Normal 8 4 3_60bb M" xfId="1974"/>
    <cellStyle name="Normal 8 4 4" xfId="1975"/>
    <cellStyle name="Normal 8 4 4 2" xfId="1976"/>
    <cellStyle name="Normal 8 4 4 2 2" xfId="4227"/>
    <cellStyle name="Normal 8 4 4 3" xfId="4228"/>
    <cellStyle name="Normal 8 4 4 4" xfId="4226"/>
    <cellStyle name="Normal 8 4 4_60bb M" xfId="1977"/>
    <cellStyle name="Normal 8 4 5" xfId="4229"/>
    <cellStyle name="Normal 8 4 6" xfId="4230"/>
    <cellStyle name="Normal 8 4 7" xfId="4231"/>
    <cellStyle name="Normal 8 4 8" xfId="4232"/>
    <cellStyle name="Normal 8 4 9" xfId="4233"/>
    <cellStyle name="Normal 8 4_DALYVIAI" xfId="1978"/>
    <cellStyle name="Normal 8 5" xfId="1979"/>
    <cellStyle name="Normal 8 5 2" xfId="4234"/>
    <cellStyle name="Normal 8 6" xfId="1980"/>
    <cellStyle name="Normal 8 6 2" xfId="4235"/>
    <cellStyle name="Normal 8 7" xfId="1981"/>
    <cellStyle name="Normal 8 7 2" xfId="4236"/>
    <cellStyle name="Normal 8 8" xfId="1982"/>
    <cellStyle name="Normal 8 8 2" xfId="4237"/>
    <cellStyle name="Normal 8 9" xfId="1983"/>
    <cellStyle name="Normal 8 9 2" xfId="4238"/>
    <cellStyle name="Normal 8_20140201LLAFTaure" xfId="1984"/>
    <cellStyle name="Normal 80" xfId="4239"/>
    <cellStyle name="Normal 80 2" xfId="4483"/>
    <cellStyle name="Normal 81" xfId="4240"/>
    <cellStyle name="Normal 81 2" xfId="4484"/>
    <cellStyle name="Normal 82" xfId="4241"/>
    <cellStyle name="Normal 82 2" xfId="4485"/>
    <cellStyle name="Normal 83" xfId="4242"/>
    <cellStyle name="Normal 83 2" xfId="4486"/>
    <cellStyle name="Normal 84" xfId="4243"/>
    <cellStyle name="Normal 84 2" xfId="4487"/>
    <cellStyle name="Normal 85" xfId="4244"/>
    <cellStyle name="Normal 85 2" xfId="4488"/>
    <cellStyle name="Normal 86" xfId="4245"/>
    <cellStyle name="Normal 86 2" xfId="4489"/>
    <cellStyle name="Normal 87" xfId="4246"/>
    <cellStyle name="Normal 87 2" xfId="4490"/>
    <cellStyle name="Normal 88" xfId="4247"/>
    <cellStyle name="Normal 88 2" xfId="4491"/>
    <cellStyle name="Normal 89" xfId="4248"/>
    <cellStyle name="Normal 89 2" xfId="4492"/>
    <cellStyle name="Normal 9" xfId="1985"/>
    <cellStyle name="Normal 9 10" xfId="1986"/>
    <cellStyle name="Normal 9 10 2" xfId="4249"/>
    <cellStyle name="Normal 9 11" xfId="1987"/>
    <cellStyle name="Normal 9 11 2" xfId="4250"/>
    <cellStyle name="Normal 9 2" xfId="1988"/>
    <cellStyle name="Normal 9 2 2" xfId="1989"/>
    <cellStyle name="Normal 9 2 2 2" xfId="1990"/>
    <cellStyle name="Normal 9 2 2 2 2" xfId="4253"/>
    <cellStyle name="Normal 9 2 2 3" xfId="4254"/>
    <cellStyle name="Normal 9 2 2 4" xfId="4252"/>
    <cellStyle name="Normal 9 2 2_60bb M" xfId="1991"/>
    <cellStyle name="Normal 9 2 3" xfId="1992"/>
    <cellStyle name="Normal 9 2 3 2" xfId="1993"/>
    <cellStyle name="Normal 9 2 3 2 2" xfId="4256"/>
    <cellStyle name="Normal 9 2 3 3" xfId="4257"/>
    <cellStyle name="Normal 9 2 3 4" xfId="4255"/>
    <cellStyle name="Normal 9 2 3_60bb M" xfId="1994"/>
    <cellStyle name="Normal 9 2 4" xfId="1995"/>
    <cellStyle name="Normal 9 2 4 2" xfId="1996"/>
    <cellStyle name="Normal 9 2 4 2 2" xfId="4259"/>
    <cellStyle name="Normal 9 2 4 3" xfId="4260"/>
    <cellStyle name="Normal 9 2 4 4" xfId="4258"/>
    <cellStyle name="Normal 9 2 4_60bb M" xfId="1997"/>
    <cellStyle name="Normal 9 2 5" xfId="1998"/>
    <cellStyle name="Normal 9 2 5 2" xfId="4261"/>
    <cellStyle name="Normal 9 2 6" xfId="4262"/>
    <cellStyle name="Normal 9 2 7" xfId="4251"/>
    <cellStyle name="Normal 9 2_4x200 M" xfId="1999"/>
    <cellStyle name="Normal 9 3" xfId="2000"/>
    <cellStyle name="Normal 9 3 2" xfId="2001"/>
    <cellStyle name="Normal 9 3 2 2" xfId="2002"/>
    <cellStyle name="Normal 9 3 2 2 2" xfId="2003"/>
    <cellStyle name="Normal 9 3 2 2 2 2" xfId="4266"/>
    <cellStyle name="Normal 9 3 2 2 3" xfId="4267"/>
    <cellStyle name="Normal 9 3 2 2 4" xfId="4265"/>
    <cellStyle name="Normal 9 3 2 2_60bb M" xfId="2004"/>
    <cellStyle name="Normal 9 3 2 3" xfId="2005"/>
    <cellStyle name="Normal 9 3 2 3 2" xfId="2006"/>
    <cellStyle name="Normal 9 3 2 3 2 2" xfId="4269"/>
    <cellStyle name="Normal 9 3 2 3 3" xfId="4270"/>
    <cellStyle name="Normal 9 3 2 3 4" xfId="4268"/>
    <cellStyle name="Normal 9 3 2 3_60bb M" xfId="2007"/>
    <cellStyle name="Normal 9 3 2 4" xfId="2008"/>
    <cellStyle name="Normal 9 3 2 4 2" xfId="2009"/>
    <cellStyle name="Normal 9 3 2 4 2 2" xfId="4272"/>
    <cellStyle name="Normal 9 3 2 4 3" xfId="4273"/>
    <cellStyle name="Normal 9 3 2 4 4" xfId="4271"/>
    <cellStyle name="Normal 9 3 2 4_60bb M" xfId="2010"/>
    <cellStyle name="Normal 9 3 2 5" xfId="2011"/>
    <cellStyle name="Normal 9 3 2 5 2" xfId="4274"/>
    <cellStyle name="Normal 9 3 2 6" xfId="4275"/>
    <cellStyle name="Normal 9 3 2 7" xfId="4264"/>
    <cellStyle name="Normal 9 3 2_4x200 M" xfId="2012"/>
    <cellStyle name="Normal 9 3 3" xfId="2013"/>
    <cellStyle name="Normal 9 3 3 2" xfId="2014"/>
    <cellStyle name="Normal 9 3 3 2 2" xfId="4277"/>
    <cellStyle name="Normal 9 3 3 3" xfId="4278"/>
    <cellStyle name="Normal 9 3 3 4" xfId="4276"/>
    <cellStyle name="Normal 9 3 3_60bb M" xfId="2015"/>
    <cellStyle name="Normal 9 3 4" xfId="2016"/>
    <cellStyle name="Normal 9 3 4 2" xfId="2017"/>
    <cellStyle name="Normal 9 3 4 2 2" xfId="4280"/>
    <cellStyle name="Normal 9 3 4 3" xfId="4281"/>
    <cellStyle name="Normal 9 3 4 4" xfId="4279"/>
    <cellStyle name="Normal 9 3 4_60bb M" xfId="2018"/>
    <cellStyle name="Normal 9 3 5" xfId="2019"/>
    <cellStyle name="Normal 9 3 5 2" xfId="2020"/>
    <cellStyle name="Normal 9 3 5 2 2" xfId="4283"/>
    <cellStyle name="Normal 9 3 5 3" xfId="4284"/>
    <cellStyle name="Normal 9 3 5 4" xfId="4282"/>
    <cellStyle name="Normal 9 3 5_60bb M" xfId="2021"/>
    <cellStyle name="Normal 9 3 6" xfId="2022"/>
    <cellStyle name="Normal 9 3 6 2" xfId="4285"/>
    <cellStyle name="Normal 9 3 7" xfId="4286"/>
    <cellStyle name="Normal 9 3 8" xfId="4263"/>
    <cellStyle name="Normal 9 3_4x200 M" xfId="2023"/>
    <cellStyle name="Normal 9 4" xfId="2024"/>
    <cellStyle name="Normal 9 4 2" xfId="2025"/>
    <cellStyle name="Normal 9 4 2 2" xfId="2026"/>
    <cellStyle name="Normal 9 4 2 2 2" xfId="4289"/>
    <cellStyle name="Normal 9 4 2 3" xfId="4290"/>
    <cellStyle name="Normal 9 4 2 4" xfId="4288"/>
    <cellStyle name="Normal 9 4 2_60bb M" xfId="2027"/>
    <cellStyle name="Normal 9 4 3" xfId="2028"/>
    <cellStyle name="Normal 9 4 3 2" xfId="2029"/>
    <cellStyle name="Normal 9 4 3 2 2" xfId="4292"/>
    <cellStyle name="Normal 9 4 3 3" xfId="4293"/>
    <cellStyle name="Normal 9 4 3 4" xfId="4291"/>
    <cellStyle name="Normal 9 4 3_60bb M" xfId="2030"/>
    <cellStyle name="Normal 9 4 4" xfId="2031"/>
    <cellStyle name="Normal 9 4 4 2" xfId="2032"/>
    <cellStyle name="Normal 9 4 4 2 2" xfId="4295"/>
    <cellStyle name="Normal 9 4 4 3" xfId="4296"/>
    <cellStyle name="Normal 9 4 4 4" xfId="4294"/>
    <cellStyle name="Normal 9 4 4_60bb M" xfId="2033"/>
    <cellStyle name="Normal 9 4 5" xfId="2034"/>
    <cellStyle name="Normal 9 4 5 2" xfId="4297"/>
    <cellStyle name="Normal 9 4 6" xfId="4298"/>
    <cellStyle name="Normal 9 4 7" xfId="4287"/>
    <cellStyle name="Normal 9 4_4x200 M" xfId="2035"/>
    <cellStyle name="Normal 9 5" xfId="2036"/>
    <cellStyle name="Normal 9 5 2" xfId="2037"/>
    <cellStyle name="Normal 9 5 2 2" xfId="2038"/>
    <cellStyle name="Normal 9 5 2 2 2" xfId="4301"/>
    <cellStyle name="Normal 9 5 2 3" xfId="4302"/>
    <cellStyle name="Normal 9 5 2 4" xfId="4300"/>
    <cellStyle name="Normal 9 5 2_60bb M" xfId="2039"/>
    <cellStyle name="Normal 9 5 3" xfId="2040"/>
    <cellStyle name="Normal 9 5 3 2" xfId="2041"/>
    <cellStyle name="Normal 9 5 3 2 2" xfId="4304"/>
    <cellStyle name="Normal 9 5 3 3" xfId="4305"/>
    <cellStyle name="Normal 9 5 3 4" xfId="4303"/>
    <cellStyle name="Normal 9 5 3_60bb M" xfId="2042"/>
    <cellStyle name="Normal 9 5 4" xfId="2043"/>
    <cellStyle name="Normal 9 5 4 2" xfId="2044"/>
    <cellStyle name="Normal 9 5 4 2 2" xfId="4307"/>
    <cellStyle name="Normal 9 5 4 3" xfId="4308"/>
    <cellStyle name="Normal 9 5 4 4" xfId="4306"/>
    <cellStyle name="Normal 9 5 4_60bb M" xfId="2045"/>
    <cellStyle name="Normal 9 5 5" xfId="2046"/>
    <cellStyle name="Normal 9 5 5 2" xfId="4309"/>
    <cellStyle name="Normal 9 5 6" xfId="4310"/>
    <cellStyle name="Normal 9 5 7" xfId="4299"/>
    <cellStyle name="Normal 9 5_4x200 M" xfId="2047"/>
    <cellStyle name="Normal 9 6" xfId="2048"/>
    <cellStyle name="Normal 9 6 2" xfId="4311"/>
    <cellStyle name="Normal 9 7" xfId="2049"/>
    <cellStyle name="Normal 9 7 10" xfId="4312"/>
    <cellStyle name="Normal 9 7 2" xfId="2050"/>
    <cellStyle name="Normal 9 7 2 2" xfId="2051"/>
    <cellStyle name="Normal 9 7 2 2 2" xfId="4314"/>
    <cellStyle name="Normal 9 7 2 3" xfId="4315"/>
    <cellStyle name="Normal 9 7 2 4" xfId="4313"/>
    <cellStyle name="Normal 9 7 2_60bb M" xfId="2052"/>
    <cellStyle name="Normal 9 7 3" xfId="2053"/>
    <cellStyle name="Normal 9 7 3 2" xfId="2054"/>
    <cellStyle name="Normal 9 7 3 2 2" xfId="4317"/>
    <cellStyle name="Normal 9 7 3 3" xfId="4318"/>
    <cellStyle name="Normal 9 7 3 4" xfId="4316"/>
    <cellStyle name="Normal 9 7 3_60bb M" xfId="2055"/>
    <cellStyle name="Normal 9 7 4" xfId="2056"/>
    <cellStyle name="Normal 9 7 4 2" xfId="2057"/>
    <cellStyle name="Normal 9 7 4 2 2" xfId="4320"/>
    <cellStyle name="Normal 9 7 4 3" xfId="4321"/>
    <cellStyle name="Normal 9 7 4 4" xfId="4319"/>
    <cellStyle name="Normal 9 7 4_60bb M" xfId="2058"/>
    <cellStyle name="Normal 9 7 5" xfId="4322"/>
    <cellStyle name="Normal 9 7 6" xfId="4323"/>
    <cellStyle name="Normal 9 7 7" xfId="4324"/>
    <cellStyle name="Normal 9 7 8" xfId="4325"/>
    <cellStyle name="Normal 9 7 9" xfId="4326"/>
    <cellStyle name="Normal 9 7_DALYVIAI" xfId="2059"/>
    <cellStyle name="Normal 9 8" xfId="2060"/>
    <cellStyle name="Normal 9 8 2" xfId="4327"/>
    <cellStyle name="Normal 9 9" xfId="2061"/>
    <cellStyle name="Normal 9 9 2" xfId="4328"/>
    <cellStyle name="Normal 9_4x200 M" xfId="2062"/>
    <cellStyle name="Normal 90" xfId="4329"/>
    <cellStyle name="Normal 90 2" xfId="4493"/>
    <cellStyle name="Normal 91" xfId="4330"/>
    <cellStyle name="Normal 91 2" xfId="4494"/>
    <cellStyle name="Normal 92" xfId="4331"/>
    <cellStyle name="Normal 92 2" xfId="4495"/>
    <cellStyle name="Normal 93" xfId="4332"/>
    <cellStyle name="Normal 93 2" xfId="4496"/>
    <cellStyle name="Normal 94" xfId="4333"/>
    <cellStyle name="Normal 94 2" xfId="4497"/>
    <cellStyle name="Normal 95" xfId="4334"/>
    <cellStyle name="Normal 95 2" xfId="4498"/>
    <cellStyle name="Normal 96" xfId="4335"/>
    <cellStyle name="Normal 96 2" xfId="4499"/>
    <cellStyle name="Normal 97" xfId="4336"/>
    <cellStyle name="Normal 97 2" xfId="4500"/>
    <cellStyle name="Normal 98" xfId="4337"/>
    <cellStyle name="Normal 98 2" xfId="4501"/>
    <cellStyle name="Normal 99" xfId="4338"/>
    <cellStyle name="Normal 99 2" xfId="4502"/>
    <cellStyle name="Normale_Foglio1" xfId="2063"/>
    <cellStyle name="Note" xfId="2064"/>
    <cellStyle name="Note 2" xfId="2065"/>
    <cellStyle name="Note 2 2" xfId="4340"/>
    <cellStyle name="Note 2 3" xfId="4341"/>
    <cellStyle name="Note 2 4" xfId="4342"/>
    <cellStyle name="Note 2 5" xfId="4339"/>
    <cellStyle name="Note 3" xfId="4343"/>
    <cellStyle name="Note 3 2" xfId="4344"/>
    <cellStyle name="Note 3 3" xfId="4345"/>
    <cellStyle name="Note 3 4" xfId="4346"/>
    <cellStyle name="Note 4" xfId="4347"/>
    <cellStyle name="Note 4 2" xfId="4348"/>
    <cellStyle name="Note 4 3" xfId="4349"/>
    <cellStyle name="Note 5" xfId="4350"/>
    <cellStyle name="Note 5 2" xfId="4351"/>
    <cellStyle name="Note 5 3" xfId="4352"/>
    <cellStyle name="Note 6" xfId="4353"/>
    <cellStyle name="Note 6 2" xfId="4354"/>
    <cellStyle name="Note 6 3" xfId="4355"/>
    <cellStyle name="Note 7" xfId="4519"/>
    <cellStyle name="Note 8" xfId="4359"/>
    <cellStyle name="Output 2" xfId="2066"/>
    <cellStyle name="Output 2 2" xfId="2067"/>
    <cellStyle name="Output 3" xfId="2068"/>
    <cellStyle name="Paprastas 2" xfId="2069"/>
    <cellStyle name="Paprastas 2 2" xfId="2070"/>
    <cellStyle name="Paprastas 2 3" xfId="2071"/>
    <cellStyle name="Paprastas 2 4" xfId="2072"/>
    <cellStyle name="Paprastas 2_10000m" xfId="2073"/>
    <cellStyle name="Paprastas 3" xfId="2074"/>
    <cellStyle name="Paprastas 3 2" xfId="2075"/>
    <cellStyle name="Paprastas 3_1500 M" xfId="2076"/>
    <cellStyle name="Paprastas 5" xfId="2077"/>
    <cellStyle name="Paprastas_100 V" xfId="2078"/>
    <cellStyle name="Pastaba 2" xfId="2079"/>
    <cellStyle name="Pavadinimas 2" xfId="2080"/>
    <cellStyle name="Pavadinimas 3" xfId="2081"/>
    <cellStyle name="Pavadinimas 4" xfId="2082"/>
    <cellStyle name="Percent [0]" xfId="2083"/>
    <cellStyle name="Percent [0] 2" xfId="2084"/>
    <cellStyle name="Percent [0] 2 2" xfId="4360"/>
    <cellStyle name="Percent [0] 3" xfId="2085"/>
    <cellStyle name="Percent [0]_estafetes" xfId="2086"/>
    <cellStyle name="Percent [00]" xfId="2087"/>
    <cellStyle name="Percent [00] 2" xfId="2088"/>
    <cellStyle name="Percent [00] 2 2" xfId="4362"/>
    <cellStyle name="Percent [00] 3" xfId="2089"/>
    <cellStyle name="Percent [00]_estafetes" xfId="2090"/>
    <cellStyle name="Percent [2]" xfId="2091"/>
    <cellStyle name="Percent [2] 2" xfId="2092"/>
    <cellStyle name="Percent [2] 2 2" xfId="2093"/>
    <cellStyle name="Percent [2] 3" xfId="2094"/>
    <cellStyle name="Percent [2] 4" xfId="2095"/>
    <cellStyle name="Percent [2] 5" xfId="2096"/>
    <cellStyle name="Percent [2]_estafetes" xfId="2097"/>
    <cellStyle name="PrePop Currency (0)" xfId="2098"/>
    <cellStyle name="PrePop Currency (0) 2" xfId="2099"/>
    <cellStyle name="PrePop Currency (0) 2 2" xfId="4364"/>
    <cellStyle name="PrePop Currency (0)_estafetes" xfId="2100"/>
    <cellStyle name="PrePop Currency (2)" xfId="2101"/>
    <cellStyle name="PrePop Currency (2) 2" xfId="2102"/>
    <cellStyle name="PrePop Currency (2) 2 2" xfId="4366"/>
    <cellStyle name="PrePop Currency (2)_estafetes" xfId="2103"/>
    <cellStyle name="PrePop Units (0)" xfId="2104"/>
    <cellStyle name="PrePop Units (0) 2" xfId="2105"/>
    <cellStyle name="PrePop Units (0) 2 2" xfId="4368"/>
    <cellStyle name="PrePop Units (0)_estafetes" xfId="2106"/>
    <cellStyle name="PrePop Units (1)" xfId="2107"/>
    <cellStyle name="PrePop Units (1) 2" xfId="2108"/>
    <cellStyle name="PrePop Units (1) 2 2" xfId="4370"/>
    <cellStyle name="PrePop Units (1)_estafetes" xfId="2109"/>
    <cellStyle name="PrePop Units (2)" xfId="2110"/>
    <cellStyle name="PrePop Units (2) 2" xfId="2111"/>
    <cellStyle name="PrePop Units (2) 2 2" xfId="4372"/>
    <cellStyle name="PrePop Units (2)_estafetes" xfId="2112"/>
    <cellStyle name="Status" xfId="4520"/>
    <cellStyle name="Status 2" xfId="4358"/>
    <cellStyle name="Style 111111" xfId="2113"/>
    <cellStyle name="Suma 2" xfId="2114"/>
    <cellStyle name="Suma 3" xfId="2115"/>
    <cellStyle name="Suma 4" xfId="2116"/>
    <cellStyle name="Text" xfId="4521"/>
    <cellStyle name="Text 2" xfId="4357"/>
    <cellStyle name="Text Indent A" xfId="2117"/>
    <cellStyle name="Text Indent A 2" xfId="4375"/>
    <cellStyle name="Text Indent B" xfId="2118"/>
    <cellStyle name="Text Indent B 2" xfId="2119"/>
    <cellStyle name="Text Indent B 2 2" xfId="4377"/>
    <cellStyle name="Text Indent B_estafetes" xfId="2120"/>
    <cellStyle name="Text Indent C" xfId="2121"/>
    <cellStyle name="Text Indent C 2" xfId="2122"/>
    <cellStyle name="Text Indent C 2 2" xfId="4379"/>
    <cellStyle name="Text Indent C_estafetes" xfId="2123"/>
    <cellStyle name="Title 2" xfId="2124"/>
    <cellStyle name="Title 2 2" xfId="2125"/>
    <cellStyle name="Title 3" xfId="2126"/>
    <cellStyle name="Total 2" xfId="2127"/>
    <cellStyle name="Total 2 2" xfId="2128"/>
    <cellStyle name="Total 3" xfId="2129"/>
    <cellStyle name="Walutowy [0]_PLDT" xfId="2130"/>
    <cellStyle name="Walutowy_PLDT" xfId="2131"/>
    <cellStyle name="Warning" xfId="4522"/>
    <cellStyle name="Warning 2" xfId="4356"/>
    <cellStyle name="Warning Text 2" xfId="2132"/>
    <cellStyle name="Warning Text 2 2" xfId="2133"/>
    <cellStyle name="Warning Text 3" xfId="2134"/>
    <cellStyle name="Акцент1" xfId="2135"/>
    <cellStyle name="Акцент2" xfId="2136"/>
    <cellStyle name="Акцент3" xfId="2137"/>
    <cellStyle name="Акцент4" xfId="2138"/>
    <cellStyle name="Акцент5" xfId="2139"/>
    <cellStyle name="Акцент6" xfId="2140"/>
    <cellStyle name="Ввод " xfId="2141"/>
    <cellStyle name="Вывод" xfId="2142"/>
    <cellStyle name="Вычисление" xfId="2143"/>
    <cellStyle name="Заголовок 1" xfId="2144"/>
    <cellStyle name="Заголовок 2" xfId="2145"/>
    <cellStyle name="Заголовок 3" xfId="2146"/>
    <cellStyle name="Заголовок 4" xfId="2147"/>
    <cellStyle name="Итог" xfId="2148"/>
    <cellStyle name="Контрольная ячейка" xfId="2149"/>
    <cellStyle name="Название" xfId="2150"/>
    <cellStyle name="Нейтральный" xfId="2151"/>
    <cellStyle name="Обычный_Итоговый спартакиады 1991-92 г" xfId="2152"/>
    <cellStyle name="Плохой" xfId="2153"/>
    <cellStyle name="Пояснение" xfId="2154"/>
    <cellStyle name="Примечание" xfId="2155"/>
    <cellStyle name="Связанная ячейка" xfId="2156"/>
    <cellStyle name="Текст предупреждения" xfId="2157"/>
    <cellStyle name="Хороший" xfId="2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3</xdr:row>
      <xdr:rowOff>95249</xdr:rowOff>
    </xdr:from>
    <xdr:to>
      <xdr:col>8</xdr:col>
      <xdr:colOff>38100</xdr:colOff>
      <xdr:row>12</xdr:row>
      <xdr:rowOff>133350</xdr:rowOff>
    </xdr:to>
    <xdr:pic>
      <xdr:nvPicPr>
        <xdr:cNvPr id="3" name="Paveikslėlis 2" descr="Logo-PKKSC-100x100p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" y="819149"/>
          <a:ext cx="1838326" cy="183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15</xdr:row>
      <xdr:rowOff>0</xdr:rowOff>
    </xdr:from>
    <xdr:to>
      <xdr:col>10</xdr:col>
      <xdr:colOff>609600</xdr:colOff>
      <xdr:row>16</xdr:row>
      <xdr:rowOff>142875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923925</xdr:colOff>
      <xdr:row>15</xdr:row>
      <xdr:rowOff>0</xdr:rowOff>
    </xdr:from>
    <xdr:to>
      <xdr:col>10</xdr:col>
      <xdr:colOff>600075</xdr:colOff>
      <xdr:row>16</xdr:row>
      <xdr:rowOff>142875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52673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9</xdr:row>
      <xdr:rowOff>66675</xdr:rowOff>
    </xdr:from>
    <xdr:ext cx="609600" cy="46672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1876425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AF5429"/>
  <sheetViews>
    <sheetView tabSelected="1" workbookViewId="0">
      <selection activeCell="L23" sqref="L23"/>
    </sheetView>
  </sheetViews>
  <sheetFormatPr defaultRowHeight="14.4"/>
  <cols>
    <col min="1" max="1" width="4" customWidth="1"/>
    <col min="2" max="2" width="1.88671875" style="98" customWidth="1"/>
    <col min="3" max="4" width="5.6640625" customWidth="1"/>
    <col min="5" max="9" width="5.5546875" customWidth="1"/>
    <col min="10" max="10" width="9.109375" hidden="1" customWidth="1"/>
    <col min="11" max="15" width="5.5546875" customWidth="1"/>
    <col min="16" max="16" width="4" customWidth="1"/>
    <col min="17" max="17" width="5.109375" customWidth="1"/>
    <col min="18" max="24" width="5.5546875" customWidth="1"/>
    <col min="25" max="25" width="7.44140625" customWidth="1"/>
    <col min="26" max="34" width="5.5546875" customWidth="1"/>
    <col min="257" max="257" width="4" customWidth="1"/>
    <col min="258" max="258" width="1.88671875" customWidth="1"/>
    <col min="259" max="260" width="5.6640625" customWidth="1"/>
    <col min="261" max="265" width="5.5546875" customWidth="1"/>
    <col min="266" max="266" width="0" hidden="1" customWidth="1"/>
    <col min="267" max="271" width="5.5546875" customWidth="1"/>
    <col min="272" max="272" width="4" customWidth="1"/>
    <col min="273" max="273" width="5.109375" customWidth="1"/>
    <col min="274" max="280" width="5.5546875" customWidth="1"/>
    <col min="281" max="281" width="7.44140625" customWidth="1"/>
    <col min="282" max="290" width="5.5546875" customWidth="1"/>
    <col min="513" max="513" width="4" customWidth="1"/>
    <col min="514" max="514" width="1.88671875" customWidth="1"/>
    <col min="515" max="516" width="5.6640625" customWidth="1"/>
    <col min="517" max="521" width="5.5546875" customWidth="1"/>
    <col min="522" max="522" width="0" hidden="1" customWidth="1"/>
    <col min="523" max="527" width="5.5546875" customWidth="1"/>
    <col min="528" max="528" width="4" customWidth="1"/>
    <col min="529" max="529" width="5.109375" customWidth="1"/>
    <col min="530" max="536" width="5.5546875" customWidth="1"/>
    <col min="537" max="537" width="7.44140625" customWidth="1"/>
    <col min="538" max="546" width="5.5546875" customWidth="1"/>
    <col min="769" max="769" width="4" customWidth="1"/>
    <col min="770" max="770" width="1.88671875" customWidth="1"/>
    <col min="771" max="772" width="5.6640625" customWidth="1"/>
    <col min="773" max="777" width="5.5546875" customWidth="1"/>
    <col min="778" max="778" width="0" hidden="1" customWidth="1"/>
    <col min="779" max="783" width="5.5546875" customWidth="1"/>
    <col min="784" max="784" width="4" customWidth="1"/>
    <col min="785" max="785" width="5.109375" customWidth="1"/>
    <col min="786" max="792" width="5.5546875" customWidth="1"/>
    <col min="793" max="793" width="7.44140625" customWidth="1"/>
    <col min="794" max="802" width="5.5546875" customWidth="1"/>
    <col min="1025" max="1025" width="4" customWidth="1"/>
    <col min="1026" max="1026" width="1.88671875" customWidth="1"/>
    <col min="1027" max="1028" width="5.6640625" customWidth="1"/>
    <col min="1029" max="1033" width="5.5546875" customWidth="1"/>
    <col min="1034" max="1034" width="0" hidden="1" customWidth="1"/>
    <col min="1035" max="1039" width="5.5546875" customWidth="1"/>
    <col min="1040" max="1040" width="4" customWidth="1"/>
    <col min="1041" max="1041" width="5.109375" customWidth="1"/>
    <col min="1042" max="1048" width="5.5546875" customWidth="1"/>
    <col min="1049" max="1049" width="7.44140625" customWidth="1"/>
    <col min="1050" max="1058" width="5.5546875" customWidth="1"/>
    <col min="1281" max="1281" width="4" customWidth="1"/>
    <col min="1282" max="1282" width="1.88671875" customWidth="1"/>
    <col min="1283" max="1284" width="5.6640625" customWidth="1"/>
    <col min="1285" max="1289" width="5.5546875" customWidth="1"/>
    <col min="1290" max="1290" width="0" hidden="1" customWidth="1"/>
    <col min="1291" max="1295" width="5.5546875" customWidth="1"/>
    <col min="1296" max="1296" width="4" customWidth="1"/>
    <col min="1297" max="1297" width="5.109375" customWidth="1"/>
    <col min="1298" max="1304" width="5.5546875" customWidth="1"/>
    <col min="1305" max="1305" width="7.44140625" customWidth="1"/>
    <col min="1306" max="1314" width="5.5546875" customWidth="1"/>
    <col min="1537" max="1537" width="4" customWidth="1"/>
    <col min="1538" max="1538" width="1.88671875" customWidth="1"/>
    <col min="1539" max="1540" width="5.6640625" customWidth="1"/>
    <col min="1541" max="1545" width="5.5546875" customWidth="1"/>
    <col min="1546" max="1546" width="0" hidden="1" customWidth="1"/>
    <col min="1547" max="1551" width="5.5546875" customWidth="1"/>
    <col min="1552" max="1552" width="4" customWidth="1"/>
    <col min="1553" max="1553" width="5.109375" customWidth="1"/>
    <col min="1554" max="1560" width="5.5546875" customWidth="1"/>
    <col min="1561" max="1561" width="7.44140625" customWidth="1"/>
    <col min="1562" max="1570" width="5.5546875" customWidth="1"/>
    <col min="1793" max="1793" width="4" customWidth="1"/>
    <col min="1794" max="1794" width="1.88671875" customWidth="1"/>
    <col min="1795" max="1796" width="5.6640625" customWidth="1"/>
    <col min="1797" max="1801" width="5.5546875" customWidth="1"/>
    <col min="1802" max="1802" width="0" hidden="1" customWidth="1"/>
    <col min="1803" max="1807" width="5.5546875" customWidth="1"/>
    <col min="1808" max="1808" width="4" customWidth="1"/>
    <col min="1809" max="1809" width="5.109375" customWidth="1"/>
    <col min="1810" max="1816" width="5.5546875" customWidth="1"/>
    <col min="1817" max="1817" width="7.44140625" customWidth="1"/>
    <col min="1818" max="1826" width="5.5546875" customWidth="1"/>
    <col min="2049" max="2049" width="4" customWidth="1"/>
    <col min="2050" max="2050" width="1.88671875" customWidth="1"/>
    <col min="2051" max="2052" width="5.6640625" customWidth="1"/>
    <col min="2053" max="2057" width="5.5546875" customWidth="1"/>
    <col min="2058" max="2058" width="0" hidden="1" customWidth="1"/>
    <col min="2059" max="2063" width="5.5546875" customWidth="1"/>
    <col min="2064" max="2064" width="4" customWidth="1"/>
    <col min="2065" max="2065" width="5.109375" customWidth="1"/>
    <col min="2066" max="2072" width="5.5546875" customWidth="1"/>
    <col min="2073" max="2073" width="7.44140625" customWidth="1"/>
    <col min="2074" max="2082" width="5.5546875" customWidth="1"/>
    <col min="2305" max="2305" width="4" customWidth="1"/>
    <col min="2306" max="2306" width="1.88671875" customWidth="1"/>
    <col min="2307" max="2308" width="5.6640625" customWidth="1"/>
    <col min="2309" max="2313" width="5.5546875" customWidth="1"/>
    <col min="2314" max="2314" width="0" hidden="1" customWidth="1"/>
    <col min="2315" max="2319" width="5.5546875" customWidth="1"/>
    <col min="2320" max="2320" width="4" customWidth="1"/>
    <col min="2321" max="2321" width="5.109375" customWidth="1"/>
    <col min="2322" max="2328" width="5.5546875" customWidth="1"/>
    <col min="2329" max="2329" width="7.44140625" customWidth="1"/>
    <col min="2330" max="2338" width="5.5546875" customWidth="1"/>
    <col min="2561" max="2561" width="4" customWidth="1"/>
    <col min="2562" max="2562" width="1.88671875" customWidth="1"/>
    <col min="2563" max="2564" width="5.6640625" customWidth="1"/>
    <col min="2565" max="2569" width="5.5546875" customWidth="1"/>
    <col min="2570" max="2570" width="0" hidden="1" customWidth="1"/>
    <col min="2571" max="2575" width="5.5546875" customWidth="1"/>
    <col min="2576" max="2576" width="4" customWidth="1"/>
    <col min="2577" max="2577" width="5.109375" customWidth="1"/>
    <col min="2578" max="2584" width="5.5546875" customWidth="1"/>
    <col min="2585" max="2585" width="7.44140625" customWidth="1"/>
    <col min="2586" max="2594" width="5.5546875" customWidth="1"/>
    <col min="2817" max="2817" width="4" customWidth="1"/>
    <col min="2818" max="2818" width="1.88671875" customWidth="1"/>
    <col min="2819" max="2820" width="5.6640625" customWidth="1"/>
    <col min="2821" max="2825" width="5.5546875" customWidth="1"/>
    <col min="2826" max="2826" width="0" hidden="1" customWidth="1"/>
    <col min="2827" max="2831" width="5.5546875" customWidth="1"/>
    <col min="2832" max="2832" width="4" customWidth="1"/>
    <col min="2833" max="2833" width="5.109375" customWidth="1"/>
    <col min="2834" max="2840" width="5.5546875" customWidth="1"/>
    <col min="2841" max="2841" width="7.44140625" customWidth="1"/>
    <col min="2842" max="2850" width="5.5546875" customWidth="1"/>
    <col min="3073" max="3073" width="4" customWidth="1"/>
    <col min="3074" max="3074" width="1.88671875" customWidth="1"/>
    <col min="3075" max="3076" width="5.6640625" customWidth="1"/>
    <col min="3077" max="3081" width="5.5546875" customWidth="1"/>
    <col min="3082" max="3082" width="0" hidden="1" customWidth="1"/>
    <col min="3083" max="3087" width="5.5546875" customWidth="1"/>
    <col min="3088" max="3088" width="4" customWidth="1"/>
    <col min="3089" max="3089" width="5.109375" customWidth="1"/>
    <col min="3090" max="3096" width="5.5546875" customWidth="1"/>
    <col min="3097" max="3097" width="7.44140625" customWidth="1"/>
    <col min="3098" max="3106" width="5.5546875" customWidth="1"/>
    <col min="3329" max="3329" width="4" customWidth="1"/>
    <col min="3330" max="3330" width="1.88671875" customWidth="1"/>
    <col min="3331" max="3332" width="5.6640625" customWidth="1"/>
    <col min="3333" max="3337" width="5.5546875" customWidth="1"/>
    <col min="3338" max="3338" width="0" hidden="1" customWidth="1"/>
    <col min="3339" max="3343" width="5.5546875" customWidth="1"/>
    <col min="3344" max="3344" width="4" customWidth="1"/>
    <col min="3345" max="3345" width="5.109375" customWidth="1"/>
    <col min="3346" max="3352" width="5.5546875" customWidth="1"/>
    <col min="3353" max="3353" width="7.44140625" customWidth="1"/>
    <col min="3354" max="3362" width="5.5546875" customWidth="1"/>
    <col min="3585" max="3585" width="4" customWidth="1"/>
    <col min="3586" max="3586" width="1.88671875" customWidth="1"/>
    <col min="3587" max="3588" width="5.6640625" customWidth="1"/>
    <col min="3589" max="3593" width="5.5546875" customWidth="1"/>
    <col min="3594" max="3594" width="0" hidden="1" customWidth="1"/>
    <col min="3595" max="3599" width="5.5546875" customWidth="1"/>
    <col min="3600" max="3600" width="4" customWidth="1"/>
    <col min="3601" max="3601" width="5.109375" customWidth="1"/>
    <col min="3602" max="3608" width="5.5546875" customWidth="1"/>
    <col min="3609" max="3609" width="7.44140625" customWidth="1"/>
    <col min="3610" max="3618" width="5.5546875" customWidth="1"/>
    <col min="3841" max="3841" width="4" customWidth="1"/>
    <col min="3842" max="3842" width="1.88671875" customWidth="1"/>
    <col min="3843" max="3844" width="5.6640625" customWidth="1"/>
    <col min="3845" max="3849" width="5.5546875" customWidth="1"/>
    <col min="3850" max="3850" width="0" hidden="1" customWidth="1"/>
    <col min="3851" max="3855" width="5.5546875" customWidth="1"/>
    <col min="3856" max="3856" width="4" customWidth="1"/>
    <col min="3857" max="3857" width="5.109375" customWidth="1"/>
    <col min="3858" max="3864" width="5.5546875" customWidth="1"/>
    <col min="3865" max="3865" width="7.44140625" customWidth="1"/>
    <col min="3866" max="3874" width="5.5546875" customWidth="1"/>
    <col min="4097" max="4097" width="4" customWidth="1"/>
    <col min="4098" max="4098" width="1.88671875" customWidth="1"/>
    <col min="4099" max="4100" width="5.6640625" customWidth="1"/>
    <col min="4101" max="4105" width="5.5546875" customWidth="1"/>
    <col min="4106" max="4106" width="0" hidden="1" customWidth="1"/>
    <col min="4107" max="4111" width="5.5546875" customWidth="1"/>
    <col min="4112" max="4112" width="4" customWidth="1"/>
    <col min="4113" max="4113" width="5.109375" customWidth="1"/>
    <col min="4114" max="4120" width="5.5546875" customWidth="1"/>
    <col min="4121" max="4121" width="7.44140625" customWidth="1"/>
    <col min="4122" max="4130" width="5.5546875" customWidth="1"/>
    <col min="4353" max="4353" width="4" customWidth="1"/>
    <col min="4354" max="4354" width="1.88671875" customWidth="1"/>
    <col min="4355" max="4356" width="5.6640625" customWidth="1"/>
    <col min="4357" max="4361" width="5.5546875" customWidth="1"/>
    <col min="4362" max="4362" width="0" hidden="1" customWidth="1"/>
    <col min="4363" max="4367" width="5.5546875" customWidth="1"/>
    <col min="4368" max="4368" width="4" customWidth="1"/>
    <col min="4369" max="4369" width="5.109375" customWidth="1"/>
    <col min="4370" max="4376" width="5.5546875" customWidth="1"/>
    <col min="4377" max="4377" width="7.44140625" customWidth="1"/>
    <col min="4378" max="4386" width="5.5546875" customWidth="1"/>
    <col min="4609" max="4609" width="4" customWidth="1"/>
    <col min="4610" max="4610" width="1.88671875" customWidth="1"/>
    <col min="4611" max="4612" width="5.6640625" customWidth="1"/>
    <col min="4613" max="4617" width="5.5546875" customWidth="1"/>
    <col min="4618" max="4618" width="0" hidden="1" customWidth="1"/>
    <col min="4619" max="4623" width="5.5546875" customWidth="1"/>
    <col min="4624" max="4624" width="4" customWidth="1"/>
    <col min="4625" max="4625" width="5.109375" customWidth="1"/>
    <col min="4626" max="4632" width="5.5546875" customWidth="1"/>
    <col min="4633" max="4633" width="7.44140625" customWidth="1"/>
    <col min="4634" max="4642" width="5.5546875" customWidth="1"/>
    <col min="4865" max="4865" width="4" customWidth="1"/>
    <col min="4866" max="4866" width="1.88671875" customWidth="1"/>
    <col min="4867" max="4868" width="5.6640625" customWidth="1"/>
    <col min="4869" max="4873" width="5.5546875" customWidth="1"/>
    <col min="4874" max="4874" width="0" hidden="1" customWidth="1"/>
    <col min="4875" max="4879" width="5.5546875" customWidth="1"/>
    <col min="4880" max="4880" width="4" customWidth="1"/>
    <col min="4881" max="4881" width="5.109375" customWidth="1"/>
    <col min="4882" max="4888" width="5.5546875" customWidth="1"/>
    <col min="4889" max="4889" width="7.44140625" customWidth="1"/>
    <col min="4890" max="4898" width="5.5546875" customWidth="1"/>
    <col min="5121" max="5121" width="4" customWidth="1"/>
    <col min="5122" max="5122" width="1.88671875" customWidth="1"/>
    <col min="5123" max="5124" width="5.6640625" customWidth="1"/>
    <col min="5125" max="5129" width="5.5546875" customWidth="1"/>
    <col min="5130" max="5130" width="0" hidden="1" customWidth="1"/>
    <col min="5131" max="5135" width="5.5546875" customWidth="1"/>
    <col min="5136" max="5136" width="4" customWidth="1"/>
    <col min="5137" max="5137" width="5.109375" customWidth="1"/>
    <col min="5138" max="5144" width="5.5546875" customWidth="1"/>
    <col min="5145" max="5145" width="7.44140625" customWidth="1"/>
    <col min="5146" max="5154" width="5.5546875" customWidth="1"/>
    <col min="5377" max="5377" width="4" customWidth="1"/>
    <col min="5378" max="5378" width="1.88671875" customWidth="1"/>
    <col min="5379" max="5380" width="5.6640625" customWidth="1"/>
    <col min="5381" max="5385" width="5.5546875" customWidth="1"/>
    <col min="5386" max="5386" width="0" hidden="1" customWidth="1"/>
    <col min="5387" max="5391" width="5.5546875" customWidth="1"/>
    <col min="5392" max="5392" width="4" customWidth="1"/>
    <col min="5393" max="5393" width="5.109375" customWidth="1"/>
    <col min="5394" max="5400" width="5.5546875" customWidth="1"/>
    <col min="5401" max="5401" width="7.44140625" customWidth="1"/>
    <col min="5402" max="5410" width="5.5546875" customWidth="1"/>
    <col min="5633" max="5633" width="4" customWidth="1"/>
    <col min="5634" max="5634" width="1.88671875" customWidth="1"/>
    <col min="5635" max="5636" width="5.6640625" customWidth="1"/>
    <col min="5637" max="5641" width="5.5546875" customWidth="1"/>
    <col min="5642" max="5642" width="0" hidden="1" customWidth="1"/>
    <col min="5643" max="5647" width="5.5546875" customWidth="1"/>
    <col min="5648" max="5648" width="4" customWidth="1"/>
    <col min="5649" max="5649" width="5.109375" customWidth="1"/>
    <col min="5650" max="5656" width="5.5546875" customWidth="1"/>
    <col min="5657" max="5657" width="7.44140625" customWidth="1"/>
    <col min="5658" max="5666" width="5.5546875" customWidth="1"/>
    <col min="5889" max="5889" width="4" customWidth="1"/>
    <col min="5890" max="5890" width="1.88671875" customWidth="1"/>
    <col min="5891" max="5892" width="5.6640625" customWidth="1"/>
    <col min="5893" max="5897" width="5.5546875" customWidth="1"/>
    <col min="5898" max="5898" width="0" hidden="1" customWidth="1"/>
    <col min="5899" max="5903" width="5.5546875" customWidth="1"/>
    <col min="5904" max="5904" width="4" customWidth="1"/>
    <col min="5905" max="5905" width="5.109375" customWidth="1"/>
    <col min="5906" max="5912" width="5.5546875" customWidth="1"/>
    <col min="5913" max="5913" width="7.44140625" customWidth="1"/>
    <col min="5914" max="5922" width="5.5546875" customWidth="1"/>
    <col min="6145" max="6145" width="4" customWidth="1"/>
    <col min="6146" max="6146" width="1.88671875" customWidth="1"/>
    <col min="6147" max="6148" width="5.6640625" customWidth="1"/>
    <col min="6149" max="6153" width="5.5546875" customWidth="1"/>
    <col min="6154" max="6154" width="0" hidden="1" customWidth="1"/>
    <col min="6155" max="6159" width="5.5546875" customWidth="1"/>
    <col min="6160" max="6160" width="4" customWidth="1"/>
    <col min="6161" max="6161" width="5.109375" customWidth="1"/>
    <col min="6162" max="6168" width="5.5546875" customWidth="1"/>
    <col min="6169" max="6169" width="7.44140625" customWidth="1"/>
    <col min="6170" max="6178" width="5.5546875" customWidth="1"/>
    <col min="6401" max="6401" width="4" customWidth="1"/>
    <col min="6402" max="6402" width="1.88671875" customWidth="1"/>
    <col min="6403" max="6404" width="5.6640625" customWidth="1"/>
    <col min="6405" max="6409" width="5.5546875" customWidth="1"/>
    <col min="6410" max="6410" width="0" hidden="1" customWidth="1"/>
    <col min="6411" max="6415" width="5.5546875" customWidth="1"/>
    <col min="6416" max="6416" width="4" customWidth="1"/>
    <col min="6417" max="6417" width="5.109375" customWidth="1"/>
    <col min="6418" max="6424" width="5.5546875" customWidth="1"/>
    <col min="6425" max="6425" width="7.44140625" customWidth="1"/>
    <col min="6426" max="6434" width="5.5546875" customWidth="1"/>
    <col min="6657" max="6657" width="4" customWidth="1"/>
    <col min="6658" max="6658" width="1.88671875" customWidth="1"/>
    <col min="6659" max="6660" width="5.6640625" customWidth="1"/>
    <col min="6661" max="6665" width="5.5546875" customWidth="1"/>
    <col min="6666" max="6666" width="0" hidden="1" customWidth="1"/>
    <col min="6667" max="6671" width="5.5546875" customWidth="1"/>
    <col min="6672" max="6672" width="4" customWidth="1"/>
    <col min="6673" max="6673" width="5.109375" customWidth="1"/>
    <col min="6674" max="6680" width="5.5546875" customWidth="1"/>
    <col min="6681" max="6681" width="7.44140625" customWidth="1"/>
    <col min="6682" max="6690" width="5.5546875" customWidth="1"/>
    <col min="6913" max="6913" width="4" customWidth="1"/>
    <col min="6914" max="6914" width="1.88671875" customWidth="1"/>
    <col min="6915" max="6916" width="5.6640625" customWidth="1"/>
    <col min="6917" max="6921" width="5.5546875" customWidth="1"/>
    <col min="6922" max="6922" width="0" hidden="1" customWidth="1"/>
    <col min="6923" max="6927" width="5.5546875" customWidth="1"/>
    <col min="6928" max="6928" width="4" customWidth="1"/>
    <col min="6929" max="6929" width="5.109375" customWidth="1"/>
    <col min="6930" max="6936" width="5.5546875" customWidth="1"/>
    <col min="6937" max="6937" width="7.44140625" customWidth="1"/>
    <col min="6938" max="6946" width="5.5546875" customWidth="1"/>
    <col min="7169" max="7169" width="4" customWidth="1"/>
    <col min="7170" max="7170" width="1.88671875" customWidth="1"/>
    <col min="7171" max="7172" width="5.6640625" customWidth="1"/>
    <col min="7173" max="7177" width="5.5546875" customWidth="1"/>
    <col min="7178" max="7178" width="0" hidden="1" customWidth="1"/>
    <col min="7179" max="7183" width="5.5546875" customWidth="1"/>
    <col min="7184" max="7184" width="4" customWidth="1"/>
    <col min="7185" max="7185" width="5.109375" customWidth="1"/>
    <col min="7186" max="7192" width="5.5546875" customWidth="1"/>
    <col min="7193" max="7193" width="7.44140625" customWidth="1"/>
    <col min="7194" max="7202" width="5.5546875" customWidth="1"/>
    <col min="7425" max="7425" width="4" customWidth="1"/>
    <col min="7426" max="7426" width="1.88671875" customWidth="1"/>
    <col min="7427" max="7428" width="5.6640625" customWidth="1"/>
    <col min="7429" max="7433" width="5.5546875" customWidth="1"/>
    <col min="7434" max="7434" width="0" hidden="1" customWidth="1"/>
    <col min="7435" max="7439" width="5.5546875" customWidth="1"/>
    <col min="7440" max="7440" width="4" customWidth="1"/>
    <col min="7441" max="7441" width="5.109375" customWidth="1"/>
    <col min="7442" max="7448" width="5.5546875" customWidth="1"/>
    <col min="7449" max="7449" width="7.44140625" customWidth="1"/>
    <col min="7450" max="7458" width="5.5546875" customWidth="1"/>
    <col min="7681" max="7681" width="4" customWidth="1"/>
    <col min="7682" max="7682" width="1.88671875" customWidth="1"/>
    <col min="7683" max="7684" width="5.6640625" customWidth="1"/>
    <col min="7685" max="7689" width="5.5546875" customWidth="1"/>
    <col min="7690" max="7690" width="0" hidden="1" customWidth="1"/>
    <col min="7691" max="7695" width="5.5546875" customWidth="1"/>
    <col min="7696" max="7696" width="4" customWidth="1"/>
    <col min="7697" max="7697" width="5.109375" customWidth="1"/>
    <col min="7698" max="7704" width="5.5546875" customWidth="1"/>
    <col min="7705" max="7705" width="7.44140625" customWidth="1"/>
    <col min="7706" max="7714" width="5.5546875" customWidth="1"/>
    <col min="7937" max="7937" width="4" customWidth="1"/>
    <col min="7938" max="7938" width="1.88671875" customWidth="1"/>
    <col min="7939" max="7940" width="5.6640625" customWidth="1"/>
    <col min="7941" max="7945" width="5.5546875" customWidth="1"/>
    <col min="7946" max="7946" width="0" hidden="1" customWidth="1"/>
    <col min="7947" max="7951" width="5.5546875" customWidth="1"/>
    <col min="7952" max="7952" width="4" customWidth="1"/>
    <col min="7953" max="7953" width="5.109375" customWidth="1"/>
    <col min="7954" max="7960" width="5.5546875" customWidth="1"/>
    <col min="7961" max="7961" width="7.44140625" customWidth="1"/>
    <col min="7962" max="7970" width="5.5546875" customWidth="1"/>
    <col min="8193" max="8193" width="4" customWidth="1"/>
    <col min="8194" max="8194" width="1.88671875" customWidth="1"/>
    <col min="8195" max="8196" width="5.6640625" customWidth="1"/>
    <col min="8197" max="8201" width="5.5546875" customWidth="1"/>
    <col min="8202" max="8202" width="0" hidden="1" customWidth="1"/>
    <col min="8203" max="8207" width="5.5546875" customWidth="1"/>
    <col min="8208" max="8208" width="4" customWidth="1"/>
    <col min="8209" max="8209" width="5.109375" customWidth="1"/>
    <col min="8210" max="8216" width="5.5546875" customWidth="1"/>
    <col min="8217" max="8217" width="7.44140625" customWidth="1"/>
    <col min="8218" max="8226" width="5.5546875" customWidth="1"/>
    <col min="8449" max="8449" width="4" customWidth="1"/>
    <col min="8450" max="8450" width="1.88671875" customWidth="1"/>
    <col min="8451" max="8452" width="5.6640625" customWidth="1"/>
    <col min="8453" max="8457" width="5.5546875" customWidth="1"/>
    <col min="8458" max="8458" width="0" hidden="1" customWidth="1"/>
    <col min="8459" max="8463" width="5.5546875" customWidth="1"/>
    <col min="8464" max="8464" width="4" customWidth="1"/>
    <col min="8465" max="8465" width="5.109375" customWidth="1"/>
    <col min="8466" max="8472" width="5.5546875" customWidth="1"/>
    <col min="8473" max="8473" width="7.44140625" customWidth="1"/>
    <col min="8474" max="8482" width="5.5546875" customWidth="1"/>
    <col min="8705" max="8705" width="4" customWidth="1"/>
    <col min="8706" max="8706" width="1.88671875" customWidth="1"/>
    <col min="8707" max="8708" width="5.6640625" customWidth="1"/>
    <col min="8709" max="8713" width="5.5546875" customWidth="1"/>
    <col min="8714" max="8714" width="0" hidden="1" customWidth="1"/>
    <col min="8715" max="8719" width="5.5546875" customWidth="1"/>
    <col min="8720" max="8720" width="4" customWidth="1"/>
    <col min="8721" max="8721" width="5.109375" customWidth="1"/>
    <col min="8722" max="8728" width="5.5546875" customWidth="1"/>
    <col min="8729" max="8729" width="7.44140625" customWidth="1"/>
    <col min="8730" max="8738" width="5.5546875" customWidth="1"/>
    <col min="8961" max="8961" width="4" customWidth="1"/>
    <col min="8962" max="8962" width="1.88671875" customWidth="1"/>
    <col min="8963" max="8964" width="5.6640625" customWidth="1"/>
    <col min="8965" max="8969" width="5.5546875" customWidth="1"/>
    <col min="8970" max="8970" width="0" hidden="1" customWidth="1"/>
    <col min="8971" max="8975" width="5.5546875" customWidth="1"/>
    <col min="8976" max="8976" width="4" customWidth="1"/>
    <col min="8977" max="8977" width="5.109375" customWidth="1"/>
    <col min="8978" max="8984" width="5.5546875" customWidth="1"/>
    <col min="8985" max="8985" width="7.44140625" customWidth="1"/>
    <col min="8986" max="8994" width="5.5546875" customWidth="1"/>
    <col min="9217" max="9217" width="4" customWidth="1"/>
    <col min="9218" max="9218" width="1.88671875" customWidth="1"/>
    <col min="9219" max="9220" width="5.6640625" customWidth="1"/>
    <col min="9221" max="9225" width="5.5546875" customWidth="1"/>
    <col min="9226" max="9226" width="0" hidden="1" customWidth="1"/>
    <col min="9227" max="9231" width="5.5546875" customWidth="1"/>
    <col min="9232" max="9232" width="4" customWidth="1"/>
    <col min="9233" max="9233" width="5.109375" customWidth="1"/>
    <col min="9234" max="9240" width="5.5546875" customWidth="1"/>
    <col min="9241" max="9241" width="7.44140625" customWidth="1"/>
    <col min="9242" max="9250" width="5.5546875" customWidth="1"/>
    <col min="9473" max="9473" width="4" customWidth="1"/>
    <col min="9474" max="9474" width="1.88671875" customWidth="1"/>
    <col min="9475" max="9476" width="5.6640625" customWidth="1"/>
    <col min="9477" max="9481" width="5.5546875" customWidth="1"/>
    <col min="9482" max="9482" width="0" hidden="1" customWidth="1"/>
    <col min="9483" max="9487" width="5.5546875" customWidth="1"/>
    <col min="9488" max="9488" width="4" customWidth="1"/>
    <col min="9489" max="9489" width="5.109375" customWidth="1"/>
    <col min="9490" max="9496" width="5.5546875" customWidth="1"/>
    <col min="9497" max="9497" width="7.44140625" customWidth="1"/>
    <col min="9498" max="9506" width="5.5546875" customWidth="1"/>
    <col min="9729" max="9729" width="4" customWidth="1"/>
    <col min="9730" max="9730" width="1.88671875" customWidth="1"/>
    <col min="9731" max="9732" width="5.6640625" customWidth="1"/>
    <col min="9733" max="9737" width="5.5546875" customWidth="1"/>
    <col min="9738" max="9738" width="0" hidden="1" customWidth="1"/>
    <col min="9739" max="9743" width="5.5546875" customWidth="1"/>
    <col min="9744" max="9744" width="4" customWidth="1"/>
    <col min="9745" max="9745" width="5.109375" customWidth="1"/>
    <col min="9746" max="9752" width="5.5546875" customWidth="1"/>
    <col min="9753" max="9753" width="7.44140625" customWidth="1"/>
    <col min="9754" max="9762" width="5.5546875" customWidth="1"/>
    <col min="9985" max="9985" width="4" customWidth="1"/>
    <col min="9986" max="9986" width="1.88671875" customWidth="1"/>
    <col min="9987" max="9988" width="5.6640625" customWidth="1"/>
    <col min="9989" max="9993" width="5.5546875" customWidth="1"/>
    <col min="9994" max="9994" width="0" hidden="1" customWidth="1"/>
    <col min="9995" max="9999" width="5.5546875" customWidth="1"/>
    <col min="10000" max="10000" width="4" customWidth="1"/>
    <col min="10001" max="10001" width="5.109375" customWidth="1"/>
    <col min="10002" max="10008" width="5.5546875" customWidth="1"/>
    <col min="10009" max="10009" width="7.44140625" customWidth="1"/>
    <col min="10010" max="10018" width="5.5546875" customWidth="1"/>
    <col min="10241" max="10241" width="4" customWidth="1"/>
    <col min="10242" max="10242" width="1.88671875" customWidth="1"/>
    <col min="10243" max="10244" width="5.6640625" customWidth="1"/>
    <col min="10245" max="10249" width="5.5546875" customWidth="1"/>
    <col min="10250" max="10250" width="0" hidden="1" customWidth="1"/>
    <col min="10251" max="10255" width="5.5546875" customWidth="1"/>
    <col min="10256" max="10256" width="4" customWidth="1"/>
    <col min="10257" max="10257" width="5.109375" customWidth="1"/>
    <col min="10258" max="10264" width="5.5546875" customWidth="1"/>
    <col min="10265" max="10265" width="7.44140625" customWidth="1"/>
    <col min="10266" max="10274" width="5.5546875" customWidth="1"/>
    <col min="10497" max="10497" width="4" customWidth="1"/>
    <col min="10498" max="10498" width="1.88671875" customWidth="1"/>
    <col min="10499" max="10500" width="5.6640625" customWidth="1"/>
    <col min="10501" max="10505" width="5.5546875" customWidth="1"/>
    <col min="10506" max="10506" width="0" hidden="1" customWidth="1"/>
    <col min="10507" max="10511" width="5.5546875" customWidth="1"/>
    <col min="10512" max="10512" width="4" customWidth="1"/>
    <col min="10513" max="10513" width="5.109375" customWidth="1"/>
    <col min="10514" max="10520" width="5.5546875" customWidth="1"/>
    <col min="10521" max="10521" width="7.44140625" customWidth="1"/>
    <col min="10522" max="10530" width="5.5546875" customWidth="1"/>
    <col min="10753" max="10753" width="4" customWidth="1"/>
    <col min="10754" max="10754" width="1.88671875" customWidth="1"/>
    <col min="10755" max="10756" width="5.6640625" customWidth="1"/>
    <col min="10757" max="10761" width="5.5546875" customWidth="1"/>
    <col min="10762" max="10762" width="0" hidden="1" customWidth="1"/>
    <col min="10763" max="10767" width="5.5546875" customWidth="1"/>
    <col min="10768" max="10768" width="4" customWidth="1"/>
    <col min="10769" max="10769" width="5.109375" customWidth="1"/>
    <col min="10770" max="10776" width="5.5546875" customWidth="1"/>
    <col min="10777" max="10777" width="7.44140625" customWidth="1"/>
    <col min="10778" max="10786" width="5.5546875" customWidth="1"/>
    <col min="11009" max="11009" width="4" customWidth="1"/>
    <col min="11010" max="11010" width="1.88671875" customWidth="1"/>
    <col min="11011" max="11012" width="5.6640625" customWidth="1"/>
    <col min="11013" max="11017" width="5.5546875" customWidth="1"/>
    <col min="11018" max="11018" width="0" hidden="1" customWidth="1"/>
    <col min="11019" max="11023" width="5.5546875" customWidth="1"/>
    <col min="11024" max="11024" width="4" customWidth="1"/>
    <col min="11025" max="11025" width="5.109375" customWidth="1"/>
    <col min="11026" max="11032" width="5.5546875" customWidth="1"/>
    <col min="11033" max="11033" width="7.44140625" customWidth="1"/>
    <col min="11034" max="11042" width="5.5546875" customWidth="1"/>
    <col min="11265" max="11265" width="4" customWidth="1"/>
    <col min="11266" max="11266" width="1.88671875" customWidth="1"/>
    <col min="11267" max="11268" width="5.6640625" customWidth="1"/>
    <col min="11269" max="11273" width="5.5546875" customWidth="1"/>
    <col min="11274" max="11274" width="0" hidden="1" customWidth="1"/>
    <col min="11275" max="11279" width="5.5546875" customWidth="1"/>
    <col min="11280" max="11280" width="4" customWidth="1"/>
    <col min="11281" max="11281" width="5.109375" customWidth="1"/>
    <col min="11282" max="11288" width="5.5546875" customWidth="1"/>
    <col min="11289" max="11289" width="7.44140625" customWidth="1"/>
    <col min="11290" max="11298" width="5.5546875" customWidth="1"/>
    <col min="11521" max="11521" width="4" customWidth="1"/>
    <col min="11522" max="11522" width="1.88671875" customWidth="1"/>
    <col min="11523" max="11524" width="5.6640625" customWidth="1"/>
    <col min="11525" max="11529" width="5.5546875" customWidth="1"/>
    <col min="11530" max="11530" width="0" hidden="1" customWidth="1"/>
    <col min="11531" max="11535" width="5.5546875" customWidth="1"/>
    <col min="11536" max="11536" width="4" customWidth="1"/>
    <col min="11537" max="11537" width="5.109375" customWidth="1"/>
    <col min="11538" max="11544" width="5.5546875" customWidth="1"/>
    <col min="11545" max="11545" width="7.44140625" customWidth="1"/>
    <col min="11546" max="11554" width="5.5546875" customWidth="1"/>
    <col min="11777" max="11777" width="4" customWidth="1"/>
    <col min="11778" max="11778" width="1.88671875" customWidth="1"/>
    <col min="11779" max="11780" width="5.6640625" customWidth="1"/>
    <col min="11781" max="11785" width="5.5546875" customWidth="1"/>
    <col min="11786" max="11786" width="0" hidden="1" customWidth="1"/>
    <col min="11787" max="11791" width="5.5546875" customWidth="1"/>
    <col min="11792" max="11792" width="4" customWidth="1"/>
    <col min="11793" max="11793" width="5.109375" customWidth="1"/>
    <col min="11794" max="11800" width="5.5546875" customWidth="1"/>
    <col min="11801" max="11801" width="7.44140625" customWidth="1"/>
    <col min="11802" max="11810" width="5.5546875" customWidth="1"/>
    <col min="12033" max="12033" width="4" customWidth="1"/>
    <col min="12034" max="12034" width="1.88671875" customWidth="1"/>
    <col min="12035" max="12036" width="5.6640625" customWidth="1"/>
    <col min="12037" max="12041" width="5.5546875" customWidth="1"/>
    <col min="12042" max="12042" width="0" hidden="1" customWidth="1"/>
    <col min="12043" max="12047" width="5.5546875" customWidth="1"/>
    <col min="12048" max="12048" width="4" customWidth="1"/>
    <col min="12049" max="12049" width="5.109375" customWidth="1"/>
    <col min="12050" max="12056" width="5.5546875" customWidth="1"/>
    <col min="12057" max="12057" width="7.44140625" customWidth="1"/>
    <col min="12058" max="12066" width="5.5546875" customWidth="1"/>
    <col min="12289" max="12289" width="4" customWidth="1"/>
    <col min="12290" max="12290" width="1.88671875" customWidth="1"/>
    <col min="12291" max="12292" width="5.6640625" customWidth="1"/>
    <col min="12293" max="12297" width="5.5546875" customWidth="1"/>
    <col min="12298" max="12298" width="0" hidden="1" customWidth="1"/>
    <col min="12299" max="12303" width="5.5546875" customWidth="1"/>
    <col min="12304" max="12304" width="4" customWidth="1"/>
    <col min="12305" max="12305" width="5.109375" customWidth="1"/>
    <col min="12306" max="12312" width="5.5546875" customWidth="1"/>
    <col min="12313" max="12313" width="7.44140625" customWidth="1"/>
    <col min="12314" max="12322" width="5.5546875" customWidth="1"/>
    <col min="12545" max="12545" width="4" customWidth="1"/>
    <col min="12546" max="12546" width="1.88671875" customWidth="1"/>
    <col min="12547" max="12548" width="5.6640625" customWidth="1"/>
    <col min="12549" max="12553" width="5.5546875" customWidth="1"/>
    <col min="12554" max="12554" width="0" hidden="1" customWidth="1"/>
    <col min="12555" max="12559" width="5.5546875" customWidth="1"/>
    <col min="12560" max="12560" width="4" customWidth="1"/>
    <col min="12561" max="12561" width="5.109375" customWidth="1"/>
    <col min="12562" max="12568" width="5.5546875" customWidth="1"/>
    <col min="12569" max="12569" width="7.44140625" customWidth="1"/>
    <col min="12570" max="12578" width="5.5546875" customWidth="1"/>
    <col min="12801" max="12801" width="4" customWidth="1"/>
    <col min="12802" max="12802" width="1.88671875" customWidth="1"/>
    <col min="12803" max="12804" width="5.6640625" customWidth="1"/>
    <col min="12805" max="12809" width="5.5546875" customWidth="1"/>
    <col min="12810" max="12810" width="0" hidden="1" customWidth="1"/>
    <col min="12811" max="12815" width="5.5546875" customWidth="1"/>
    <col min="12816" max="12816" width="4" customWidth="1"/>
    <col min="12817" max="12817" width="5.109375" customWidth="1"/>
    <col min="12818" max="12824" width="5.5546875" customWidth="1"/>
    <col min="12825" max="12825" width="7.44140625" customWidth="1"/>
    <col min="12826" max="12834" width="5.5546875" customWidth="1"/>
    <col min="13057" max="13057" width="4" customWidth="1"/>
    <col min="13058" max="13058" width="1.88671875" customWidth="1"/>
    <col min="13059" max="13060" width="5.6640625" customWidth="1"/>
    <col min="13061" max="13065" width="5.5546875" customWidth="1"/>
    <col min="13066" max="13066" width="0" hidden="1" customWidth="1"/>
    <col min="13067" max="13071" width="5.5546875" customWidth="1"/>
    <col min="13072" max="13072" width="4" customWidth="1"/>
    <col min="13073" max="13073" width="5.109375" customWidth="1"/>
    <col min="13074" max="13080" width="5.5546875" customWidth="1"/>
    <col min="13081" max="13081" width="7.44140625" customWidth="1"/>
    <col min="13082" max="13090" width="5.5546875" customWidth="1"/>
    <col min="13313" max="13313" width="4" customWidth="1"/>
    <col min="13314" max="13314" width="1.88671875" customWidth="1"/>
    <col min="13315" max="13316" width="5.6640625" customWidth="1"/>
    <col min="13317" max="13321" width="5.5546875" customWidth="1"/>
    <col min="13322" max="13322" width="0" hidden="1" customWidth="1"/>
    <col min="13323" max="13327" width="5.5546875" customWidth="1"/>
    <col min="13328" max="13328" width="4" customWidth="1"/>
    <col min="13329" max="13329" width="5.109375" customWidth="1"/>
    <col min="13330" max="13336" width="5.5546875" customWidth="1"/>
    <col min="13337" max="13337" width="7.44140625" customWidth="1"/>
    <col min="13338" max="13346" width="5.5546875" customWidth="1"/>
    <col min="13569" max="13569" width="4" customWidth="1"/>
    <col min="13570" max="13570" width="1.88671875" customWidth="1"/>
    <col min="13571" max="13572" width="5.6640625" customWidth="1"/>
    <col min="13573" max="13577" width="5.5546875" customWidth="1"/>
    <col min="13578" max="13578" width="0" hidden="1" customWidth="1"/>
    <col min="13579" max="13583" width="5.5546875" customWidth="1"/>
    <col min="13584" max="13584" width="4" customWidth="1"/>
    <col min="13585" max="13585" width="5.109375" customWidth="1"/>
    <col min="13586" max="13592" width="5.5546875" customWidth="1"/>
    <col min="13593" max="13593" width="7.44140625" customWidth="1"/>
    <col min="13594" max="13602" width="5.5546875" customWidth="1"/>
    <col min="13825" max="13825" width="4" customWidth="1"/>
    <col min="13826" max="13826" width="1.88671875" customWidth="1"/>
    <col min="13827" max="13828" width="5.6640625" customWidth="1"/>
    <col min="13829" max="13833" width="5.5546875" customWidth="1"/>
    <col min="13834" max="13834" width="0" hidden="1" customWidth="1"/>
    <col min="13835" max="13839" width="5.5546875" customWidth="1"/>
    <col min="13840" max="13840" width="4" customWidth="1"/>
    <col min="13841" max="13841" width="5.109375" customWidth="1"/>
    <col min="13842" max="13848" width="5.5546875" customWidth="1"/>
    <col min="13849" max="13849" width="7.44140625" customWidth="1"/>
    <col min="13850" max="13858" width="5.5546875" customWidth="1"/>
    <col min="14081" max="14081" width="4" customWidth="1"/>
    <col min="14082" max="14082" width="1.88671875" customWidth="1"/>
    <col min="14083" max="14084" width="5.6640625" customWidth="1"/>
    <col min="14085" max="14089" width="5.5546875" customWidth="1"/>
    <col min="14090" max="14090" width="0" hidden="1" customWidth="1"/>
    <col min="14091" max="14095" width="5.5546875" customWidth="1"/>
    <col min="14096" max="14096" width="4" customWidth="1"/>
    <col min="14097" max="14097" width="5.109375" customWidth="1"/>
    <col min="14098" max="14104" width="5.5546875" customWidth="1"/>
    <col min="14105" max="14105" width="7.44140625" customWidth="1"/>
    <col min="14106" max="14114" width="5.5546875" customWidth="1"/>
    <col min="14337" max="14337" width="4" customWidth="1"/>
    <col min="14338" max="14338" width="1.88671875" customWidth="1"/>
    <col min="14339" max="14340" width="5.6640625" customWidth="1"/>
    <col min="14341" max="14345" width="5.5546875" customWidth="1"/>
    <col min="14346" max="14346" width="0" hidden="1" customWidth="1"/>
    <col min="14347" max="14351" width="5.5546875" customWidth="1"/>
    <col min="14352" max="14352" width="4" customWidth="1"/>
    <col min="14353" max="14353" width="5.109375" customWidth="1"/>
    <col min="14354" max="14360" width="5.5546875" customWidth="1"/>
    <col min="14361" max="14361" width="7.44140625" customWidth="1"/>
    <col min="14362" max="14370" width="5.5546875" customWidth="1"/>
    <col min="14593" max="14593" width="4" customWidth="1"/>
    <col min="14594" max="14594" width="1.88671875" customWidth="1"/>
    <col min="14595" max="14596" width="5.6640625" customWidth="1"/>
    <col min="14597" max="14601" width="5.5546875" customWidth="1"/>
    <col min="14602" max="14602" width="0" hidden="1" customWidth="1"/>
    <col min="14603" max="14607" width="5.5546875" customWidth="1"/>
    <col min="14608" max="14608" width="4" customWidth="1"/>
    <col min="14609" max="14609" width="5.109375" customWidth="1"/>
    <col min="14610" max="14616" width="5.5546875" customWidth="1"/>
    <col min="14617" max="14617" width="7.44140625" customWidth="1"/>
    <col min="14618" max="14626" width="5.5546875" customWidth="1"/>
    <col min="14849" max="14849" width="4" customWidth="1"/>
    <col min="14850" max="14850" width="1.88671875" customWidth="1"/>
    <col min="14851" max="14852" width="5.6640625" customWidth="1"/>
    <col min="14853" max="14857" width="5.5546875" customWidth="1"/>
    <col min="14858" max="14858" width="0" hidden="1" customWidth="1"/>
    <col min="14859" max="14863" width="5.5546875" customWidth="1"/>
    <col min="14864" max="14864" width="4" customWidth="1"/>
    <col min="14865" max="14865" width="5.109375" customWidth="1"/>
    <col min="14866" max="14872" width="5.5546875" customWidth="1"/>
    <col min="14873" max="14873" width="7.44140625" customWidth="1"/>
    <col min="14874" max="14882" width="5.5546875" customWidth="1"/>
    <col min="15105" max="15105" width="4" customWidth="1"/>
    <col min="15106" max="15106" width="1.88671875" customWidth="1"/>
    <col min="15107" max="15108" width="5.6640625" customWidth="1"/>
    <col min="15109" max="15113" width="5.5546875" customWidth="1"/>
    <col min="15114" max="15114" width="0" hidden="1" customWidth="1"/>
    <col min="15115" max="15119" width="5.5546875" customWidth="1"/>
    <col min="15120" max="15120" width="4" customWidth="1"/>
    <col min="15121" max="15121" width="5.109375" customWidth="1"/>
    <col min="15122" max="15128" width="5.5546875" customWidth="1"/>
    <col min="15129" max="15129" width="7.44140625" customWidth="1"/>
    <col min="15130" max="15138" width="5.5546875" customWidth="1"/>
    <col min="15361" max="15361" width="4" customWidth="1"/>
    <col min="15362" max="15362" width="1.88671875" customWidth="1"/>
    <col min="15363" max="15364" width="5.6640625" customWidth="1"/>
    <col min="15365" max="15369" width="5.5546875" customWidth="1"/>
    <col min="15370" max="15370" width="0" hidden="1" customWidth="1"/>
    <col min="15371" max="15375" width="5.5546875" customWidth="1"/>
    <col min="15376" max="15376" width="4" customWidth="1"/>
    <col min="15377" max="15377" width="5.109375" customWidth="1"/>
    <col min="15378" max="15384" width="5.5546875" customWidth="1"/>
    <col min="15385" max="15385" width="7.44140625" customWidth="1"/>
    <col min="15386" max="15394" width="5.5546875" customWidth="1"/>
    <col min="15617" max="15617" width="4" customWidth="1"/>
    <col min="15618" max="15618" width="1.88671875" customWidth="1"/>
    <col min="15619" max="15620" width="5.6640625" customWidth="1"/>
    <col min="15621" max="15625" width="5.5546875" customWidth="1"/>
    <col min="15626" max="15626" width="0" hidden="1" customWidth="1"/>
    <col min="15627" max="15631" width="5.5546875" customWidth="1"/>
    <col min="15632" max="15632" width="4" customWidth="1"/>
    <col min="15633" max="15633" width="5.109375" customWidth="1"/>
    <col min="15634" max="15640" width="5.5546875" customWidth="1"/>
    <col min="15641" max="15641" width="7.44140625" customWidth="1"/>
    <col min="15642" max="15650" width="5.5546875" customWidth="1"/>
    <col min="15873" max="15873" width="4" customWidth="1"/>
    <col min="15874" max="15874" width="1.88671875" customWidth="1"/>
    <col min="15875" max="15876" width="5.6640625" customWidth="1"/>
    <col min="15877" max="15881" width="5.5546875" customWidth="1"/>
    <col min="15882" max="15882" width="0" hidden="1" customWidth="1"/>
    <col min="15883" max="15887" width="5.5546875" customWidth="1"/>
    <col min="15888" max="15888" width="4" customWidth="1"/>
    <col min="15889" max="15889" width="5.109375" customWidth="1"/>
    <col min="15890" max="15896" width="5.5546875" customWidth="1"/>
    <col min="15897" max="15897" width="7.44140625" customWidth="1"/>
    <col min="15898" max="15906" width="5.5546875" customWidth="1"/>
    <col min="16129" max="16129" width="4" customWidth="1"/>
    <col min="16130" max="16130" width="1.88671875" customWidth="1"/>
    <col min="16131" max="16132" width="5.6640625" customWidth="1"/>
    <col min="16133" max="16137" width="5.5546875" customWidth="1"/>
    <col min="16138" max="16138" width="0" hidden="1" customWidth="1"/>
    <col min="16139" max="16143" width="5.5546875" customWidth="1"/>
    <col min="16144" max="16144" width="4" customWidth="1"/>
    <col min="16145" max="16145" width="5.109375" customWidth="1"/>
    <col min="16146" max="16152" width="5.5546875" customWidth="1"/>
    <col min="16153" max="16153" width="7.44140625" customWidth="1"/>
    <col min="16154" max="16162" width="5.5546875" customWidth="1"/>
  </cols>
  <sheetData>
    <row r="2" spans="4:32" ht="21">
      <c r="D2" s="114" t="s">
        <v>77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4:32" ht="21"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4:32" ht="21">
      <c r="D4" s="115"/>
      <c r="E4" s="115"/>
      <c r="F4" s="115"/>
      <c r="G4" s="115"/>
      <c r="H4" s="115"/>
      <c r="I4" s="115"/>
      <c r="J4" s="115"/>
      <c r="K4" s="114" t="s">
        <v>78</v>
      </c>
      <c r="L4" s="114"/>
      <c r="M4" s="114"/>
      <c r="N4" s="114"/>
      <c r="O4" s="114"/>
      <c r="P4" s="114"/>
      <c r="Q4" s="115"/>
      <c r="R4" s="115"/>
      <c r="S4" s="115"/>
    </row>
    <row r="8" spans="4:32">
      <c r="T8" s="99"/>
    </row>
    <row r="9" spans="4:32">
      <c r="T9" s="99"/>
    </row>
    <row r="10" spans="4:32">
      <c r="T10" s="99"/>
    </row>
    <row r="11" spans="4:32" ht="15.6">
      <c r="K11" s="100" t="s">
        <v>101</v>
      </c>
      <c r="L11" s="99"/>
      <c r="M11" s="99"/>
      <c r="N11" s="101"/>
      <c r="O11" s="99"/>
      <c r="P11" s="99"/>
      <c r="Q11" s="99"/>
      <c r="R11" s="99"/>
      <c r="S11" s="99"/>
    </row>
    <row r="12" spans="4:32">
      <c r="K12" s="102"/>
      <c r="L12" s="99"/>
      <c r="M12" s="99"/>
      <c r="N12" s="101"/>
      <c r="O12" s="99"/>
      <c r="P12" s="99"/>
      <c r="Q12" s="99"/>
      <c r="R12" s="99"/>
      <c r="S12" s="99"/>
    </row>
    <row r="13" spans="4:32" ht="15.6">
      <c r="K13" s="103" t="s">
        <v>76</v>
      </c>
      <c r="L13" s="99"/>
      <c r="M13" s="99"/>
      <c r="N13" s="101"/>
      <c r="O13" s="99"/>
      <c r="P13" s="99"/>
      <c r="Q13" s="99"/>
      <c r="R13" s="99"/>
      <c r="S13" s="99"/>
    </row>
    <row r="14" spans="4:32">
      <c r="D14" s="159" t="s">
        <v>100</v>
      </c>
    </row>
    <row r="15" spans="4:32">
      <c r="K15" s="104" t="s">
        <v>79</v>
      </c>
    </row>
    <row r="17" spans="1:25" ht="7.5" customHeight="1">
      <c r="A17" s="105"/>
      <c r="B17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9" spans="1:25">
      <c r="C19" s="99"/>
      <c r="N19" s="99"/>
      <c r="O19" s="99"/>
    </row>
    <row r="20" spans="1:25" ht="15.6">
      <c r="C20" s="99"/>
      <c r="D20" s="112" t="s">
        <v>175</v>
      </c>
      <c r="G20" s="113"/>
      <c r="H20" s="113"/>
      <c r="I20" s="100"/>
      <c r="J20" s="113"/>
      <c r="K20" s="113"/>
      <c r="L20" s="113"/>
      <c r="M20" s="113"/>
      <c r="N20" s="99"/>
      <c r="O20" s="99"/>
    </row>
    <row r="21" spans="1:25">
      <c r="C21" s="99"/>
      <c r="N21" s="99"/>
      <c r="O21" s="99"/>
    </row>
    <row r="22" spans="1:25" ht="20.399999999999999">
      <c r="C22" s="99"/>
      <c r="D22" s="107"/>
      <c r="E22" s="99"/>
      <c r="F22" s="99"/>
      <c r="G22" s="101"/>
      <c r="H22" s="99"/>
      <c r="I22" s="99"/>
      <c r="J22" s="99"/>
      <c r="K22" s="99"/>
      <c r="L22" s="99"/>
      <c r="M22" s="99"/>
      <c r="N22" s="99"/>
      <c r="O22" s="99"/>
    </row>
    <row r="24" spans="1:25" ht="15.6">
      <c r="N24" s="113"/>
      <c r="O24" s="113"/>
      <c r="P24" s="110"/>
      <c r="Q24" s="110"/>
      <c r="R24" s="110"/>
    </row>
    <row r="25" spans="1:25" ht="15.6">
      <c r="A25" s="108"/>
      <c r="B25" s="108"/>
      <c r="S25" s="110"/>
      <c r="T25" s="110"/>
      <c r="U25" s="110"/>
      <c r="V25" s="110"/>
      <c r="W25" s="110"/>
    </row>
    <row r="26" spans="1:25">
      <c r="A26" s="108"/>
      <c r="B26" s="108"/>
    </row>
    <row r="27" spans="1:25" ht="15.6">
      <c r="A27" s="108"/>
      <c r="B27" s="108"/>
      <c r="E27" s="103"/>
      <c r="G27" s="99"/>
      <c r="H27" s="99"/>
      <c r="I27" s="101"/>
      <c r="J27" s="99"/>
      <c r="K27" s="99"/>
      <c r="L27" s="99"/>
      <c r="M27" s="109"/>
      <c r="N27" s="109"/>
      <c r="O27" s="103"/>
    </row>
    <row r="28" spans="1:25">
      <c r="B28"/>
    </row>
    <row r="29" spans="1:25">
      <c r="B29"/>
    </row>
    <row r="30" spans="1:25">
      <c r="B30"/>
    </row>
    <row r="31" spans="1:25">
      <c r="B31"/>
    </row>
    <row r="32" spans="1:25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</sheetData>
  <pageMargins left="0.7086614173228347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M16"/>
  <sheetViews>
    <sheetView zoomScaleNormal="100" workbookViewId="0">
      <selection activeCell="F8" sqref="F8:F15"/>
    </sheetView>
  </sheetViews>
  <sheetFormatPr defaultColWidth="9.109375" defaultRowHeight="15.6"/>
  <cols>
    <col min="1" max="1" width="7" style="7" customWidth="1"/>
    <col min="2" max="2" width="9.6640625" style="10" customWidth="1"/>
    <col min="3" max="3" width="15.6640625" style="10" customWidth="1"/>
    <col min="4" max="4" width="12.44140625" style="87" customWidth="1"/>
    <col min="5" max="5" width="12" style="8" customWidth="1"/>
    <col min="6" max="6" width="12.5546875" style="8" bestFit="1" customWidth="1"/>
    <col min="7" max="7" width="4.5546875" style="8" customWidth="1"/>
    <col min="8" max="8" width="4.33203125" style="8" customWidth="1"/>
    <col min="9" max="24" width="4.109375" style="10" customWidth="1"/>
    <col min="25" max="221" width="9.109375" style="10"/>
    <col min="222" max="16384" width="9.109375" style="88"/>
  </cols>
  <sheetData>
    <row r="1" spans="1:30" s="2" customFormat="1" ht="16.5" customHeight="1">
      <c r="A1" s="57" t="s">
        <v>75</v>
      </c>
      <c r="C1" s="4"/>
      <c r="D1" s="5"/>
      <c r="E1" s="5"/>
      <c r="F1" s="5"/>
      <c r="G1" s="42"/>
      <c r="H1" s="1"/>
    </row>
    <row r="2" spans="1:30" s="2" customFormat="1" ht="16.5" customHeight="1">
      <c r="A2" s="6"/>
      <c r="B2" s="96">
        <v>45084</v>
      </c>
      <c r="C2" s="4"/>
      <c r="D2" s="5"/>
      <c r="E2" s="5"/>
      <c r="F2" s="41"/>
      <c r="G2" s="42"/>
      <c r="H2" s="3"/>
    </row>
    <row r="3" spans="1:30" s="2" customFormat="1" ht="16.5" customHeight="1">
      <c r="A3" s="6"/>
      <c r="B3" s="96"/>
      <c r="C3" s="4"/>
      <c r="D3" s="5"/>
      <c r="E3" s="5"/>
      <c r="F3" s="41"/>
      <c r="G3" s="42"/>
      <c r="H3" s="3"/>
    </row>
    <row r="4" spans="1:30" s="10" customFormat="1">
      <c r="A4" s="7"/>
      <c r="B4" s="2" t="s">
        <v>9</v>
      </c>
      <c r="C4" s="2"/>
      <c r="D4" s="4"/>
      <c r="E4" s="5"/>
      <c r="F4" s="8"/>
      <c r="G4" s="8"/>
      <c r="H4" s="8"/>
      <c r="I4" s="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6" spans="1:30">
      <c r="A6" s="499" t="s">
        <v>198</v>
      </c>
      <c r="B6" s="500" t="s">
        <v>1</v>
      </c>
      <c r="C6" s="483" t="s">
        <v>2</v>
      </c>
      <c r="D6" s="468" t="s">
        <v>3</v>
      </c>
      <c r="E6" s="468" t="s">
        <v>180</v>
      </c>
      <c r="F6" s="503" t="s">
        <v>7</v>
      </c>
      <c r="G6" s="474" t="s">
        <v>202</v>
      </c>
      <c r="H6" s="470"/>
      <c r="I6" s="471"/>
      <c r="J6" s="470" t="s">
        <v>203</v>
      </c>
      <c r="K6" s="470"/>
      <c r="L6" s="471"/>
      <c r="M6" s="474" t="s">
        <v>204</v>
      </c>
      <c r="N6" s="470"/>
      <c r="O6" s="471"/>
      <c r="P6" s="470" t="s">
        <v>205</v>
      </c>
      <c r="Q6" s="470"/>
      <c r="R6" s="471"/>
      <c r="S6" s="474" t="s">
        <v>206</v>
      </c>
      <c r="T6" s="470"/>
      <c r="U6" s="471"/>
      <c r="V6" s="470" t="s">
        <v>207</v>
      </c>
      <c r="W6" s="470"/>
      <c r="X6" s="471"/>
      <c r="Y6" s="472" t="s">
        <v>41</v>
      </c>
    </row>
    <row r="7" spans="1:30">
      <c r="A7" s="499"/>
      <c r="B7" s="501"/>
      <c r="C7" s="483"/>
      <c r="D7" s="502"/>
      <c r="E7" s="502"/>
      <c r="F7" s="504"/>
      <c r="G7" s="474" t="s">
        <v>208</v>
      </c>
      <c r="H7" s="470"/>
      <c r="I7" s="471"/>
      <c r="J7" s="470" t="s">
        <v>209</v>
      </c>
      <c r="K7" s="470"/>
      <c r="L7" s="471"/>
      <c r="M7" s="470"/>
      <c r="N7" s="470"/>
      <c r="O7" s="471"/>
      <c r="P7" s="470"/>
      <c r="Q7" s="470"/>
      <c r="R7" s="471"/>
      <c r="S7" s="478"/>
      <c r="T7" s="479"/>
      <c r="U7" s="480"/>
      <c r="V7" s="475"/>
      <c r="W7" s="476"/>
      <c r="X7" s="477"/>
      <c r="Y7" s="473"/>
    </row>
    <row r="8" spans="1:30">
      <c r="A8" s="468">
        <v>1</v>
      </c>
      <c r="B8" s="487" t="s">
        <v>8</v>
      </c>
      <c r="C8" s="493" t="s">
        <v>62</v>
      </c>
      <c r="D8" s="495" t="s">
        <v>63</v>
      </c>
      <c r="E8" s="485" t="s">
        <v>42</v>
      </c>
      <c r="F8" s="497" t="s">
        <v>60</v>
      </c>
      <c r="G8" s="439"/>
      <c r="H8" s="439"/>
      <c r="I8" s="439"/>
      <c r="J8" s="439"/>
      <c r="K8" s="439"/>
      <c r="L8" s="439"/>
      <c r="M8" s="439" t="s">
        <v>210</v>
      </c>
      <c r="N8" s="439"/>
      <c r="O8" s="439"/>
      <c r="P8" s="439" t="s">
        <v>210</v>
      </c>
      <c r="Q8" s="439"/>
      <c r="R8" s="439"/>
      <c r="S8" s="439" t="s">
        <v>210</v>
      </c>
      <c r="T8" s="439"/>
      <c r="U8" s="439"/>
      <c r="V8" s="440" t="s">
        <v>200</v>
      </c>
      <c r="W8" s="440" t="s">
        <v>210</v>
      </c>
      <c r="X8" s="440"/>
      <c r="Y8" s="481" t="s">
        <v>208</v>
      </c>
    </row>
    <row r="9" spans="1:30">
      <c r="A9" s="469"/>
      <c r="B9" s="488"/>
      <c r="C9" s="494"/>
      <c r="D9" s="496"/>
      <c r="E9" s="486"/>
      <c r="F9" s="498"/>
      <c r="G9" s="439" t="s">
        <v>200</v>
      </c>
      <c r="H9" s="439" t="s">
        <v>200</v>
      </c>
      <c r="I9" s="439" t="s">
        <v>210</v>
      </c>
      <c r="J9" s="439" t="s">
        <v>200</v>
      </c>
      <c r="K9" s="439" t="s">
        <v>200</v>
      </c>
      <c r="L9" s="439" t="s">
        <v>200</v>
      </c>
      <c r="M9" s="439"/>
      <c r="N9" s="439"/>
      <c r="O9" s="439"/>
      <c r="P9" s="439"/>
      <c r="Q9" s="439"/>
      <c r="R9" s="439"/>
      <c r="S9" s="439"/>
      <c r="T9" s="439"/>
      <c r="U9" s="439"/>
      <c r="V9" s="440"/>
      <c r="W9" s="440"/>
      <c r="X9" s="440"/>
      <c r="Y9" s="481"/>
    </row>
    <row r="10" spans="1:30">
      <c r="A10" s="468">
        <v>2</v>
      </c>
      <c r="B10" s="482" t="s">
        <v>27</v>
      </c>
      <c r="C10" s="483" t="s">
        <v>48</v>
      </c>
      <c r="D10" s="484">
        <v>40137</v>
      </c>
      <c r="E10" s="485" t="s">
        <v>42</v>
      </c>
      <c r="F10" s="490" t="s">
        <v>157</v>
      </c>
      <c r="G10" s="439" t="s">
        <v>210</v>
      </c>
      <c r="H10" s="441"/>
      <c r="I10" s="442"/>
      <c r="J10" s="442" t="s">
        <v>200</v>
      </c>
      <c r="K10" s="442" t="s">
        <v>210</v>
      </c>
      <c r="L10" s="442"/>
      <c r="M10" s="442" t="s">
        <v>210</v>
      </c>
      <c r="N10" s="442"/>
      <c r="O10" s="442"/>
      <c r="P10" s="442" t="s">
        <v>210</v>
      </c>
      <c r="Q10" s="442"/>
      <c r="R10" s="442"/>
      <c r="S10" s="442" t="s">
        <v>210</v>
      </c>
      <c r="T10" s="442"/>
      <c r="U10" s="442"/>
      <c r="V10" s="440" t="s">
        <v>200</v>
      </c>
      <c r="W10" s="440" t="s">
        <v>200</v>
      </c>
      <c r="X10" s="440" t="s">
        <v>200</v>
      </c>
      <c r="Y10" s="492" t="s">
        <v>206</v>
      </c>
    </row>
    <row r="11" spans="1:30">
      <c r="A11" s="469"/>
      <c r="B11" s="482"/>
      <c r="C11" s="483"/>
      <c r="D11" s="484"/>
      <c r="E11" s="486"/>
      <c r="F11" s="491"/>
      <c r="G11" s="248"/>
      <c r="H11" s="441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0"/>
      <c r="W11" s="440"/>
      <c r="X11" s="440"/>
      <c r="Y11" s="492"/>
    </row>
    <row r="12" spans="1:30">
      <c r="A12" s="489">
        <v>3</v>
      </c>
      <c r="B12" s="487" t="s">
        <v>18</v>
      </c>
      <c r="C12" s="493" t="s">
        <v>61</v>
      </c>
      <c r="D12" s="495">
        <v>39738</v>
      </c>
      <c r="E12" s="485" t="s">
        <v>42</v>
      </c>
      <c r="F12" s="497" t="s">
        <v>60</v>
      </c>
      <c r="G12" s="439"/>
      <c r="H12" s="439"/>
      <c r="I12" s="439"/>
      <c r="J12" s="439" t="s">
        <v>210</v>
      </c>
      <c r="K12" s="439"/>
      <c r="L12" s="439"/>
      <c r="M12" s="439" t="s">
        <v>210</v>
      </c>
      <c r="N12" s="439"/>
      <c r="O12" s="439"/>
      <c r="P12" s="439" t="s">
        <v>200</v>
      </c>
      <c r="Q12" s="439" t="s">
        <v>200</v>
      </c>
      <c r="R12" s="439" t="s">
        <v>210</v>
      </c>
      <c r="S12" s="439" t="s">
        <v>200</v>
      </c>
      <c r="T12" s="439" t="s">
        <v>200</v>
      </c>
      <c r="U12" s="439" t="s">
        <v>200</v>
      </c>
      <c r="V12" s="440"/>
      <c r="W12" s="440"/>
      <c r="X12" s="440"/>
      <c r="Y12" s="492" t="s">
        <v>205</v>
      </c>
    </row>
    <row r="13" spans="1:30">
      <c r="A13" s="489"/>
      <c r="B13" s="488"/>
      <c r="C13" s="494"/>
      <c r="D13" s="496"/>
      <c r="E13" s="486"/>
      <c r="F13" s="498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  <c r="W13" s="440"/>
      <c r="X13" s="440"/>
      <c r="Y13" s="492"/>
    </row>
    <row r="14" spans="1:30">
      <c r="A14" s="489">
        <v>4</v>
      </c>
      <c r="B14" s="487" t="s">
        <v>102</v>
      </c>
      <c r="C14" s="493" t="s">
        <v>156</v>
      </c>
      <c r="D14" s="495">
        <v>40366</v>
      </c>
      <c r="E14" s="485" t="s">
        <v>42</v>
      </c>
      <c r="F14" s="490" t="s">
        <v>157</v>
      </c>
      <c r="G14" s="439" t="s">
        <v>210</v>
      </c>
      <c r="H14" s="439"/>
      <c r="I14" s="439"/>
      <c r="J14" s="439" t="s">
        <v>210</v>
      </c>
      <c r="K14" s="439"/>
      <c r="L14" s="439"/>
      <c r="M14" s="439" t="s">
        <v>200</v>
      </c>
      <c r="N14" s="439" t="s">
        <v>210</v>
      </c>
      <c r="O14" s="439"/>
      <c r="P14" s="439" t="s">
        <v>200</v>
      </c>
      <c r="Q14" s="439" t="s">
        <v>210</v>
      </c>
      <c r="R14" s="439"/>
      <c r="S14" s="439" t="s">
        <v>200</v>
      </c>
      <c r="T14" s="439" t="s">
        <v>200</v>
      </c>
      <c r="U14" s="439" t="s">
        <v>200</v>
      </c>
      <c r="V14" s="440"/>
      <c r="W14" s="440"/>
      <c r="X14" s="440"/>
      <c r="Y14" s="492" t="s">
        <v>205</v>
      </c>
    </row>
    <row r="15" spans="1:30">
      <c r="A15" s="489"/>
      <c r="B15" s="488"/>
      <c r="C15" s="494"/>
      <c r="D15" s="496"/>
      <c r="E15" s="486"/>
      <c r="F15" s="491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  <c r="W15" s="440"/>
      <c r="X15" s="440"/>
      <c r="Y15" s="492"/>
    </row>
    <row r="16" spans="1:30">
      <c r="A16" s="435"/>
      <c r="B16" s="436"/>
      <c r="C16" s="436"/>
      <c r="D16" s="437"/>
      <c r="E16" s="438"/>
      <c r="F16" s="438"/>
      <c r="G16" s="438"/>
      <c r="H16" s="438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</row>
  </sheetData>
  <mergeCells count="47">
    <mergeCell ref="F6:F7"/>
    <mergeCell ref="G6:I6"/>
    <mergeCell ref="J6:L6"/>
    <mergeCell ref="M6:O6"/>
    <mergeCell ref="P6:R6"/>
    <mergeCell ref="A6:A7"/>
    <mergeCell ref="B6:B7"/>
    <mergeCell ref="C6:C7"/>
    <mergeCell ref="D6:D7"/>
    <mergeCell ref="E6:E7"/>
    <mergeCell ref="F10:F11"/>
    <mergeCell ref="Y10:Y11"/>
    <mergeCell ref="D8:D9"/>
    <mergeCell ref="B8:B9"/>
    <mergeCell ref="C8:C9"/>
    <mergeCell ref="E8:E9"/>
    <mergeCell ref="F8:F9"/>
    <mergeCell ref="B14:B15"/>
    <mergeCell ref="A14:A15"/>
    <mergeCell ref="F14:F15"/>
    <mergeCell ref="Y14:Y15"/>
    <mergeCell ref="A12:A13"/>
    <mergeCell ref="B12:B13"/>
    <mergeCell ref="C12:C13"/>
    <mergeCell ref="D12:D13"/>
    <mergeCell ref="E12:E13"/>
    <mergeCell ref="F12:F13"/>
    <mergeCell ref="Y12:Y13"/>
    <mergeCell ref="E14:E15"/>
    <mergeCell ref="C14:C15"/>
    <mergeCell ref="D14:D15"/>
    <mergeCell ref="A8:A9"/>
    <mergeCell ref="A10:A11"/>
    <mergeCell ref="V6:X6"/>
    <mergeCell ref="Y6:Y7"/>
    <mergeCell ref="G7:I7"/>
    <mergeCell ref="J7:L7"/>
    <mergeCell ref="M7:O7"/>
    <mergeCell ref="P7:R7"/>
    <mergeCell ref="V7:X7"/>
    <mergeCell ref="S6:U6"/>
    <mergeCell ref="S7:U7"/>
    <mergeCell ref="Y8:Y9"/>
    <mergeCell ref="B10:B11"/>
    <mergeCell ref="C10:C11"/>
    <mergeCell ref="D10:D11"/>
    <mergeCell ref="E10:E11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U9"/>
  <sheetViews>
    <sheetView workbookViewId="0">
      <selection activeCell="D17" sqref="D17"/>
    </sheetView>
  </sheetViews>
  <sheetFormatPr defaultColWidth="9.109375" defaultRowHeight="15.6"/>
  <cols>
    <col min="1" max="1" width="5.44140625" style="19" customWidth="1"/>
    <col min="2" max="2" width="9.6640625" style="22" customWidth="1"/>
    <col min="3" max="3" width="11.5546875" style="22" customWidth="1"/>
    <col min="4" max="4" width="12.5546875" style="84" customWidth="1"/>
    <col min="5" max="5" width="10.5546875" style="20" customWidth="1"/>
    <col min="6" max="6" width="11.44140625" style="20" customWidth="1"/>
    <col min="7" max="16" width="4.6640625" style="22" customWidth="1"/>
    <col min="17" max="17" width="4.88671875" style="22" customWidth="1"/>
    <col min="18" max="18" width="4.109375" style="22" customWidth="1"/>
    <col min="19" max="19" width="4.109375" style="85" customWidth="1"/>
    <col min="20" max="21" width="4.109375" style="22" customWidth="1"/>
    <col min="22" max="229" width="9.109375" style="22"/>
    <col min="230" max="16384" width="9.109375" style="91"/>
  </cols>
  <sheetData>
    <row r="1" spans="1:28" s="2" customFormat="1" ht="16.5" customHeight="1">
      <c r="A1" s="57" t="s">
        <v>75</v>
      </c>
      <c r="B1" s="4"/>
      <c r="C1" s="5"/>
      <c r="D1" s="5"/>
      <c r="E1" s="5"/>
      <c r="F1" s="42"/>
      <c r="S1" s="97"/>
    </row>
    <row r="2" spans="1:28" s="2" customFormat="1" ht="16.5" customHeight="1">
      <c r="A2" s="6"/>
      <c r="B2" s="96">
        <v>45084</v>
      </c>
      <c r="C2" s="5"/>
      <c r="D2" s="5"/>
      <c r="E2" s="41"/>
      <c r="F2" s="42"/>
      <c r="S2" s="97"/>
    </row>
    <row r="3" spans="1:28" s="2" customFormat="1" ht="16.5" customHeight="1">
      <c r="A3" s="6"/>
      <c r="B3" s="96"/>
      <c r="C3" s="5"/>
      <c r="D3" s="5"/>
      <c r="E3" s="41"/>
      <c r="F3" s="42"/>
      <c r="S3" s="97"/>
    </row>
    <row r="4" spans="1:28" s="22" customFormat="1">
      <c r="A4" s="74"/>
      <c r="B4" s="15" t="s">
        <v>10</v>
      </c>
      <c r="C4" s="15"/>
      <c r="D4" s="303"/>
      <c r="E4" s="40"/>
      <c r="F4" s="306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83"/>
      <c r="T4" s="39"/>
      <c r="U4" s="39"/>
      <c r="V4" s="39"/>
      <c r="W4" s="21"/>
      <c r="X4" s="21"/>
      <c r="Y4" s="21"/>
      <c r="Z4" s="21"/>
      <c r="AA4" s="21"/>
      <c r="AB4" s="21"/>
    </row>
    <row r="5" spans="1:28">
      <c r="A5" s="74"/>
      <c r="B5" s="14"/>
      <c r="C5" s="14"/>
      <c r="D5" s="305"/>
      <c r="E5" s="306"/>
      <c r="F5" s="30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82"/>
      <c r="T5" s="14"/>
      <c r="U5" s="14"/>
      <c r="V5" s="14"/>
    </row>
    <row r="6" spans="1:28">
      <c r="A6" s="499" t="s">
        <v>198</v>
      </c>
      <c r="B6" s="500" t="s">
        <v>1</v>
      </c>
      <c r="C6" s="483" t="s">
        <v>2</v>
      </c>
      <c r="D6" s="468" t="s">
        <v>3</v>
      </c>
      <c r="E6" s="468" t="s">
        <v>180</v>
      </c>
      <c r="F6" s="503" t="s">
        <v>7</v>
      </c>
      <c r="G6" s="474" t="s">
        <v>208</v>
      </c>
      <c r="H6" s="470"/>
      <c r="I6" s="471"/>
      <c r="J6" s="470" t="s">
        <v>209</v>
      </c>
      <c r="K6" s="470"/>
      <c r="L6" s="471"/>
      <c r="M6" s="470" t="s">
        <v>211</v>
      </c>
      <c r="N6" s="470"/>
      <c r="O6" s="471"/>
      <c r="P6" s="470" t="s">
        <v>212</v>
      </c>
      <c r="Q6" s="470"/>
      <c r="R6" s="471"/>
      <c r="S6" s="474" t="s">
        <v>213</v>
      </c>
      <c r="T6" s="470"/>
      <c r="U6" s="471"/>
      <c r="V6" s="472" t="s">
        <v>41</v>
      </c>
    </row>
    <row r="7" spans="1:28" s="22" customFormat="1" ht="18" customHeight="1">
      <c r="A7" s="499"/>
      <c r="B7" s="501"/>
      <c r="C7" s="483"/>
      <c r="D7" s="502"/>
      <c r="E7" s="502"/>
      <c r="F7" s="504"/>
      <c r="G7" s="474"/>
      <c r="H7" s="470"/>
      <c r="I7" s="471"/>
      <c r="J7" s="470"/>
      <c r="K7" s="470"/>
      <c r="L7" s="471"/>
      <c r="M7" s="470"/>
      <c r="N7" s="470"/>
      <c r="O7" s="471"/>
      <c r="P7" s="470"/>
      <c r="Q7" s="470"/>
      <c r="R7" s="471"/>
      <c r="S7" s="478"/>
      <c r="T7" s="479"/>
      <c r="U7" s="480"/>
      <c r="V7" s="473"/>
    </row>
    <row r="8" spans="1:28" s="22" customFormat="1" ht="18" customHeight="1">
      <c r="A8" s="489">
        <v>1</v>
      </c>
      <c r="B8" s="507" t="s">
        <v>158</v>
      </c>
      <c r="C8" s="509" t="s">
        <v>159</v>
      </c>
      <c r="D8" s="511" t="s">
        <v>160</v>
      </c>
      <c r="E8" s="485" t="s">
        <v>42</v>
      </c>
      <c r="F8" s="505" t="s">
        <v>145</v>
      </c>
      <c r="G8" s="439" t="s">
        <v>210</v>
      </c>
      <c r="H8" s="439"/>
      <c r="I8" s="439"/>
      <c r="J8" s="439" t="s">
        <v>210</v>
      </c>
      <c r="K8" s="439"/>
      <c r="L8" s="439"/>
      <c r="M8" s="439" t="s">
        <v>200</v>
      </c>
      <c r="N8" s="439" t="s">
        <v>200</v>
      </c>
      <c r="O8" s="439" t="s">
        <v>210</v>
      </c>
      <c r="P8" s="439" t="s">
        <v>200</v>
      </c>
      <c r="Q8" s="439" t="s">
        <v>200</v>
      </c>
      <c r="R8" s="439" t="s">
        <v>200</v>
      </c>
      <c r="S8" s="439"/>
      <c r="T8" s="439"/>
      <c r="U8" s="229"/>
      <c r="V8" s="492" t="s">
        <v>211</v>
      </c>
    </row>
    <row r="9" spans="1:28" s="22" customFormat="1" ht="18" customHeight="1">
      <c r="A9" s="489"/>
      <c r="B9" s="508"/>
      <c r="C9" s="510"/>
      <c r="D9" s="512"/>
      <c r="E9" s="486"/>
      <c r="F9" s="506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492"/>
    </row>
  </sheetData>
  <mergeCells count="24">
    <mergeCell ref="F8:F9"/>
    <mergeCell ref="V8:V9"/>
    <mergeCell ref="A8:A9"/>
    <mergeCell ref="B8:B9"/>
    <mergeCell ref="C8:C9"/>
    <mergeCell ref="D8:D9"/>
    <mergeCell ref="E8:E9"/>
    <mergeCell ref="S6:U6"/>
    <mergeCell ref="V6:V7"/>
    <mergeCell ref="G7:I7"/>
    <mergeCell ref="J7:L7"/>
    <mergeCell ref="M7:O7"/>
    <mergeCell ref="P7:R7"/>
    <mergeCell ref="S7:U7"/>
    <mergeCell ref="A6:A7"/>
    <mergeCell ref="B6:B7"/>
    <mergeCell ref="C6:C7"/>
    <mergeCell ref="D6:D7"/>
    <mergeCell ref="E6:E7"/>
    <mergeCell ref="F6:F7"/>
    <mergeCell ref="G6:I6"/>
    <mergeCell ref="J6:L6"/>
    <mergeCell ref="M6:O6"/>
    <mergeCell ref="P6:R6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0"/>
  <sheetViews>
    <sheetView workbookViewId="0">
      <selection activeCell="P14" sqref="P14"/>
    </sheetView>
  </sheetViews>
  <sheetFormatPr defaultRowHeight="13.8"/>
  <cols>
    <col min="1" max="1" width="5.33203125" style="163" customWidth="1"/>
    <col min="2" max="2" width="11.5546875" style="163" customWidth="1"/>
    <col min="3" max="3" width="16.33203125" style="163" customWidth="1"/>
    <col min="4" max="4" width="13.109375" style="194" customWidth="1"/>
    <col min="5" max="5" width="10.109375" style="195" customWidth="1"/>
    <col min="6" max="6" width="14.109375" style="195" customWidth="1"/>
    <col min="7" max="11" width="6.109375" style="231" customWidth="1"/>
    <col min="12" max="12" width="6.109375" style="191" customWidth="1"/>
    <col min="13" max="13" width="10.44140625" style="232" customWidth="1"/>
    <col min="14" max="14" width="10.5546875" style="163" customWidth="1"/>
    <col min="15" max="224" width="9.109375" style="163"/>
    <col min="225" max="225" width="5.33203125" style="163" customWidth="1"/>
    <col min="226" max="226" width="0" style="163" hidden="1" customWidth="1"/>
    <col min="227" max="227" width="11.109375" style="163" customWidth="1"/>
    <col min="228" max="228" width="13.44140625" style="163" bestFit="1" customWidth="1"/>
    <col min="229" max="229" width="10.6640625" style="163" bestFit="1" customWidth="1"/>
    <col min="230" max="230" width="8.109375" style="163" bestFit="1" customWidth="1"/>
    <col min="231" max="231" width="19.88671875" style="163" bestFit="1" customWidth="1"/>
    <col min="232" max="232" width="9.88671875" style="163" customWidth="1"/>
    <col min="233" max="233" width="5.88671875" style="163" bestFit="1" customWidth="1"/>
    <col min="234" max="239" width="4.6640625" style="163" customWidth="1"/>
    <col min="240" max="240" width="9" style="163" customWidth="1"/>
    <col min="241" max="241" width="5.5546875" style="163" customWidth="1"/>
    <col min="242" max="242" width="17.88671875" style="163" bestFit="1" customWidth="1"/>
    <col min="243" max="480" width="9.109375" style="163"/>
    <col min="481" max="481" width="5.33203125" style="163" customWidth="1"/>
    <col min="482" max="482" width="0" style="163" hidden="1" customWidth="1"/>
    <col min="483" max="483" width="11.109375" style="163" customWidth="1"/>
    <col min="484" max="484" width="13.44140625" style="163" bestFit="1" customWidth="1"/>
    <col min="485" max="485" width="10.6640625" style="163" bestFit="1" customWidth="1"/>
    <col min="486" max="486" width="8.109375" style="163" bestFit="1" customWidth="1"/>
    <col min="487" max="487" width="19.88671875" style="163" bestFit="1" customWidth="1"/>
    <col min="488" max="488" width="9.88671875" style="163" customWidth="1"/>
    <col min="489" max="489" width="5.88671875" style="163" bestFit="1" customWidth="1"/>
    <col min="490" max="495" width="4.6640625" style="163" customWidth="1"/>
    <col min="496" max="496" width="9" style="163" customWidth="1"/>
    <col min="497" max="497" width="5.5546875" style="163" customWidth="1"/>
    <col min="498" max="498" width="17.88671875" style="163" bestFit="1" customWidth="1"/>
    <col min="499" max="736" width="9.109375" style="163"/>
    <col min="737" max="737" width="5.33203125" style="163" customWidth="1"/>
    <col min="738" max="738" width="0" style="163" hidden="1" customWidth="1"/>
    <col min="739" max="739" width="11.109375" style="163" customWidth="1"/>
    <col min="740" max="740" width="13.44140625" style="163" bestFit="1" customWidth="1"/>
    <col min="741" max="741" width="10.6640625" style="163" bestFit="1" customWidth="1"/>
    <col min="742" max="742" width="8.109375" style="163" bestFit="1" customWidth="1"/>
    <col min="743" max="743" width="19.88671875" style="163" bestFit="1" customWidth="1"/>
    <col min="744" max="744" width="9.88671875" style="163" customWidth="1"/>
    <col min="745" max="745" width="5.88671875" style="163" bestFit="1" customWidth="1"/>
    <col min="746" max="751" width="4.6640625" style="163" customWidth="1"/>
    <col min="752" max="752" width="9" style="163" customWidth="1"/>
    <col min="753" max="753" width="5.5546875" style="163" customWidth="1"/>
    <col min="754" max="754" width="17.88671875" style="163" bestFit="1" customWidth="1"/>
    <col min="755" max="992" width="9.109375" style="163"/>
    <col min="993" max="993" width="5.33203125" style="163" customWidth="1"/>
    <col min="994" max="994" width="0" style="163" hidden="1" customWidth="1"/>
    <col min="995" max="995" width="11.109375" style="163" customWidth="1"/>
    <col min="996" max="996" width="13.44140625" style="163" bestFit="1" customWidth="1"/>
    <col min="997" max="997" width="10.6640625" style="163" bestFit="1" customWidth="1"/>
    <col min="998" max="998" width="8.109375" style="163" bestFit="1" customWidth="1"/>
    <col min="999" max="999" width="19.88671875" style="163" bestFit="1" customWidth="1"/>
    <col min="1000" max="1000" width="9.88671875" style="163" customWidth="1"/>
    <col min="1001" max="1001" width="5.88671875" style="163" bestFit="1" customWidth="1"/>
    <col min="1002" max="1007" width="4.6640625" style="163" customWidth="1"/>
    <col min="1008" max="1008" width="9" style="163" customWidth="1"/>
    <col min="1009" max="1009" width="5.5546875" style="163" customWidth="1"/>
    <col min="1010" max="1010" width="17.88671875" style="163" bestFit="1" customWidth="1"/>
    <col min="1011" max="1248" width="9.109375" style="163"/>
    <col min="1249" max="1249" width="5.33203125" style="163" customWidth="1"/>
    <col min="1250" max="1250" width="0" style="163" hidden="1" customWidth="1"/>
    <col min="1251" max="1251" width="11.109375" style="163" customWidth="1"/>
    <col min="1252" max="1252" width="13.44140625" style="163" bestFit="1" customWidth="1"/>
    <col min="1253" max="1253" width="10.6640625" style="163" bestFit="1" customWidth="1"/>
    <col min="1254" max="1254" width="8.109375" style="163" bestFit="1" customWidth="1"/>
    <col min="1255" max="1255" width="19.88671875" style="163" bestFit="1" customWidth="1"/>
    <col min="1256" max="1256" width="9.88671875" style="163" customWidth="1"/>
    <col min="1257" max="1257" width="5.88671875" style="163" bestFit="1" customWidth="1"/>
    <col min="1258" max="1263" width="4.6640625" style="163" customWidth="1"/>
    <col min="1264" max="1264" width="9" style="163" customWidth="1"/>
    <col min="1265" max="1265" width="5.5546875" style="163" customWidth="1"/>
    <col min="1266" max="1266" width="17.88671875" style="163" bestFit="1" customWidth="1"/>
    <col min="1267" max="1504" width="9.109375" style="163"/>
    <col min="1505" max="1505" width="5.33203125" style="163" customWidth="1"/>
    <col min="1506" max="1506" width="0" style="163" hidden="1" customWidth="1"/>
    <col min="1507" max="1507" width="11.109375" style="163" customWidth="1"/>
    <col min="1508" max="1508" width="13.44140625" style="163" bestFit="1" customWidth="1"/>
    <col min="1509" max="1509" width="10.6640625" style="163" bestFit="1" customWidth="1"/>
    <col min="1510" max="1510" width="8.109375" style="163" bestFit="1" customWidth="1"/>
    <col min="1511" max="1511" width="19.88671875" style="163" bestFit="1" customWidth="1"/>
    <col min="1512" max="1512" width="9.88671875" style="163" customWidth="1"/>
    <col min="1513" max="1513" width="5.88671875" style="163" bestFit="1" customWidth="1"/>
    <col min="1514" max="1519" width="4.6640625" style="163" customWidth="1"/>
    <col min="1520" max="1520" width="9" style="163" customWidth="1"/>
    <col min="1521" max="1521" width="5.5546875" style="163" customWidth="1"/>
    <col min="1522" max="1522" width="17.88671875" style="163" bestFit="1" customWidth="1"/>
    <col min="1523" max="1760" width="9.109375" style="163"/>
    <col min="1761" max="1761" width="5.33203125" style="163" customWidth="1"/>
    <col min="1762" max="1762" width="0" style="163" hidden="1" customWidth="1"/>
    <col min="1763" max="1763" width="11.109375" style="163" customWidth="1"/>
    <col min="1764" max="1764" width="13.44140625" style="163" bestFit="1" customWidth="1"/>
    <col min="1765" max="1765" width="10.6640625" style="163" bestFit="1" customWidth="1"/>
    <col min="1766" max="1766" width="8.109375" style="163" bestFit="1" customWidth="1"/>
    <col min="1767" max="1767" width="19.88671875" style="163" bestFit="1" customWidth="1"/>
    <col min="1768" max="1768" width="9.88671875" style="163" customWidth="1"/>
    <col min="1769" max="1769" width="5.88671875" style="163" bestFit="1" customWidth="1"/>
    <col min="1770" max="1775" width="4.6640625" style="163" customWidth="1"/>
    <col min="1776" max="1776" width="9" style="163" customWidth="1"/>
    <col min="1777" max="1777" width="5.5546875" style="163" customWidth="1"/>
    <col min="1778" max="1778" width="17.88671875" style="163" bestFit="1" customWidth="1"/>
    <col min="1779" max="2016" width="9.109375" style="163"/>
    <col min="2017" max="2017" width="5.33203125" style="163" customWidth="1"/>
    <col min="2018" max="2018" width="0" style="163" hidden="1" customWidth="1"/>
    <col min="2019" max="2019" width="11.109375" style="163" customWidth="1"/>
    <col min="2020" max="2020" width="13.44140625" style="163" bestFit="1" customWidth="1"/>
    <col min="2021" max="2021" width="10.6640625" style="163" bestFit="1" customWidth="1"/>
    <col min="2022" max="2022" width="8.109375" style="163" bestFit="1" customWidth="1"/>
    <col min="2023" max="2023" width="19.88671875" style="163" bestFit="1" customWidth="1"/>
    <col min="2024" max="2024" width="9.88671875" style="163" customWidth="1"/>
    <col min="2025" max="2025" width="5.88671875" style="163" bestFit="1" customWidth="1"/>
    <col min="2026" max="2031" width="4.6640625" style="163" customWidth="1"/>
    <col min="2032" max="2032" width="9" style="163" customWidth="1"/>
    <col min="2033" max="2033" width="5.5546875" style="163" customWidth="1"/>
    <col min="2034" max="2034" width="17.88671875" style="163" bestFit="1" customWidth="1"/>
    <col min="2035" max="2272" width="9.109375" style="163"/>
    <col min="2273" max="2273" width="5.33203125" style="163" customWidth="1"/>
    <col min="2274" max="2274" width="0" style="163" hidden="1" customWidth="1"/>
    <col min="2275" max="2275" width="11.109375" style="163" customWidth="1"/>
    <col min="2276" max="2276" width="13.44140625" style="163" bestFit="1" customWidth="1"/>
    <col min="2277" max="2277" width="10.6640625" style="163" bestFit="1" customWidth="1"/>
    <col min="2278" max="2278" width="8.109375" style="163" bestFit="1" customWidth="1"/>
    <col min="2279" max="2279" width="19.88671875" style="163" bestFit="1" customWidth="1"/>
    <col min="2280" max="2280" width="9.88671875" style="163" customWidth="1"/>
    <col min="2281" max="2281" width="5.88671875" style="163" bestFit="1" customWidth="1"/>
    <col min="2282" max="2287" width="4.6640625" style="163" customWidth="1"/>
    <col min="2288" max="2288" width="9" style="163" customWidth="1"/>
    <col min="2289" max="2289" width="5.5546875" style="163" customWidth="1"/>
    <col min="2290" max="2290" width="17.88671875" style="163" bestFit="1" customWidth="1"/>
    <col min="2291" max="2528" width="9.109375" style="163"/>
    <col min="2529" max="2529" width="5.33203125" style="163" customWidth="1"/>
    <col min="2530" max="2530" width="0" style="163" hidden="1" customWidth="1"/>
    <col min="2531" max="2531" width="11.109375" style="163" customWidth="1"/>
    <col min="2532" max="2532" width="13.44140625" style="163" bestFit="1" customWidth="1"/>
    <col min="2533" max="2533" width="10.6640625" style="163" bestFit="1" customWidth="1"/>
    <col min="2534" max="2534" width="8.109375" style="163" bestFit="1" customWidth="1"/>
    <col min="2535" max="2535" width="19.88671875" style="163" bestFit="1" customWidth="1"/>
    <col min="2536" max="2536" width="9.88671875" style="163" customWidth="1"/>
    <col min="2537" max="2537" width="5.88671875" style="163" bestFit="1" customWidth="1"/>
    <col min="2538" max="2543" width="4.6640625" style="163" customWidth="1"/>
    <col min="2544" max="2544" width="9" style="163" customWidth="1"/>
    <col min="2545" max="2545" width="5.5546875" style="163" customWidth="1"/>
    <col min="2546" max="2546" width="17.88671875" style="163" bestFit="1" customWidth="1"/>
    <col min="2547" max="2784" width="9.109375" style="163"/>
    <col min="2785" max="2785" width="5.33203125" style="163" customWidth="1"/>
    <col min="2786" max="2786" width="0" style="163" hidden="1" customWidth="1"/>
    <col min="2787" max="2787" width="11.109375" style="163" customWidth="1"/>
    <col min="2788" max="2788" width="13.44140625" style="163" bestFit="1" customWidth="1"/>
    <col min="2789" max="2789" width="10.6640625" style="163" bestFit="1" customWidth="1"/>
    <col min="2790" max="2790" width="8.109375" style="163" bestFit="1" customWidth="1"/>
    <col min="2791" max="2791" width="19.88671875" style="163" bestFit="1" customWidth="1"/>
    <col min="2792" max="2792" width="9.88671875" style="163" customWidth="1"/>
    <col min="2793" max="2793" width="5.88671875" style="163" bestFit="1" customWidth="1"/>
    <col min="2794" max="2799" width="4.6640625" style="163" customWidth="1"/>
    <col min="2800" max="2800" width="9" style="163" customWidth="1"/>
    <col min="2801" max="2801" width="5.5546875" style="163" customWidth="1"/>
    <col min="2802" max="2802" width="17.88671875" style="163" bestFit="1" customWidth="1"/>
    <col min="2803" max="3040" width="9.109375" style="163"/>
    <col min="3041" max="3041" width="5.33203125" style="163" customWidth="1"/>
    <col min="3042" max="3042" width="0" style="163" hidden="1" customWidth="1"/>
    <col min="3043" max="3043" width="11.109375" style="163" customWidth="1"/>
    <col min="3044" max="3044" width="13.44140625" style="163" bestFit="1" customWidth="1"/>
    <col min="3045" max="3045" width="10.6640625" style="163" bestFit="1" customWidth="1"/>
    <col min="3046" max="3046" width="8.109375" style="163" bestFit="1" customWidth="1"/>
    <col min="3047" max="3047" width="19.88671875" style="163" bestFit="1" customWidth="1"/>
    <col min="3048" max="3048" width="9.88671875" style="163" customWidth="1"/>
    <col min="3049" max="3049" width="5.88671875" style="163" bestFit="1" customWidth="1"/>
    <col min="3050" max="3055" width="4.6640625" style="163" customWidth="1"/>
    <col min="3056" max="3056" width="9" style="163" customWidth="1"/>
    <col min="3057" max="3057" width="5.5546875" style="163" customWidth="1"/>
    <col min="3058" max="3058" width="17.88671875" style="163" bestFit="1" customWidth="1"/>
    <col min="3059" max="3296" width="9.109375" style="163"/>
    <col min="3297" max="3297" width="5.33203125" style="163" customWidth="1"/>
    <col min="3298" max="3298" width="0" style="163" hidden="1" customWidth="1"/>
    <col min="3299" max="3299" width="11.109375" style="163" customWidth="1"/>
    <col min="3300" max="3300" width="13.44140625" style="163" bestFit="1" customWidth="1"/>
    <col min="3301" max="3301" width="10.6640625" style="163" bestFit="1" customWidth="1"/>
    <col min="3302" max="3302" width="8.109375" style="163" bestFit="1" customWidth="1"/>
    <col min="3303" max="3303" width="19.88671875" style="163" bestFit="1" customWidth="1"/>
    <col min="3304" max="3304" width="9.88671875" style="163" customWidth="1"/>
    <col min="3305" max="3305" width="5.88671875" style="163" bestFit="1" customWidth="1"/>
    <col min="3306" max="3311" width="4.6640625" style="163" customWidth="1"/>
    <col min="3312" max="3312" width="9" style="163" customWidth="1"/>
    <col min="3313" max="3313" width="5.5546875" style="163" customWidth="1"/>
    <col min="3314" max="3314" width="17.88671875" style="163" bestFit="1" customWidth="1"/>
    <col min="3315" max="3552" width="9.109375" style="163"/>
    <col min="3553" max="3553" width="5.33203125" style="163" customWidth="1"/>
    <col min="3554" max="3554" width="0" style="163" hidden="1" customWidth="1"/>
    <col min="3555" max="3555" width="11.109375" style="163" customWidth="1"/>
    <col min="3556" max="3556" width="13.44140625" style="163" bestFit="1" customWidth="1"/>
    <col min="3557" max="3557" width="10.6640625" style="163" bestFit="1" customWidth="1"/>
    <col min="3558" max="3558" width="8.109375" style="163" bestFit="1" customWidth="1"/>
    <col min="3559" max="3559" width="19.88671875" style="163" bestFit="1" customWidth="1"/>
    <col min="3560" max="3560" width="9.88671875" style="163" customWidth="1"/>
    <col min="3561" max="3561" width="5.88671875" style="163" bestFit="1" customWidth="1"/>
    <col min="3562" max="3567" width="4.6640625" style="163" customWidth="1"/>
    <col min="3568" max="3568" width="9" style="163" customWidth="1"/>
    <col min="3569" max="3569" width="5.5546875" style="163" customWidth="1"/>
    <col min="3570" max="3570" width="17.88671875" style="163" bestFit="1" customWidth="1"/>
    <col min="3571" max="3808" width="9.109375" style="163"/>
    <col min="3809" max="3809" width="5.33203125" style="163" customWidth="1"/>
    <col min="3810" max="3810" width="0" style="163" hidden="1" customWidth="1"/>
    <col min="3811" max="3811" width="11.109375" style="163" customWidth="1"/>
    <col min="3812" max="3812" width="13.44140625" style="163" bestFit="1" customWidth="1"/>
    <col min="3813" max="3813" width="10.6640625" style="163" bestFit="1" customWidth="1"/>
    <col min="3814" max="3814" width="8.109375" style="163" bestFit="1" customWidth="1"/>
    <col min="3815" max="3815" width="19.88671875" style="163" bestFit="1" customWidth="1"/>
    <col min="3816" max="3816" width="9.88671875" style="163" customWidth="1"/>
    <col min="3817" max="3817" width="5.88671875" style="163" bestFit="1" customWidth="1"/>
    <col min="3818" max="3823" width="4.6640625" style="163" customWidth="1"/>
    <col min="3824" max="3824" width="9" style="163" customWidth="1"/>
    <col min="3825" max="3825" width="5.5546875" style="163" customWidth="1"/>
    <col min="3826" max="3826" width="17.88671875" style="163" bestFit="1" customWidth="1"/>
    <col min="3827" max="4064" width="9.109375" style="163"/>
    <col min="4065" max="4065" width="5.33203125" style="163" customWidth="1"/>
    <col min="4066" max="4066" width="0" style="163" hidden="1" customWidth="1"/>
    <col min="4067" max="4067" width="11.109375" style="163" customWidth="1"/>
    <col min="4068" max="4068" width="13.44140625" style="163" bestFit="1" customWidth="1"/>
    <col min="4069" max="4069" width="10.6640625" style="163" bestFit="1" customWidth="1"/>
    <col min="4070" max="4070" width="8.109375" style="163" bestFit="1" customWidth="1"/>
    <col min="4071" max="4071" width="19.88671875" style="163" bestFit="1" customWidth="1"/>
    <col min="4072" max="4072" width="9.88671875" style="163" customWidth="1"/>
    <col min="4073" max="4073" width="5.88671875" style="163" bestFit="1" customWidth="1"/>
    <col min="4074" max="4079" width="4.6640625" style="163" customWidth="1"/>
    <col min="4080" max="4080" width="9" style="163" customWidth="1"/>
    <col min="4081" max="4081" width="5.5546875" style="163" customWidth="1"/>
    <col min="4082" max="4082" width="17.88671875" style="163" bestFit="1" customWidth="1"/>
    <col min="4083" max="4320" width="9.109375" style="163"/>
    <col min="4321" max="4321" width="5.33203125" style="163" customWidth="1"/>
    <col min="4322" max="4322" width="0" style="163" hidden="1" customWidth="1"/>
    <col min="4323" max="4323" width="11.109375" style="163" customWidth="1"/>
    <col min="4324" max="4324" width="13.44140625" style="163" bestFit="1" customWidth="1"/>
    <col min="4325" max="4325" width="10.6640625" style="163" bestFit="1" customWidth="1"/>
    <col min="4326" max="4326" width="8.109375" style="163" bestFit="1" customWidth="1"/>
    <col min="4327" max="4327" width="19.88671875" style="163" bestFit="1" customWidth="1"/>
    <col min="4328" max="4328" width="9.88671875" style="163" customWidth="1"/>
    <col min="4329" max="4329" width="5.88671875" style="163" bestFit="1" customWidth="1"/>
    <col min="4330" max="4335" width="4.6640625" style="163" customWidth="1"/>
    <col min="4336" max="4336" width="9" style="163" customWidth="1"/>
    <col min="4337" max="4337" width="5.5546875" style="163" customWidth="1"/>
    <col min="4338" max="4338" width="17.88671875" style="163" bestFit="1" customWidth="1"/>
    <col min="4339" max="4576" width="9.109375" style="163"/>
    <col min="4577" max="4577" width="5.33203125" style="163" customWidth="1"/>
    <col min="4578" max="4578" width="0" style="163" hidden="1" customWidth="1"/>
    <col min="4579" max="4579" width="11.109375" style="163" customWidth="1"/>
    <col min="4580" max="4580" width="13.44140625" style="163" bestFit="1" customWidth="1"/>
    <col min="4581" max="4581" width="10.6640625" style="163" bestFit="1" customWidth="1"/>
    <col min="4582" max="4582" width="8.109375" style="163" bestFit="1" customWidth="1"/>
    <col min="4583" max="4583" width="19.88671875" style="163" bestFit="1" customWidth="1"/>
    <col min="4584" max="4584" width="9.88671875" style="163" customWidth="1"/>
    <col min="4585" max="4585" width="5.88671875" style="163" bestFit="1" customWidth="1"/>
    <col min="4586" max="4591" width="4.6640625" style="163" customWidth="1"/>
    <col min="4592" max="4592" width="9" style="163" customWidth="1"/>
    <col min="4593" max="4593" width="5.5546875" style="163" customWidth="1"/>
    <col min="4594" max="4594" width="17.88671875" style="163" bestFit="1" customWidth="1"/>
    <col min="4595" max="4832" width="9.109375" style="163"/>
    <col min="4833" max="4833" width="5.33203125" style="163" customWidth="1"/>
    <col min="4834" max="4834" width="0" style="163" hidden="1" customWidth="1"/>
    <col min="4835" max="4835" width="11.109375" style="163" customWidth="1"/>
    <col min="4836" max="4836" width="13.44140625" style="163" bestFit="1" customWidth="1"/>
    <col min="4837" max="4837" width="10.6640625" style="163" bestFit="1" customWidth="1"/>
    <col min="4838" max="4838" width="8.109375" style="163" bestFit="1" customWidth="1"/>
    <col min="4839" max="4839" width="19.88671875" style="163" bestFit="1" customWidth="1"/>
    <col min="4840" max="4840" width="9.88671875" style="163" customWidth="1"/>
    <col min="4841" max="4841" width="5.88671875" style="163" bestFit="1" customWidth="1"/>
    <col min="4842" max="4847" width="4.6640625" style="163" customWidth="1"/>
    <col min="4848" max="4848" width="9" style="163" customWidth="1"/>
    <col min="4849" max="4849" width="5.5546875" style="163" customWidth="1"/>
    <col min="4850" max="4850" width="17.88671875" style="163" bestFit="1" customWidth="1"/>
    <col min="4851" max="5088" width="9.109375" style="163"/>
    <col min="5089" max="5089" width="5.33203125" style="163" customWidth="1"/>
    <col min="5090" max="5090" width="0" style="163" hidden="1" customWidth="1"/>
    <col min="5091" max="5091" width="11.109375" style="163" customWidth="1"/>
    <col min="5092" max="5092" width="13.44140625" style="163" bestFit="1" customWidth="1"/>
    <col min="5093" max="5093" width="10.6640625" style="163" bestFit="1" customWidth="1"/>
    <col min="5094" max="5094" width="8.109375" style="163" bestFit="1" customWidth="1"/>
    <col min="5095" max="5095" width="19.88671875" style="163" bestFit="1" customWidth="1"/>
    <col min="5096" max="5096" width="9.88671875" style="163" customWidth="1"/>
    <col min="5097" max="5097" width="5.88671875" style="163" bestFit="1" customWidth="1"/>
    <col min="5098" max="5103" width="4.6640625" style="163" customWidth="1"/>
    <col min="5104" max="5104" width="9" style="163" customWidth="1"/>
    <col min="5105" max="5105" width="5.5546875" style="163" customWidth="1"/>
    <col min="5106" max="5106" width="17.88671875" style="163" bestFit="1" customWidth="1"/>
    <col min="5107" max="5344" width="9.109375" style="163"/>
    <col min="5345" max="5345" width="5.33203125" style="163" customWidth="1"/>
    <col min="5346" max="5346" width="0" style="163" hidden="1" customWidth="1"/>
    <col min="5347" max="5347" width="11.109375" style="163" customWidth="1"/>
    <col min="5348" max="5348" width="13.44140625" style="163" bestFit="1" customWidth="1"/>
    <col min="5349" max="5349" width="10.6640625" style="163" bestFit="1" customWidth="1"/>
    <col min="5350" max="5350" width="8.109375" style="163" bestFit="1" customWidth="1"/>
    <col min="5351" max="5351" width="19.88671875" style="163" bestFit="1" customWidth="1"/>
    <col min="5352" max="5352" width="9.88671875" style="163" customWidth="1"/>
    <col min="5353" max="5353" width="5.88671875" style="163" bestFit="1" customWidth="1"/>
    <col min="5354" max="5359" width="4.6640625" style="163" customWidth="1"/>
    <col min="5360" max="5360" width="9" style="163" customWidth="1"/>
    <col min="5361" max="5361" width="5.5546875" style="163" customWidth="1"/>
    <col min="5362" max="5362" width="17.88671875" style="163" bestFit="1" customWidth="1"/>
    <col min="5363" max="5600" width="9.109375" style="163"/>
    <col min="5601" max="5601" width="5.33203125" style="163" customWidth="1"/>
    <col min="5602" max="5602" width="0" style="163" hidden="1" customWidth="1"/>
    <col min="5603" max="5603" width="11.109375" style="163" customWidth="1"/>
    <col min="5604" max="5604" width="13.44140625" style="163" bestFit="1" customWidth="1"/>
    <col min="5605" max="5605" width="10.6640625" style="163" bestFit="1" customWidth="1"/>
    <col min="5606" max="5606" width="8.109375" style="163" bestFit="1" customWidth="1"/>
    <col min="5607" max="5607" width="19.88671875" style="163" bestFit="1" customWidth="1"/>
    <col min="5608" max="5608" width="9.88671875" style="163" customWidth="1"/>
    <col min="5609" max="5609" width="5.88671875" style="163" bestFit="1" customWidth="1"/>
    <col min="5610" max="5615" width="4.6640625" style="163" customWidth="1"/>
    <col min="5616" max="5616" width="9" style="163" customWidth="1"/>
    <col min="5617" max="5617" width="5.5546875" style="163" customWidth="1"/>
    <col min="5618" max="5618" width="17.88671875" style="163" bestFit="1" customWidth="1"/>
    <col min="5619" max="5856" width="9.109375" style="163"/>
    <col min="5857" max="5857" width="5.33203125" style="163" customWidth="1"/>
    <col min="5858" max="5858" width="0" style="163" hidden="1" customWidth="1"/>
    <col min="5859" max="5859" width="11.109375" style="163" customWidth="1"/>
    <col min="5860" max="5860" width="13.44140625" style="163" bestFit="1" customWidth="1"/>
    <col min="5861" max="5861" width="10.6640625" style="163" bestFit="1" customWidth="1"/>
    <col min="5862" max="5862" width="8.109375" style="163" bestFit="1" customWidth="1"/>
    <col min="5863" max="5863" width="19.88671875" style="163" bestFit="1" customWidth="1"/>
    <col min="5864" max="5864" width="9.88671875" style="163" customWidth="1"/>
    <col min="5865" max="5865" width="5.88671875" style="163" bestFit="1" customWidth="1"/>
    <col min="5866" max="5871" width="4.6640625" style="163" customWidth="1"/>
    <col min="5872" max="5872" width="9" style="163" customWidth="1"/>
    <col min="5873" max="5873" width="5.5546875" style="163" customWidth="1"/>
    <col min="5874" max="5874" width="17.88671875" style="163" bestFit="1" customWidth="1"/>
    <col min="5875" max="6112" width="9.109375" style="163"/>
    <col min="6113" max="6113" width="5.33203125" style="163" customWidth="1"/>
    <col min="6114" max="6114" width="0" style="163" hidden="1" customWidth="1"/>
    <col min="6115" max="6115" width="11.109375" style="163" customWidth="1"/>
    <col min="6116" max="6116" width="13.44140625" style="163" bestFit="1" customWidth="1"/>
    <col min="6117" max="6117" width="10.6640625" style="163" bestFit="1" customWidth="1"/>
    <col min="6118" max="6118" width="8.109375" style="163" bestFit="1" customWidth="1"/>
    <col min="6119" max="6119" width="19.88671875" style="163" bestFit="1" customWidth="1"/>
    <col min="6120" max="6120" width="9.88671875" style="163" customWidth="1"/>
    <col min="6121" max="6121" width="5.88671875" style="163" bestFit="1" customWidth="1"/>
    <col min="6122" max="6127" width="4.6640625" style="163" customWidth="1"/>
    <col min="6128" max="6128" width="9" style="163" customWidth="1"/>
    <col min="6129" max="6129" width="5.5546875" style="163" customWidth="1"/>
    <col min="6130" max="6130" width="17.88671875" style="163" bestFit="1" customWidth="1"/>
    <col min="6131" max="6368" width="9.109375" style="163"/>
    <col min="6369" max="6369" width="5.33203125" style="163" customWidth="1"/>
    <col min="6370" max="6370" width="0" style="163" hidden="1" customWidth="1"/>
    <col min="6371" max="6371" width="11.109375" style="163" customWidth="1"/>
    <col min="6372" max="6372" width="13.44140625" style="163" bestFit="1" customWidth="1"/>
    <col min="6373" max="6373" width="10.6640625" style="163" bestFit="1" customWidth="1"/>
    <col min="6374" max="6374" width="8.109375" style="163" bestFit="1" customWidth="1"/>
    <col min="6375" max="6375" width="19.88671875" style="163" bestFit="1" customWidth="1"/>
    <col min="6376" max="6376" width="9.88671875" style="163" customWidth="1"/>
    <col min="6377" max="6377" width="5.88671875" style="163" bestFit="1" customWidth="1"/>
    <col min="6378" max="6383" width="4.6640625" style="163" customWidth="1"/>
    <col min="6384" max="6384" width="9" style="163" customWidth="1"/>
    <col min="6385" max="6385" width="5.5546875" style="163" customWidth="1"/>
    <col min="6386" max="6386" width="17.88671875" style="163" bestFit="1" customWidth="1"/>
    <col min="6387" max="6624" width="9.109375" style="163"/>
    <col min="6625" max="6625" width="5.33203125" style="163" customWidth="1"/>
    <col min="6626" max="6626" width="0" style="163" hidden="1" customWidth="1"/>
    <col min="6627" max="6627" width="11.109375" style="163" customWidth="1"/>
    <col min="6628" max="6628" width="13.44140625" style="163" bestFit="1" customWidth="1"/>
    <col min="6629" max="6629" width="10.6640625" style="163" bestFit="1" customWidth="1"/>
    <col min="6630" max="6630" width="8.109375" style="163" bestFit="1" customWidth="1"/>
    <col min="6631" max="6631" width="19.88671875" style="163" bestFit="1" customWidth="1"/>
    <col min="6632" max="6632" width="9.88671875" style="163" customWidth="1"/>
    <col min="6633" max="6633" width="5.88671875" style="163" bestFit="1" customWidth="1"/>
    <col min="6634" max="6639" width="4.6640625" style="163" customWidth="1"/>
    <col min="6640" max="6640" width="9" style="163" customWidth="1"/>
    <col min="6641" max="6641" width="5.5546875" style="163" customWidth="1"/>
    <col min="6642" max="6642" width="17.88671875" style="163" bestFit="1" customWidth="1"/>
    <col min="6643" max="6880" width="9.109375" style="163"/>
    <col min="6881" max="6881" width="5.33203125" style="163" customWidth="1"/>
    <col min="6882" max="6882" width="0" style="163" hidden="1" customWidth="1"/>
    <col min="6883" max="6883" width="11.109375" style="163" customWidth="1"/>
    <col min="6884" max="6884" width="13.44140625" style="163" bestFit="1" customWidth="1"/>
    <col min="6885" max="6885" width="10.6640625" style="163" bestFit="1" customWidth="1"/>
    <col min="6886" max="6886" width="8.109375" style="163" bestFit="1" customWidth="1"/>
    <col min="6887" max="6887" width="19.88671875" style="163" bestFit="1" customWidth="1"/>
    <col min="6888" max="6888" width="9.88671875" style="163" customWidth="1"/>
    <col min="6889" max="6889" width="5.88671875" style="163" bestFit="1" customWidth="1"/>
    <col min="6890" max="6895" width="4.6640625" style="163" customWidth="1"/>
    <col min="6896" max="6896" width="9" style="163" customWidth="1"/>
    <col min="6897" max="6897" width="5.5546875" style="163" customWidth="1"/>
    <col min="6898" max="6898" width="17.88671875" style="163" bestFit="1" customWidth="1"/>
    <col min="6899" max="7136" width="9.109375" style="163"/>
    <col min="7137" max="7137" width="5.33203125" style="163" customWidth="1"/>
    <col min="7138" max="7138" width="0" style="163" hidden="1" customWidth="1"/>
    <col min="7139" max="7139" width="11.109375" style="163" customWidth="1"/>
    <col min="7140" max="7140" width="13.44140625" style="163" bestFit="1" customWidth="1"/>
    <col min="7141" max="7141" width="10.6640625" style="163" bestFit="1" customWidth="1"/>
    <col min="7142" max="7142" width="8.109375" style="163" bestFit="1" customWidth="1"/>
    <col min="7143" max="7143" width="19.88671875" style="163" bestFit="1" customWidth="1"/>
    <col min="7144" max="7144" width="9.88671875" style="163" customWidth="1"/>
    <col min="7145" max="7145" width="5.88671875" style="163" bestFit="1" customWidth="1"/>
    <col min="7146" max="7151" width="4.6640625" style="163" customWidth="1"/>
    <col min="7152" max="7152" width="9" style="163" customWidth="1"/>
    <col min="7153" max="7153" width="5.5546875" style="163" customWidth="1"/>
    <col min="7154" max="7154" width="17.88671875" style="163" bestFit="1" customWidth="1"/>
    <col min="7155" max="7392" width="9.109375" style="163"/>
    <col min="7393" max="7393" width="5.33203125" style="163" customWidth="1"/>
    <col min="7394" max="7394" width="0" style="163" hidden="1" customWidth="1"/>
    <col min="7395" max="7395" width="11.109375" style="163" customWidth="1"/>
    <col min="7396" max="7396" width="13.44140625" style="163" bestFit="1" customWidth="1"/>
    <col min="7397" max="7397" width="10.6640625" style="163" bestFit="1" customWidth="1"/>
    <col min="7398" max="7398" width="8.109375" style="163" bestFit="1" customWidth="1"/>
    <col min="7399" max="7399" width="19.88671875" style="163" bestFit="1" customWidth="1"/>
    <col min="7400" max="7400" width="9.88671875" style="163" customWidth="1"/>
    <col min="7401" max="7401" width="5.88671875" style="163" bestFit="1" customWidth="1"/>
    <col min="7402" max="7407" width="4.6640625" style="163" customWidth="1"/>
    <col min="7408" max="7408" width="9" style="163" customWidth="1"/>
    <col min="7409" max="7409" width="5.5546875" style="163" customWidth="1"/>
    <col min="7410" max="7410" width="17.88671875" style="163" bestFit="1" customWidth="1"/>
    <col min="7411" max="7648" width="9.109375" style="163"/>
    <col min="7649" max="7649" width="5.33203125" style="163" customWidth="1"/>
    <col min="7650" max="7650" width="0" style="163" hidden="1" customWidth="1"/>
    <col min="7651" max="7651" width="11.109375" style="163" customWidth="1"/>
    <col min="7652" max="7652" width="13.44140625" style="163" bestFit="1" customWidth="1"/>
    <col min="7653" max="7653" width="10.6640625" style="163" bestFit="1" customWidth="1"/>
    <col min="7654" max="7654" width="8.109375" style="163" bestFit="1" customWidth="1"/>
    <col min="7655" max="7655" width="19.88671875" style="163" bestFit="1" customWidth="1"/>
    <col min="7656" max="7656" width="9.88671875" style="163" customWidth="1"/>
    <col min="7657" max="7657" width="5.88671875" style="163" bestFit="1" customWidth="1"/>
    <col min="7658" max="7663" width="4.6640625" style="163" customWidth="1"/>
    <col min="7664" max="7664" width="9" style="163" customWidth="1"/>
    <col min="7665" max="7665" width="5.5546875" style="163" customWidth="1"/>
    <col min="7666" max="7666" width="17.88671875" style="163" bestFit="1" customWidth="1"/>
    <col min="7667" max="7904" width="9.109375" style="163"/>
    <col min="7905" max="7905" width="5.33203125" style="163" customWidth="1"/>
    <col min="7906" max="7906" width="0" style="163" hidden="1" customWidth="1"/>
    <col min="7907" max="7907" width="11.109375" style="163" customWidth="1"/>
    <col min="7908" max="7908" width="13.44140625" style="163" bestFit="1" customWidth="1"/>
    <col min="7909" max="7909" width="10.6640625" style="163" bestFit="1" customWidth="1"/>
    <col min="7910" max="7910" width="8.109375" style="163" bestFit="1" customWidth="1"/>
    <col min="7911" max="7911" width="19.88671875" style="163" bestFit="1" customWidth="1"/>
    <col min="7912" max="7912" width="9.88671875" style="163" customWidth="1"/>
    <col min="7913" max="7913" width="5.88671875" style="163" bestFit="1" customWidth="1"/>
    <col min="7914" max="7919" width="4.6640625" style="163" customWidth="1"/>
    <col min="7920" max="7920" width="9" style="163" customWidth="1"/>
    <col min="7921" max="7921" width="5.5546875" style="163" customWidth="1"/>
    <col min="7922" max="7922" width="17.88671875" style="163" bestFit="1" customWidth="1"/>
    <col min="7923" max="8160" width="9.109375" style="163"/>
    <col min="8161" max="8161" width="5.33203125" style="163" customWidth="1"/>
    <col min="8162" max="8162" width="0" style="163" hidden="1" customWidth="1"/>
    <col min="8163" max="8163" width="11.109375" style="163" customWidth="1"/>
    <col min="8164" max="8164" width="13.44140625" style="163" bestFit="1" customWidth="1"/>
    <col min="8165" max="8165" width="10.6640625" style="163" bestFit="1" customWidth="1"/>
    <col min="8166" max="8166" width="8.109375" style="163" bestFit="1" customWidth="1"/>
    <col min="8167" max="8167" width="19.88671875" style="163" bestFit="1" customWidth="1"/>
    <col min="8168" max="8168" width="9.88671875" style="163" customWidth="1"/>
    <col min="8169" max="8169" width="5.88671875" style="163" bestFit="1" customWidth="1"/>
    <col min="8170" max="8175" width="4.6640625" style="163" customWidth="1"/>
    <col min="8176" max="8176" width="9" style="163" customWidth="1"/>
    <col min="8177" max="8177" width="5.5546875" style="163" customWidth="1"/>
    <col min="8178" max="8178" width="17.88671875" style="163" bestFit="1" customWidth="1"/>
    <col min="8179" max="8416" width="9.109375" style="163"/>
    <col min="8417" max="8417" width="5.33203125" style="163" customWidth="1"/>
    <col min="8418" max="8418" width="0" style="163" hidden="1" customWidth="1"/>
    <col min="8419" max="8419" width="11.109375" style="163" customWidth="1"/>
    <col min="8420" max="8420" width="13.44140625" style="163" bestFit="1" customWidth="1"/>
    <col min="8421" max="8421" width="10.6640625" style="163" bestFit="1" customWidth="1"/>
    <col min="8422" max="8422" width="8.109375" style="163" bestFit="1" customWidth="1"/>
    <col min="8423" max="8423" width="19.88671875" style="163" bestFit="1" customWidth="1"/>
    <col min="8424" max="8424" width="9.88671875" style="163" customWidth="1"/>
    <col min="8425" max="8425" width="5.88671875" style="163" bestFit="1" customWidth="1"/>
    <col min="8426" max="8431" width="4.6640625" style="163" customWidth="1"/>
    <col min="8432" max="8432" width="9" style="163" customWidth="1"/>
    <col min="8433" max="8433" width="5.5546875" style="163" customWidth="1"/>
    <col min="8434" max="8434" width="17.88671875" style="163" bestFit="1" customWidth="1"/>
    <col min="8435" max="8672" width="9.109375" style="163"/>
    <col min="8673" max="8673" width="5.33203125" style="163" customWidth="1"/>
    <col min="8674" max="8674" width="0" style="163" hidden="1" customWidth="1"/>
    <col min="8675" max="8675" width="11.109375" style="163" customWidth="1"/>
    <col min="8676" max="8676" width="13.44140625" style="163" bestFit="1" customWidth="1"/>
    <col min="8677" max="8677" width="10.6640625" style="163" bestFit="1" customWidth="1"/>
    <col min="8678" max="8678" width="8.109375" style="163" bestFit="1" customWidth="1"/>
    <col min="8679" max="8679" width="19.88671875" style="163" bestFit="1" customWidth="1"/>
    <col min="8680" max="8680" width="9.88671875" style="163" customWidth="1"/>
    <col min="8681" max="8681" width="5.88671875" style="163" bestFit="1" customWidth="1"/>
    <col min="8682" max="8687" width="4.6640625" style="163" customWidth="1"/>
    <col min="8688" max="8688" width="9" style="163" customWidth="1"/>
    <col min="8689" max="8689" width="5.5546875" style="163" customWidth="1"/>
    <col min="8690" max="8690" width="17.88671875" style="163" bestFit="1" customWidth="1"/>
    <col min="8691" max="8928" width="9.109375" style="163"/>
    <col min="8929" max="8929" width="5.33203125" style="163" customWidth="1"/>
    <col min="8930" max="8930" width="0" style="163" hidden="1" customWidth="1"/>
    <col min="8931" max="8931" width="11.109375" style="163" customWidth="1"/>
    <col min="8932" max="8932" width="13.44140625" style="163" bestFit="1" customWidth="1"/>
    <col min="8933" max="8933" width="10.6640625" style="163" bestFit="1" customWidth="1"/>
    <col min="8934" max="8934" width="8.109375" style="163" bestFit="1" customWidth="1"/>
    <col min="8935" max="8935" width="19.88671875" style="163" bestFit="1" customWidth="1"/>
    <col min="8936" max="8936" width="9.88671875" style="163" customWidth="1"/>
    <col min="8937" max="8937" width="5.88671875" style="163" bestFit="1" customWidth="1"/>
    <col min="8938" max="8943" width="4.6640625" style="163" customWidth="1"/>
    <col min="8944" max="8944" width="9" style="163" customWidth="1"/>
    <col min="8945" max="8945" width="5.5546875" style="163" customWidth="1"/>
    <col min="8946" max="8946" width="17.88671875" style="163" bestFit="1" customWidth="1"/>
    <col min="8947" max="9184" width="9.109375" style="163"/>
    <col min="9185" max="9185" width="5.33203125" style="163" customWidth="1"/>
    <col min="9186" max="9186" width="0" style="163" hidden="1" customWidth="1"/>
    <col min="9187" max="9187" width="11.109375" style="163" customWidth="1"/>
    <col min="9188" max="9188" width="13.44140625" style="163" bestFit="1" customWidth="1"/>
    <col min="9189" max="9189" width="10.6640625" style="163" bestFit="1" customWidth="1"/>
    <col min="9190" max="9190" width="8.109375" style="163" bestFit="1" customWidth="1"/>
    <col min="9191" max="9191" width="19.88671875" style="163" bestFit="1" customWidth="1"/>
    <col min="9192" max="9192" width="9.88671875" style="163" customWidth="1"/>
    <col min="9193" max="9193" width="5.88671875" style="163" bestFit="1" customWidth="1"/>
    <col min="9194" max="9199" width="4.6640625" style="163" customWidth="1"/>
    <col min="9200" max="9200" width="9" style="163" customWidth="1"/>
    <col min="9201" max="9201" width="5.5546875" style="163" customWidth="1"/>
    <col min="9202" max="9202" width="17.88671875" style="163" bestFit="1" customWidth="1"/>
    <col min="9203" max="9440" width="9.109375" style="163"/>
    <col min="9441" max="9441" width="5.33203125" style="163" customWidth="1"/>
    <col min="9442" max="9442" width="0" style="163" hidden="1" customWidth="1"/>
    <col min="9443" max="9443" width="11.109375" style="163" customWidth="1"/>
    <col min="9444" max="9444" width="13.44140625" style="163" bestFit="1" customWidth="1"/>
    <col min="9445" max="9445" width="10.6640625" style="163" bestFit="1" customWidth="1"/>
    <col min="9446" max="9446" width="8.109375" style="163" bestFit="1" customWidth="1"/>
    <col min="9447" max="9447" width="19.88671875" style="163" bestFit="1" customWidth="1"/>
    <col min="9448" max="9448" width="9.88671875" style="163" customWidth="1"/>
    <col min="9449" max="9449" width="5.88671875" style="163" bestFit="1" customWidth="1"/>
    <col min="9450" max="9455" width="4.6640625" style="163" customWidth="1"/>
    <col min="9456" max="9456" width="9" style="163" customWidth="1"/>
    <col min="9457" max="9457" width="5.5546875" style="163" customWidth="1"/>
    <col min="9458" max="9458" width="17.88671875" style="163" bestFit="1" customWidth="1"/>
    <col min="9459" max="9696" width="9.109375" style="163"/>
    <col min="9697" max="9697" width="5.33203125" style="163" customWidth="1"/>
    <col min="9698" max="9698" width="0" style="163" hidden="1" customWidth="1"/>
    <col min="9699" max="9699" width="11.109375" style="163" customWidth="1"/>
    <col min="9700" max="9700" width="13.44140625" style="163" bestFit="1" customWidth="1"/>
    <col min="9701" max="9701" width="10.6640625" style="163" bestFit="1" customWidth="1"/>
    <col min="9702" max="9702" width="8.109375" style="163" bestFit="1" customWidth="1"/>
    <col min="9703" max="9703" width="19.88671875" style="163" bestFit="1" customWidth="1"/>
    <col min="9704" max="9704" width="9.88671875" style="163" customWidth="1"/>
    <col min="9705" max="9705" width="5.88671875" style="163" bestFit="1" customWidth="1"/>
    <col min="9706" max="9711" width="4.6640625" style="163" customWidth="1"/>
    <col min="9712" max="9712" width="9" style="163" customWidth="1"/>
    <col min="9713" max="9713" width="5.5546875" style="163" customWidth="1"/>
    <col min="9714" max="9714" width="17.88671875" style="163" bestFit="1" customWidth="1"/>
    <col min="9715" max="9952" width="9.109375" style="163"/>
    <col min="9953" max="9953" width="5.33203125" style="163" customWidth="1"/>
    <col min="9954" max="9954" width="0" style="163" hidden="1" customWidth="1"/>
    <col min="9955" max="9955" width="11.109375" style="163" customWidth="1"/>
    <col min="9956" max="9956" width="13.44140625" style="163" bestFit="1" customWidth="1"/>
    <col min="9957" max="9957" width="10.6640625" style="163" bestFit="1" customWidth="1"/>
    <col min="9958" max="9958" width="8.109375" style="163" bestFit="1" customWidth="1"/>
    <col min="9959" max="9959" width="19.88671875" style="163" bestFit="1" customWidth="1"/>
    <col min="9960" max="9960" width="9.88671875" style="163" customWidth="1"/>
    <col min="9961" max="9961" width="5.88671875" style="163" bestFit="1" customWidth="1"/>
    <col min="9962" max="9967" width="4.6640625" style="163" customWidth="1"/>
    <col min="9968" max="9968" width="9" style="163" customWidth="1"/>
    <col min="9969" max="9969" width="5.5546875" style="163" customWidth="1"/>
    <col min="9970" max="9970" width="17.88671875" style="163" bestFit="1" customWidth="1"/>
    <col min="9971" max="10208" width="9.109375" style="163"/>
    <col min="10209" max="10209" width="5.33203125" style="163" customWidth="1"/>
    <col min="10210" max="10210" width="0" style="163" hidden="1" customWidth="1"/>
    <col min="10211" max="10211" width="11.109375" style="163" customWidth="1"/>
    <col min="10212" max="10212" width="13.44140625" style="163" bestFit="1" customWidth="1"/>
    <col min="10213" max="10213" width="10.6640625" style="163" bestFit="1" customWidth="1"/>
    <col min="10214" max="10214" width="8.109375" style="163" bestFit="1" customWidth="1"/>
    <col min="10215" max="10215" width="19.88671875" style="163" bestFit="1" customWidth="1"/>
    <col min="10216" max="10216" width="9.88671875" style="163" customWidth="1"/>
    <col min="10217" max="10217" width="5.88671875" style="163" bestFit="1" customWidth="1"/>
    <col min="10218" max="10223" width="4.6640625" style="163" customWidth="1"/>
    <col min="10224" max="10224" width="9" style="163" customWidth="1"/>
    <col min="10225" max="10225" width="5.5546875" style="163" customWidth="1"/>
    <col min="10226" max="10226" width="17.88671875" style="163" bestFit="1" customWidth="1"/>
    <col min="10227" max="10464" width="9.109375" style="163"/>
    <col min="10465" max="10465" width="5.33203125" style="163" customWidth="1"/>
    <col min="10466" max="10466" width="0" style="163" hidden="1" customWidth="1"/>
    <col min="10467" max="10467" width="11.109375" style="163" customWidth="1"/>
    <col min="10468" max="10468" width="13.44140625" style="163" bestFit="1" customWidth="1"/>
    <col min="10469" max="10469" width="10.6640625" style="163" bestFit="1" customWidth="1"/>
    <col min="10470" max="10470" width="8.109375" style="163" bestFit="1" customWidth="1"/>
    <col min="10471" max="10471" width="19.88671875" style="163" bestFit="1" customWidth="1"/>
    <col min="10472" max="10472" width="9.88671875" style="163" customWidth="1"/>
    <col min="10473" max="10473" width="5.88671875" style="163" bestFit="1" customWidth="1"/>
    <col min="10474" max="10479" width="4.6640625" style="163" customWidth="1"/>
    <col min="10480" max="10480" width="9" style="163" customWidth="1"/>
    <col min="10481" max="10481" width="5.5546875" style="163" customWidth="1"/>
    <col min="10482" max="10482" width="17.88671875" style="163" bestFit="1" customWidth="1"/>
    <col min="10483" max="10720" width="9.109375" style="163"/>
    <col min="10721" max="10721" width="5.33203125" style="163" customWidth="1"/>
    <col min="10722" max="10722" width="0" style="163" hidden="1" customWidth="1"/>
    <col min="10723" max="10723" width="11.109375" style="163" customWidth="1"/>
    <col min="10724" max="10724" width="13.44140625" style="163" bestFit="1" customWidth="1"/>
    <col min="10725" max="10725" width="10.6640625" style="163" bestFit="1" customWidth="1"/>
    <col min="10726" max="10726" width="8.109375" style="163" bestFit="1" customWidth="1"/>
    <col min="10727" max="10727" width="19.88671875" style="163" bestFit="1" customWidth="1"/>
    <col min="10728" max="10728" width="9.88671875" style="163" customWidth="1"/>
    <col min="10729" max="10729" width="5.88671875" style="163" bestFit="1" customWidth="1"/>
    <col min="10730" max="10735" width="4.6640625" style="163" customWidth="1"/>
    <col min="10736" max="10736" width="9" style="163" customWidth="1"/>
    <col min="10737" max="10737" width="5.5546875" style="163" customWidth="1"/>
    <col min="10738" max="10738" width="17.88671875" style="163" bestFit="1" customWidth="1"/>
    <col min="10739" max="10976" width="9.109375" style="163"/>
    <col min="10977" max="10977" width="5.33203125" style="163" customWidth="1"/>
    <col min="10978" max="10978" width="0" style="163" hidden="1" customWidth="1"/>
    <col min="10979" max="10979" width="11.109375" style="163" customWidth="1"/>
    <col min="10980" max="10980" width="13.44140625" style="163" bestFit="1" customWidth="1"/>
    <col min="10981" max="10981" width="10.6640625" style="163" bestFit="1" customWidth="1"/>
    <col min="10982" max="10982" width="8.109375" style="163" bestFit="1" customWidth="1"/>
    <col min="10983" max="10983" width="19.88671875" style="163" bestFit="1" customWidth="1"/>
    <col min="10984" max="10984" width="9.88671875" style="163" customWidth="1"/>
    <col min="10985" max="10985" width="5.88671875" style="163" bestFit="1" customWidth="1"/>
    <col min="10986" max="10991" width="4.6640625" style="163" customWidth="1"/>
    <col min="10992" max="10992" width="9" style="163" customWidth="1"/>
    <col min="10993" max="10993" width="5.5546875" style="163" customWidth="1"/>
    <col min="10994" max="10994" width="17.88671875" style="163" bestFit="1" customWidth="1"/>
    <col min="10995" max="11232" width="9.109375" style="163"/>
    <col min="11233" max="11233" width="5.33203125" style="163" customWidth="1"/>
    <col min="11234" max="11234" width="0" style="163" hidden="1" customWidth="1"/>
    <col min="11235" max="11235" width="11.109375" style="163" customWidth="1"/>
    <col min="11236" max="11236" width="13.44140625" style="163" bestFit="1" customWidth="1"/>
    <col min="11237" max="11237" width="10.6640625" style="163" bestFit="1" customWidth="1"/>
    <col min="11238" max="11238" width="8.109375" style="163" bestFit="1" customWidth="1"/>
    <col min="11239" max="11239" width="19.88671875" style="163" bestFit="1" customWidth="1"/>
    <col min="11240" max="11240" width="9.88671875" style="163" customWidth="1"/>
    <col min="11241" max="11241" width="5.88671875" style="163" bestFit="1" customWidth="1"/>
    <col min="11242" max="11247" width="4.6640625" style="163" customWidth="1"/>
    <col min="11248" max="11248" width="9" style="163" customWidth="1"/>
    <col min="11249" max="11249" width="5.5546875" style="163" customWidth="1"/>
    <col min="11250" max="11250" width="17.88671875" style="163" bestFit="1" customWidth="1"/>
    <col min="11251" max="11488" width="9.109375" style="163"/>
    <col min="11489" max="11489" width="5.33203125" style="163" customWidth="1"/>
    <col min="11490" max="11490" width="0" style="163" hidden="1" customWidth="1"/>
    <col min="11491" max="11491" width="11.109375" style="163" customWidth="1"/>
    <col min="11492" max="11492" width="13.44140625" style="163" bestFit="1" customWidth="1"/>
    <col min="11493" max="11493" width="10.6640625" style="163" bestFit="1" customWidth="1"/>
    <col min="11494" max="11494" width="8.109375" style="163" bestFit="1" customWidth="1"/>
    <col min="11495" max="11495" width="19.88671875" style="163" bestFit="1" customWidth="1"/>
    <col min="11496" max="11496" width="9.88671875" style="163" customWidth="1"/>
    <col min="11497" max="11497" width="5.88671875" style="163" bestFit="1" customWidth="1"/>
    <col min="11498" max="11503" width="4.6640625" style="163" customWidth="1"/>
    <col min="11504" max="11504" width="9" style="163" customWidth="1"/>
    <col min="11505" max="11505" width="5.5546875" style="163" customWidth="1"/>
    <col min="11506" max="11506" width="17.88671875" style="163" bestFit="1" customWidth="1"/>
    <col min="11507" max="11744" width="9.109375" style="163"/>
    <col min="11745" max="11745" width="5.33203125" style="163" customWidth="1"/>
    <col min="11746" max="11746" width="0" style="163" hidden="1" customWidth="1"/>
    <col min="11747" max="11747" width="11.109375" style="163" customWidth="1"/>
    <col min="11748" max="11748" width="13.44140625" style="163" bestFit="1" customWidth="1"/>
    <col min="11749" max="11749" width="10.6640625" style="163" bestFit="1" customWidth="1"/>
    <col min="11750" max="11750" width="8.109375" style="163" bestFit="1" customWidth="1"/>
    <col min="11751" max="11751" width="19.88671875" style="163" bestFit="1" customWidth="1"/>
    <col min="11752" max="11752" width="9.88671875" style="163" customWidth="1"/>
    <col min="11753" max="11753" width="5.88671875" style="163" bestFit="1" customWidth="1"/>
    <col min="11754" max="11759" width="4.6640625" style="163" customWidth="1"/>
    <col min="11760" max="11760" width="9" style="163" customWidth="1"/>
    <col min="11761" max="11761" width="5.5546875" style="163" customWidth="1"/>
    <col min="11762" max="11762" width="17.88671875" style="163" bestFit="1" customWidth="1"/>
    <col min="11763" max="12000" width="9.109375" style="163"/>
    <col min="12001" max="12001" width="5.33203125" style="163" customWidth="1"/>
    <col min="12002" max="12002" width="0" style="163" hidden="1" customWidth="1"/>
    <col min="12003" max="12003" width="11.109375" style="163" customWidth="1"/>
    <col min="12004" max="12004" width="13.44140625" style="163" bestFit="1" customWidth="1"/>
    <col min="12005" max="12005" width="10.6640625" style="163" bestFit="1" customWidth="1"/>
    <col min="12006" max="12006" width="8.109375" style="163" bestFit="1" customWidth="1"/>
    <col min="12007" max="12007" width="19.88671875" style="163" bestFit="1" customWidth="1"/>
    <col min="12008" max="12008" width="9.88671875" style="163" customWidth="1"/>
    <col min="12009" max="12009" width="5.88671875" style="163" bestFit="1" customWidth="1"/>
    <col min="12010" max="12015" width="4.6640625" style="163" customWidth="1"/>
    <col min="12016" max="12016" width="9" style="163" customWidth="1"/>
    <col min="12017" max="12017" width="5.5546875" style="163" customWidth="1"/>
    <col min="12018" max="12018" width="17.88671875" style="163" bestFit="1" customWidth="1"/>
    <col min="12019" max="12256" width="9.109375" style="163"/>
    <col min="12257" max="12257" width="5.33203125" style="163" customWidth="1"/>
    <col min="12258" max="12258" width="0" style="163" hidden="1" customWidth="1"/>
    <col min="12259" max="12259" width="11.109375" style="163" customWidth="1"/>
    <col min="12260" max="12260" width="13.44140625" style="163" bestFit="1" customWidth="1"/>
    <col min="12261" max="12261" width="10.6640625" style="163" bestFit="1" customWidth="1"/>
    <col min="12262" max="12262" width="8.109375" style="163" bestFit="1" customWidth="1"/>
    <col min="12263" max="12263" width="19.88671875" style="163" bestFit="1" customWidth="1"/>
    <col min="12264" max="12264" width="9.88671875" style="163" customWidth="1"/>
    <col min="12265" max="12265" width="5.88671875" style="163" bestFit="1" customWidth="1"/>
    <col min="12266" max="12271" width="4.6640625" style="163" customWidth="1"/>
    <col min="12272" max="12272" width="9" style="163" customWidth="1"/>
    <col min="12273" max="12273" width="5.5546875" style="163" customWidth="1"/>
    <col min="12274" max="12274" width="17.88671875" style="163" bestFit="1" customWidth="1"/>
    <col min="12275" max="12512" width="9.109375" style="163"/>
    <col min="12513" max="12513" width="5.33203125" style="163" customWidth="1"/>
    <col min="12514" max="12514" width="0" style="163" hidden="1" customWidth="1"/>
    <col min="12515" max="12515" width="11.109375" style="163" customWidth="1"/>
    <col min="12516" max="12516" width="13.44140625" style="163" bestFit="1" customWidth="1"/>
    <col min="12517" max="12517" width="10.6640625" style="163" bestFit="1" customWidth="1"/>
    <col min="12518" max="12518" width="8.109375" style="163" bestFit="1" customWidth="1"/>
    <col min="12519" max="12519" width="19.88671875" style="163" bestFit="1" customWidth="1"/>
    <col min="12520" max="12520" width="9.88671875" style="163" customWidth="1"/>
    <col min="12521" max="12521" width="5.88671875" style="163" bestFit="1" customWidth="1"/>
    <col min="12522" max="12527" width="4.6640625" style="163" customWidth="1"/>
    <col min="12528" max="12528" width="9" style="163" customWidth="1"/>
    <col min="12529" max="12529" width="5.5546875" style="163" customWidth="1"/>
    <col min="12530" max="12530" width="17.88671875" style="163" bestFit="1" customWidth="1"/>
    <col min="12531" max="12768" width="9.109375" style="163"/>
    <col min="12769" max="12769" width="5.33203125" style="163" customWidth="1"/>
    <col min="12770" max="12770" width="0" style="163" hidden="1" customWidth="1"/>
    <col min="12771" max="12771" width="11.109375" style="163" customWidth="1"/>
    <col min="12772" max="12772" width="13.44140625" style="163" bestFit="1" customWidth="1"/>
    <col min="12773" max="12773" width="10.6640625" style="163" bestFit="1" customWidth="1"/>
    <col min="12774" max="12774" width="8.109375" style="163" bestFit="1" customWidth="1"/>
    <col min="12775" max="12775" width="19.88671875" style="163" bestFit="1" customWidth="1"/>
    <col min="12776" max="12776" width="9.88671875" style="163" customWidth="1"/>
    <col min="12777" max="12777" width="5.88671875" style="163" bestFit="1" customWidth="1"/>
    <col min="12778" max="12783" width="4.6640625" style="163" customWidth="1"/>
    <col min="12784" max="12784" width="9" style="163" customWidth="1"/>
    <col min="12785" max="12785" width="5.5546875" style="163" customWidth="1"/>
    <col min="12786" max="12786" width="17.88671875" style="163" bestFit="1" customWidth="1"/>
    <col min="12787" max="13024" width="9.109375" style="163"/>
    <col min="13025" max="13025" width="5.33203125" style="163" customWidth="1"/>
    <col min="13026" max="13026" width="0" style="163" hidden="1" customWidth="1"/>
    <col min="13027" max="13027" width="11.109375" style="163" customWidth="1"/>
    <col min="13028" max="13028" width="13.44140625" style="163" bestFit="1" customWidth="1"/>
    <col min="13029" max="13029" width="10.6640625" style="163" bestFit="1" customWidth="1"/>
    <col min="13030" max="13030" width="8.109375" style="163" bestFit="1" customWidth="1"/>
    <col min="13031" max="13031" width="19.88671875" style="163" bestFit="1" customWidth="1"/>
    <col min="13032" max="13032" width="9.88671875" style="163" customWidth="1"/>
    <col min="13033" max="13033" width="5.88671875" style="163" bestFit="1" customWidth="1"/>
    <col min="13034" max="13039" width="4.6640625" style="163" customWidth="1"/>
    <col min="13040" max="13040" width="9" style="163" customWidth="1"/>
    <col min="13041" max="13041" width="5.5546875" style="163" customWidth="1"/>
    <col min="13042" max="13042" width="17.88671875" style="163" bestFit="1" customWidth="1"/>
    <col min="13043" max="13280" width="9.109375" style="163"/>
    <col min="13281" max="13281" width="5.33203125" style="163" customWidth="1"/>
    <col min="13282" max="13282" width="0" style="163" hidden="1" customWidth="1"/>
    <col min="13283" max="13283" width="11.109375" style="163" customWidth="1"/>
    <col min="13284" max="13284" width="13.44140625" style="163" bestFit="1" customWidth="1"/>
    <col min="13285" max="13285" width="10.6640625" style="163" bestFit="1" customWidth="1"/>
    <col min="13286" max="13286" width="8.109375" style="163" bestFit="1" customWidth="1"/>
    <col min="13287" max="13287" width="19.88671875" style="163" bestFit="1" customWidth="1"/>
    <col min="13288" max="13288" width="9.88671875" style="163" customWidth="1"/>
    <col min="13289" max="13289" width="5.88671875" style="163" bestFit="1" customWidth="1"/>
    <col min="13290" max="13295" width="4.6640625" style="163" customWidth="1"/>
    <col min="13296" max="13296" width="9" style="163" customWidth="1"/>
    <col min="13297" max="13297" width="5.5546875" style="163" customWidth="1"/>
    <col min="13298" max="13298" width="17.88671875" style="163" bestFit="1" customWidth="1"/>
    <col min="13299" max="13536" width="9.109375" style="163"/>
    <col min="13537" max="13537" width="5.33203125" style="163" customWidth="1"/>
    <col min="13538" max="13538" width="0" style="163" hidden="1" customWidth="1"/>
    <col min="13539" max="13539" width="11.109375" style="163" customWidth="1"/>
    <col min="13540" max="13540" width="13.44140625" style="163" bestFit="1" customWidth="1"/>
    <col min="13541" max="13541" width="10.6640625" style="163" bestFit="1" customWidth="1"/>
    <col min="13542" max="13542" width="8.109375" style="163" bestFit="1" customWidth="1"/>
    <col min="13543" max="13543" width="19.88671875" style="163" bestFit="1" customWidth="1"/>
    <col min="13544" max="13544" width="9.88671875" style="163" customWidth="1"/>
    <col min="13545" max="13545" width="5.88671875" style="163" bestFit="1" customWidth="1"/>
    <col min="13546" max="13551" width="4.6640625" style="163" customWidth="1"/>
    <col min="13552" max="13552" width="9" style="163" customWidth="1"/>
    <col min="13553" max="13553" width="5.5546875" style="163" customWidth="1"/>
    <col min="13554" max="13554" width="17.88671875" style="163" bestFit="1" customWidth="1"/>
    <col min="13555" max="13792" width="9.109375" style="163"/>
    <col min="13793" max="13793" width="5.33203125" style="163" customWidth="1"/>
    <col min="13794" max="13794" width="0" style="163" hidden="1" customWidth="1"/>
    <col min="13795" max="13795" width="11.109375" style="163" customWidth="1"/>
    <col min="13796" max="13796" width="13.44140625" style="163" bestFit="1" customWidth="1"/>
    <col min="13797" max="13797" width="10.6640625" style="163" bestFit="1" customWidth="1"/>
    <col min="13798" max="13798" width="8.109375" style="163" bestFit="1" customWidth="1"/>
    <col min="13799" max="13799" width="19.88671875" style="163" bestFit="1" customWidth="1"/>
    <col min="13800" max="13800" width="9.88671875" style="163" customWidth="1"/>
    <col min="13801" max="13801" width="5.88671875" style="163" bestFit="1" customWidth="1"/>
    <col min="13802" max="13807" width="4.6640625" style="163" customWidth="1"/>
    <col min="13808" max="13808" width="9" style="163" customWidth="1"/>
    <col min="13809" max="13809" width="5.5546875" style="163" customWidth="1"/>
    <col min="13810" max="13810" width="17.88671875" style="163" bestFit="1" customWidth="1"/>
    <col min="13811" max="14048" width="9.109375" style="163"/>
    <col min="14049" max="14049" width="5.33203125" style="163" customWidth="1"/>
    <col min="14050" max="14050" width="0" style="163" hidden="1" customWidth="1"/>
    <col min="14051" max="14051" width="11.109375" style="163" customWidth="1"/>
    <col min="14052" max="14052" width="13.44140625" style="163" bestFit="1" customWidth="1"/>
    <col min="14053" max="14053" width="10.6640625" style="163" bestFit="1" customWidth="1"/>
    <col min="14054" max="14054" width="8.109375" style="163" bestFit="1" customWidth="1"/>
    <col min="14055" max="14055" width="19.88671875" style="163" bestFit="1" customWidth="1"/>
    <col min="14056" max="14056" width="9.88671875" style="163" customWidth="1"/>
    <col min="14057" max="14057" width="5.88671875" style="163" bestFit="1" customWidth="1"/>
    <col min="14058" max="14063" width="4.6640625" style="163" customWidth="1"/>
    <col min="14064" max="14064" width="9" style="163" customWidth="1"/>
    <col min="14065" max="14065" width="5.5546875" style="163" customWidth="1"/>
    <col min="14066" max="14066" width="17.88671875" style="163" bestFit="1" customWidth="1"/>
    <col min="14067" max="14304" width="9.109375" style="163"/>
    <col min="14305" max="14305" width="5.33203125" style="163" customWidth="1"/>
    <col min="14306" max="14306" width="0" style="163" hidden="1" customWidth="1"/>
    <col min="14307" max="14307" width="11.109375" style="163" customWidth="1"/>
    <col min="14308" max="14308" width="13.44140625" style="163" bestFit="1" customWidth="1"/>
    <col min="14309" max="14309" width="10.6640625" style="163" bestFit="1" customWidth="1"/>
    <col min="14310" max="14310" width="8.109375" style="163" bestFit="1" customWidth="1"/>
    <col min="14311" max="14311" width="19.88671875" style="163" bestFit="1" customWidth="1"/>
    <col min="14312" max="14312" width="9.88671875" style="163" customWidth="1"/>
    <col min="14313" max="14313" width="5.88671875" style="163" bestFit="1" customWidth="1"/>
    <col min="14314" max="14319" width="4.6640625" style="163" customWidth="1"/>
    <col min="14320" max="14320" width="9" style="163" customWidth="1"/>
    <col min="14321" max="14321" width="5.5546875" style="163" customWidth="1"/>
    <col min="14322" max="14322" width="17.88671875" style="163" bestFit="1" customWidth="1"/>
    <col min="14323" max="14560" width="9.109375" style="163"/>
    <col min="14561" max="14561" width="5.33203125" style="163" customWidth="1"/>
    <col min="14562" max="14562" width="0" style="163" hidden="1" customWidth="1"/>
    <col min="14563" max="14563" width="11.109375" style="163" customWidth="1"/>
    <col min="14564" max="14564" width="13.44140625" style="163" bestFit="1" customWidth="1"/>
    <col min="14565" max="14565" width="10.6640625" style="163" bestFit="1" customWidth="1"/>
    <col min="14566" max="14566" width="8.109375" style="163" bestFit="1" customWidth="1"/>
    <col min="14567" max="14567" width="19.88671875" style="163" bestFit="1" customWidth="1"/>
    <col min="14568" max="14568" width="9.88671875" style="163" customWidth="1"/>
    <col min="14569" max="14569" width="5.88671875" style="163" bestFit="1" customWidth="1"/>
    <col min="14570" max="14575" width="4.6640625" style="163" customWidth="1"/>
    <col min="14576" max="14576" width="9" style="163" customWidth="1"/>
    <col min="14577" max="14577" width="5.5546875" style="163" customWidth="1"/>
    <col min="14578" max="14578" width="17.88671875" style="163" bestFit="1" customWidth="1"/>
    <col min="14579" max="14816" width="9.109375" style="163"/>
    <col min="14817" max="14817" width="5.33203125" style="163" customWidth="1"/>
    <col min="14818" max="14818" width="0" style="163" hidden="1" customWidth="1"/>
    <col min="14819" max="14819" width="11.109375" style="163" customWidth="1"/>
    <col min="14820" max="14820" width="13.44140625" style="163" bestFit="1" customWidth="1"/>
    <col min="14821" max="14821" width="10.6640625" style="163" bestFit="1" customWidth="1"/>
    <col min="14822" max="14822" width="8.109375" style="163" bestFit="1" customWidth="1"/>
    <col min="14823" max="14823" width="19.88671875" style="163" bestFit="1" customWidth="1"/>
    <col min="14824" max="14824" width="9.88671875" style="163" customWidth="1"/>
    <col min="14825" max="14825" width="5.88671875" style="163" bestFit="1" customWidth="1"/>
    <col min="14826" max="14831" width="4.6640625" style="163" customWidth="1"/>
    <col min="14832" max="14832" width="9" style="163" customWidth="1"/>
    <col min="14833" max="14833" width="5.5546875" style="163" customWidth="1"/>
    <col min="14834" max="14834" width="17.88671875" style="163" bestFit="1" customWidth="1"/>
    <col min="14835" max="15072" width="9.109375" style="163"/>
    <col min="15073" max="15073" width="5.33203125" style="163" customWidth="1"/>
    <col min="15074" max="15074" width="0" style="163" hidden="1" customWidth="1"/>
    <col min="15075" max="15075" width="11.109375" style="163" customWidth="1"/>
    <col min="15076" max="15076" width="13.44140625" style="163" bestFit="1" customWidth="1"/>
    <col min="15077" max="15077" width="10.6640625" style="163" bestFit="1" customWidth="1"/>
    <col min="15078" max="15078" width="8.109375" style="163" bestFit="1" customWidth="1"/>
    <col min="15079" max="15079" width="19.88671875" style="163" bestFit="1" customWidth="1"/>
    <col min="15080" max="15080" width="9.88671875" style="163" customWidth="1"/>
    <col min="15081" max="15081" width="5.88671875" style="163" bestFit="1" customWidth="1"/>
    <col min="15082" max="15087" width="4.6640625" style="163" customWidth="1"/>
    <col min="15088" max="15088" width="9" style="163" customWidth="1"/>
    <col min="15089" max="15089" width="5.5546875" style="163" customWidth="1"/>
    <col min="15090" max="15090" width="17.88671875" style="163" bestFit="1" customWidth="1"/>
    <col min="15091" max="15328" width="9.109375" style="163"/>
    <col min="15329" max="15329" width="5.33203125" style="163" customWidth="1"/>
    <col min="15330" max="15330" width="0" style="163" hidden="1" customWidth="1"/>
    <col min="15331" max="15331" width="11.109375" style="163" customWidth="1"/>
    <col min="15332" max="15332" width="13.44140625" style="163" bestFit="1" customWidth="1"/>
    <col min="15333" max="15333" width="10.6640625" style="163" bestFit="1" customWidth="1"/>
    <col min="15334" max="15334" width="8.109375" style="163" bestFit="1" customWidth="1"/>
    <col min="15335" max="15335" width="19.88671875" style="163" bestFit="1" customWidth="1"/>
    <col min="15336" max="15336" width="9.88671875" style="163" customWidth="1"/>
    <col min="15337" max="15337" width="5.88671875" style="163" bestFit="1" customWidth="1"/>
    <col min="15338" max="15343" width="4.6640625" style="163" customWidth="1"/>
    <col min="15344" max="15344" width="9" style="163" customWidth="1"/>
    <col min="15345" max="15345" width="5.5546875" style="163" customWidth="1"/>
    <col min="15346" max="15346" width="17.88671875" style="163" bestFit="1" customWidth="1"/>
    <col min="15347" max="15584" width="9.109375" style="163"/>
    <col min="15585" max="15585" width="5.33203125" style="163" customWidth="1"/>
    <col min="15586" max="15586" width="0" style="163" hidden="1" customWidth="1"/>
    <col min="15587" max="15587" width="11.109375" style="163" customWidth="1"/>
    <col min="15588" max="15588" width="13.44140625" style="163" bestFit="1" customWidth="1"/>
    <col min="15589" max="15589" width="10.6640625" style="163" bestFit="1" customWidth="1"/>
    <col min="15590" max="15590" width="8.109375" style="163" bestFit="1" customWidth="1"/>
    <col min="15591" max="15591" width="19.88671875" style="163" bestFit="1" customWidth="1"/>
    <col min="15592" max="15592" width="9.88671875" style="163" customWidth="1"/>
    <col min="15593" max="15593" width="5.88671875" style="163" bestFit="1" customWidth="1"/>
    <col min="15594" max="15599" width="4.6640625" style="163" customWidth="1"/>
    <col min="15600" max="15600" width="9" style="163" customWidth="1"/>
    <col min="15601" max="15601" width="5.5546875" style="163" customWidth="1"/>
    <col min="15602" max="15602" width="17.88671875" style="163" bestFit="1" customWidth="1"/>
    <col min="15603" max="15840" width="9.109375" style="163"/>
    <col min="15841" max="15841" width="5.33203125" style="163" customWidth="1"/>
    <col min="15842" max="15842" width="0" style="163" hidden="1" customWidth="1"/>
    <col min="15843" max="15843" width="11.109375" style="163" customWidth="1"/>
    <col min="15844" max="15844" width="13.44140625" style="163" bestFit="1" customWidth="1"/>
    <col min="15845" max="15845" width="10.6640625" style="163" bestFit="1" customWidth="1"/>
    <col min="15846" max="15846" width="8.109375" style="163" bestFit="1" customWidth="1"/>
    <col min="15847" max="15847" width="19.88671875" style="163" bestFit="1" customWidth="1"/>
    <col min="15848" max="15848" width="9.88671875" style="163" customWidth="1"/>
    <col min="15849" max="15849" width="5.88671875" style="163" bestFit="1" customWidth="1"/>
    <col min="15850" max="15855" width="4.6640625" style="163" customWidth="1"/>
    <col min="15856" max="15856" width="9" style="163" customWidth="1"/>
    <col min="15857" max="15857" width="5.5546875" style="163" customWidth="1"/>
    <col min="15858" max="15858" width="17.88671875" style="163" bestFit="1" customWidth="1"/>
    <col min="15859" max="16096" width="9.109375" style="163"/>
    <col min="16097" max="16097" width="5.33203125" style="163" customWidth="1"/>
    <col min="16098" max="16098" width="0" style="163" hidden="1" customWidth="1"/>
    <col min="16099" max="16099" width="11.109375" style="163" customWidth="1"/>
    <col min="16100" max="16100" width="13.44140625" style="163" bestFit="1" customWidth="1"/>
    <col min="16101" max="16101" width="10.6640625" style="163" bestFit="1" customWidth="1"/>
    <col min="16102" max="16102" width="8.109375" style="163" bestFit="1" customWidth="1"/>
    <col min="16103" max="16103" width="19.88671875" style="163" bestFit="1" customWidth="1"/>
    <col min="16104" max="16104" width="9.88671875" style="163" customWidth="1"/>
    <col min="16105" max="16105" width="5.88671875" style="163" bestFit="1" customWidth="1"/>
    <col min="16106" max="16111" width="4.6640625" style="163" customWidth="1"/>
    <col min="16112" max="16112" width="9" style="163" customWidth="1"/>
    <col min="16113" max="16113" width="5.5546875" style="163" customWidth="1"/>
    <col min="16114" max="16114" width="17.88671875" style="163" bestFit="1" customWidth="1"/>
    <col min="16115" max="16384" width="9.109375" style="163"/>
  </cols>
  <sheetData>
    <row r="1" spans="1:29" s="169" customFormat="1" ht="16.5" customHeight="1">
      <c r="A1" s="168" t="s">
        <v>75</v>
      </c>
      <c r="B1" s="171"/>
      <c r="C1" s="171"/>
      <c r="D1" s="171"/>
      <c r="E1" s="172"/>
      <c r="F1" s="173"/>
    </row>
    <row r="2" spans="1:29" s="169" customFormat="1" ht="16.5" customHeight="1">
      <c r="A2" s="174"/>
      <c r="B2" s="175">
        <v>45084</v>
      </c>
      <c r="C2" s="171"/>
      <c r="D2" s="176"/>
      <c r="E2" s="172"/>
      <c r="F2" s="197"/>
    </row>
    <row r="3" spans="1:29" s="169" customFormat="1" ht="16.5" customHeight="1">
      <c r="A3" s="174"/>
      <c r="B3" s="175"/>
      <c r="C3" s="171"/>
      <c r="D3" s="176"/>
      <c r="E3" s="172"/>
      <c r="F3" s="197"/>
    </row>
    <row r="4" spans="1:29">
      <c r="A4" s="14"/>
      <c r="B4" s="15" t="s">
        <v>14</v>
      </c>
      <c r="C4" s="14"/>
      <c r="D4" s="305"/>
      <c r="E4" s="306"/>
      <c r="F4" s="306"/>
      <c r="G4" s="79"/>
      <c r="H4" s="79"/>
      <c r="I4" s="79"/>
      <c r="J4" s="79"/>
      <c r="K4" s="79"/>
      <c r="L4" s="79"/>
      <c r="M4" s="302"/>
      <c r="N4" s="14"/>
    </row>
    <row r="5" spans="1:29" hidden="1">
      <c r="A5" s="14"/>
      <c r="B5" s="14"/>
      <c r="C5" s="14"/>
      <c r="D5" s="305"/>
      <c r="E5" s="306"/>
      <c r="F5" s="306"/>
      <c r="G5" s="79"/>
      <c r="H5" s="79"/>
      <c r="I5" s="79"/>
      <c r="J5" s="79"/>
      <c r="K5" s="79"/>
      <c r="L5" s="304"/>
      <c r="M5" s="302"/>
      <c r="N5" s="14"/>
    </row>
    <row r="6" spans="1:29" ht="15" customHeight="1">
      <c r="A6" s="384"/>
      <c r="B6" s="384"/>
      <c r="C6" s="384"/>
      <c r="D6" s="385"/>
      <c r="E6" s="386"/>
      <c r="F6" s="387"/>
      <c r="G6" s="513" t="s">
        <v>0</v>
      </c>
      <c r="H6" s="514"/>
      <c r="I6" s="514"/>
      <c r="J6" s="514"/>
      <c r="K6" s="514"/>
      <c r="L6" s="515"/>
      <c r="M6" s="302"/>
      <c r="N6" s="384"/>
    </row>
    <row r="7" spans="1:29" s="234" customFormat="1" ht="15" customHeight="1">
      <c r="A7" s="247" t="s">
        <v>198</v>
      </c>
      <c r="B7" s="388" t="s">
        <v>1</v>
      </c>
      <c r="C7" s="389" t="s">
        <v>2</v>
      </c>
      <c r="D7" s="390" t="s">
        <v>80</v>
      </c>
      <c r="E7" s="391" t="s">
        <v>4</v>
      </c>
      <c r="F7" s="392" t="s">
        <v>7</v>
      </c>
      <c r="G7" s="392">
        <v>1</v>
      </c>
      <c r="H7" s="392">
        <v>2</v>
      </c>
      <c r="I7" s="392">
        <v>3</v>
      </c>
      <c r="J7" s="392" t="s">
        <v>81</v>
      </c>
      <c r="K7" s="392" t="s">
        <v>82</v>
      </c>
      <c r="L7" s="392" t="s">
        <v>83</v>
      </c>
      <c r="M7" s="393" t="s">
        <v>41</v>
      </c>
      <c r="N7" s="394" t="s">
        <v>6</v>
      </c>
      <c r="O7" s="233"/>
    </row>
    <row r="8" spans="1:29" s="234" customFormat="1">
      <c r="A8" s="395">
        <v>1</v>
      </c>
      <c r="B8" s="396" t="s">
        <v>8</v>
      </c>
      <c r="C8" s="397" t="s">
        <v>62</v>
      </c>
      <c r="D8" s="398" t="s">
        <v>63</v>
      </c>
      <c r="E8" s="270" t="s">
        <v>42</v>
      </c>
      <c r="F8" s="374" t="s">
        <v>60</v>
      </c>
      <c r="G8" s="413" t="s">
        <v>200</v>
      </c>
      <c r="H8" s="413">
        <v>4.63</v>
      </c>
      <c r="I8" s="413">
        <v>4.49</v>
      </c>
      <c r="J8" s="413" t="s">
        <v>200</v>
      </c>
      <c r="K8" s="413" t="s">
        <v>200</v>
      </c>
      <c r="L8" s="413">
        <v>4.55</v>
      </c>
      <c r="M8" s="399">
        <v>4.63</v>
      </c>
      <c r="N8" s="400" t="str">
        <f>IF(ISBLANK(M8),"",IF(M8&gt;=6,"KSM",IF(M8&gt;=5.6,"I A",IF(M8&gt;=5.15,"II A",IF(M8&gt;=4.6,"III A",IF(M8&gt;=4.2,"I JA",IF(M8&gt;=3.85,"II JA",IF(M8&gt;=3.6,"III JA"))))))))</f>
        <v>III A</v>
      </c>
      <c r="AC8" s="201"/>
    </row>
    <row r="9" spans="1:29" s="234" customFormat="1" ht="13.5" hidden="1" customHeight="1" thickBot="1">
      <c r="A9" s="395"/>
      <c r="B9" s="401"/>
      <c r="C9" s="402"/>
      <c r="D9" s="403"/>
      <c r="E9" s="270" t="s">
        <v>42</v>
      </c>
      <c r="F9" s="404"/>
      <c r="G9" s="413"/>
      <c r="H9" s="413"/>
      <c r="I9" s="413"/>
      <c r="J9" s="413"/>
      <c r="K9" s="413"/>
      <c r="L9" s="413"/>
      <c r="M9" s="399"/>
      <c r="N9" s="405"/>
    </row>
    <row r="10" spans="1:29" s="234" customFormat="1">
      <c r="A10" s="395">
        <v>2</v>
      </c>
      <c r="B10" s="268" t="s">
        <v>20</v>
      </c>
      <c r="C10" s="269" t="s">
        <v>45</v>
      </c>
      <c r="D10" s="270" t="s">
        <v>46</v>
      </c>
      <c r="E10" s="270" t="s">
        <v>42</v>
      </c>
      <c r="F10" s="374" t="s">
        <v>111</v>
      </c>
      <c r="G10" s="413">
        <v>4.2</v>
      </c>
      <c r="H10" s="413" t="s">
        <v>200</v>
      </c>
      <c r="I10" s="413">
        <v>4.0599999999999996</v>
      </c>
      <c r="J10" s="413">
        <v>4.3600000000000003</v>
      </c>
      <c r="K10" s="413" t="s">
        <v>200</v>
      </c>
      <c r="L10" s="413">
        <v>4.05</v>
      </c>
      <c r="M10" s="399">
        <v>4.3600000000000003</v>
      </c>
      <c r="N10" s="400" t="str">
        <f>IF(ISBLANK(M10),"",IF(M10&gt;=6,"KSM",IF(M10&gt;=5.6,"I A",IF(M10&gt;=5.15,"II A",IF(M10&gt;=4.6,"III A",IF(M10&gt;=4.2,"I JA",IF(M10&gt;=3.85,"II JA",IF(M10&gt;=3.6,"III JA"))))))))</f>
        <v>I JA</v>
      </c>
    </row>
    <row r="11" spans="1:29" s="234" customFormat="1" ht="14.25" customHeight="1">
      <c r="A11" s="383">
        <v>3</v>
      </c>
      <c r="B11" s="406" t="s">
        <v>53</v>
      </c>
      <c r="C11" s="407" t="s">
        <v>201</v>
      </c>
      <c r="D11" s="408">
        <v>40831</v>
      </c>
      <c r="E11" s="270" t="s">
        <v>42</v>
      </c>
      <c r="F11" s="409" t="s">
        <v>145</v>
      </c>
      <c r="G11" s="410">
        <v>4.04</v>
      </c>
      <c r="H11" s="410">
        <v>4.16</v>
      </c>
      <c r="I11" s="410">
        <v>4.08</v>
      </c>
      <c r="J11" s="410">
        <v>4.08</v>
      </c>
      <c r="K11" s="410">
        <v>4.33</v>
      </c>
      <c r="L11" s="410">
        <v>4.1399999999999997</v>
      </c>
      <c r="M11" s="399">
        <v>4.33</v>
      </c>
      <c r="N11" s="400" t="str">
        <f>IF(ISBLANK(M11),"",IF(M11&gt;=6,"KSM",IF(M11&gt;=5.6,"I A",IF(M11&gt;=5.15,"II A",IF(M11&gt;=4.6,"III A",IF(M11&gt;=4.2,"I JA",IF(M11&gt;=3.85,"II JA",IF(M11&gt;=3.6,"III JA"))))))))</f>
        <v>I JA</v>
      </c>
    </row>
    <row r="12" spans="1:29" s="234" customFormat="1">
      <c r="A12" s="395">
        <v>4</v>
      </c>
      <c r="B12" s="259" t="s">
        <v>183</v>
      </c>
      <c r="C12" s="260" t="s">
        <v>184</v>
      </c>
      <c r="D12" s="261" t="s">
        <v>185</v>
      </c>
      <c r="E12" s="270" t="s">
        <v>42</v>
      </c>
      <c r="F12" s="381" t="s">
        <v>121</v>
      </c>
      <c r="G12" s="413" t="s">
        <v>200</v>
      </c>
      <c r="H12" s="413" t="s">
        <v>200</v>
      </c>
      <c r="I12" s="413">
        <v>4.09</v>
      </c>
      <c r="J12" s="413">
        <v>3.69</v>
      </c>
      <c r="K12" s="413">
        <v>3.6</v>
      </c>
      <c r="L12" s="413">
        <v>3.96</v>
      </c>
      <c r="M12" s="399">
        <v>4.09</v>
      </c>
      <c r="N12" s="351" t="str">
        <f>IF(ISBLANK(M12),"",IF(M12&gt;=6,"KSM",IF(M12&gt;=5.6,"I A",IF(M12&gt;=5.15,"II A",IF(M12&gt;=4.6,"III A",IF(M12&gt;=4.2,"I JA",IF(M12&gt;=3.85,"II JA",IF(M12&gt;=3.6,"III JA"))))))))</f>
        <v>II JA</v>
      </c>
    </row>
    <row r="13" spans="1:29" s="234" customFormat="1" ht="13.5" hidden="1" customHeight="1" thickBot="1">
      <c r="A13" s="395"/>
      <c r="B13" s="401"/>
      <c r="C13" s="402"/>
      <c r="D13" s="403"/>
      <c r="E13" s="270" t="s">
        <v>42</v>
      </c>
      <c r="F13" s="404"/>
      <c r="G13" s="413"/>
      <c r="H13" s="413"/>
      <c r="I13" s="413"/>
      <c r="J13" s="413"/>
      <c r="K13" s="413"/>
      <c r="L13" s="413"/>
      <c r="M13" s="399"/>
      <c r="N13" s="351"/>
    </row>
    <row r="14" spans="1:29" s="234" customFormat="1" ht="14.25" customHeight="1">
      <c r="A14" s="395">
        <v>5</v>
      </c>
      <c r="B14" s="411" t="s">
        <v>20</v>
      </c>
      <c r="C14" s="412" t="s">
        <v>181</v>
      </c>
      <c r="D14" s="261" t="s">
        <v>182</v>
      </c>
      <c r="E14" s="270" t="s">
        <v>42</v>
      </c>
      <c r="F14" s="381" t="s">
        <v>121</v>
      </c>
      <c r="G14" s="410">
        <v>3.76</v>
      </c>
      <c r="H14" s="410">
        <v>3.86</v>
      </c>
      <c r="I14" s="410">
        <v>4.04</v>
      </c>
      <c r="J14" s="410">
        <v>4.0199999999999996</v>
      </c>
      <c r="K14" s="410">
        <v>4.0199999999999996</v>
      </c>
      <c r="L14" s="410">
        <v>3.98</v>
      </c>
      <c r="M14" s="399">
        <v>4.04</v>
      </c>
      <c r="N14" s="351" t="str">
        <f>IF(ISBLANK(M14),"",IF(M14&gt;=6,"KSM",IF(M14&gt;=5.6,"I A",IF(M14&gt;=5.15,"II A",IF(M14&gt;=4.6,"III A",IF(M14&gt;=4.2,"I JA",IF(M14&gt;=3.85,"II JA",IF(M14&gt;=3.6,"III JA"))))))))</f>
        <v>II JA</v>
      </c>
      <c r="AC14" s="201"/>
    </row>
    <row r="15" spans="1:29" s="234" customFormat="1">
      <c r="A15" s="395">
        <v>6</v>
      </c>
      <c r="B15" s="411" t="s">
        <v>186</v>
      </c>
      <c r="C15" s="412" t="s">
        <v>187</v>
      </c>
      <c r="D15" s="261" t="s">
        <v>188</v>
      </c>
      <c r="E15" s="270" t="s">
        <v>42</v>
      </c>
      <c r="F15" s="381" t="s">
        <v>121</v>
      </c>
      <c r="G15" s="413">
        <v>3.81</v>
      </c>
      <c r="H15" s="413">
        <v>3.79</v>
      </c>
      <c r="I15" s="413" t="s">
        <v>200</v>
      </c>
      <c r="J15" s="413">
        <v>3.94</v>
      </c>
      <c r="K15" s="413">
        <v>4.0199999999999996</v>
      </c>
      <c r="L15" s="413">
        <v>3.94</v>
      </c>
      <c r="M15" s="399">
        <v>4.0199999999999996</v>
      </c>
      <c r="N15" s="351" t="str">
        <f>IF(ISBLANK(M15),"",IF(M15&gt;=6,"KSM",IF(M15&gt;=5.6,"I A",IF(M15&gt;=5.15,"II A",IF(M15&gt;=4.6,"III A",IF(M15&gt;=4.2,"I JA",IF(M15&gt;=3.85,"II JA",IF(M15&gt;=3.6,"III JA"))))))))</f>
        <v>II JA</v>
      </c>
    </row>
    <row r="16" spans="1:29" s="234" customFormat="1">
      <c r="A16" s="449">
        <v>7</v>
      </c>
      <c r="B16" s="450" t="s">
        <v>186</v>
      </c>
      <c r="C16" s="451" t="s">
        <v>214</v>
      </c>
      <c r="D16" s="452" t="s">
        <v>215</v>
      </c>
      <c r="E16" s="453" t="s">
        <v>42</v>
      </c>
      <c r="F16" s="454" t="s">
        <v>73</v>
      </c>
      <c r="G16" s="455">
        <v>3.72</v>
      </c>
      <c r="H16" s="455">
        <v>3.81</v>
      </c>
      <c r="I16" s="455" t="s">
        <v>200</v>
      </c>
      <c r="J16" s="455">
        <v>3.9</v>
      </c>
      <c r="K16" s="455" t="s">
        <v>200</v>
      </c>
      <c r="L16" s="455">
        <v>4.0199999999999996</v>
      </c>
      <c r="M16" s="456">
        <v>4.0199999999999996</v>
      </c>
      <c r="N16" s="351" t="str">
        <f>IF(ISBLANK(M16),"",IF(M16&gt;=6,"KSM",IF(M16&gt;=5.6,"I A",IF(M16&gt;=5.15,"II A",IF(M16&gt;=4.6,"III A",IF(M16&gt;=4.2,"I JA",IF(M16&gt;=3.85,"II JA",IF(M16&gt;=3.6,"III JA"))))))))</f>
        <v>II JA</v>
      </c>
      <c r="O16" s="460"/>
    </row>
    <row r="17" spans="1:15" s="234" customFormat="1">
      <c r="A17" s="462">
        <v>8</v>
      </c>
      <c r="B17" s="378" t="s">
        <v>36</v>
      </c>
      <c r="C17" s="379" t="s">
        <v>154</v>
      </c>
      <c r="D17" s="380" t="s">
        <v>155</v>
      </c>
      <c r="E17" s="270" t="s">
        <v>42</v>
      </c>
      <c r="F17" s="409" t="s">
        <v>145</v>
      </c>
      <c r="G17" s="410" t="s">
        <v>200</v>
      </c>
      <c r="H17" s="410">
        <v>3.43</v>
      </c>
      <c r="I17" s="410">
        <v>0.43</v>
      </c>
      <c r="J17" s="410">
        <v>3.78</v>
      </c>
      <c r="K17" s="410">
        <v>3.78</v>
      </c>
      <c r="L17" s="410">
        <v>3.64</v>
      </c>
      <c r="M17" s="399">
        <v>3.78</v>
      </c>
      <c r="N17" s="351"/>
      <c r="O17" s="460"/>
    </row>
    <row r="18" spans="1:15">
      <c r="A18" s="457"/>
      <c r="B18" s="457"/>
      <c r="C18" s="457"/>
      <c r="D18" s="193"/>
      <c r="E18" s="458"/>
      <c r="F18" s="458"/>
      <c r="G18" s="459"/>
      <c r="H18" s="459"/>
      <c r="I18" s="459"/>
      <c r="J18" s="459"/>
      <c r="K18" s="459"/>
      <c r="L18" s="459"/>
      <c r="M18" s="459"/>
      <c r="N18" s="457"/>
      <c r="O18" s="461"/>
    </row>
    <row r="19" spans="1:15">
      <c r="L19" s="231"/>
      <c r="M19" s="231"/>
      <c r="O19" s="461"/>
    </row>
    <row r="20" spans="1:15">
      <c r="L20" s="231"/>
      <c r="M20" s="231"/>
      <c r="N20" s="231"/>
    </row>
    <row r="21" spans="1:15">
      <c r="L21" s="231"/>
      <c r="M21" s="231"/>
      <c r="N21" s="231"/>
    </row>
    <row r="22" spans="1:15">
      <c r="L22" s="231"/>
      <c r="M22" s="231"/>
    </row>
    <row r="23" spans="1:15">
      <c r="L23" s="231"/>
      <c r="M23" s="231"/>
      <c r="N23" s="231"/>
    </row>
    <row r="24" spans="1:15">
      <c r="L24" s="231"/>
      <c r="M24" s="231"/>
      <c r="N24" s="231"/>
    </row>
    <row r="25" spans="1:15">
      <c r="L25" s="231"/>
      <c r="M25" s="231"/>
      <c r="N25" s="231"/>
    </row>
    <row r="26" spans="1:15">
      <c r="L26" s="231"/>
      <c r="M26" s="231"/>
    </row>
    <row r="27" spans="1:15">
      <c r="L27" s="231"/>
      <c r="M27" s="231"/>
    </row>
    <row r="28" spans="1:15">
      <c r="L28" s="231"/>
      <c r="M28" s="231"/>
    </row>
    <row r="29" spans="1:15">
      <c r="L29" s="231"/>
      <c r="M29" s="231"/>
    </row>
    <row r="30" spans="1:15">
      <c r="L30" s="231"/>
      <c r="M30" s="231"/>
    </row>
  </sheetData>
  <sortState ref="A8:AC16">
    <sortCondition descending="1" ref="M8:M16"/>
  </sortState>
  <mergeCells count="1">
    <mergeCell ref="G6:L6"/>
  </mergeCells>
  <printOptions horizontalCentered="1"/>
  <pageMargins left="0.15748031496062992" right="0.15748031496062992" top="0.74803149606299213" bottom="0.35433070866141736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6"/>
  <sheetViews>
    <sheetView workbookViewId="0">
      <selection activeCell="F9" sqref="F9"/>
    </sheetView>
  </sheetViews>
  <sheetFormatPr defaultRowHeight="15.6"/>
  <cols>
    <col min="1" max="1" width="6.5546875" style="29" customWidth="1"/>
    <col min="2" max="2" width="11" style="29" customWidth="1"/>
    <col min="3" max="3" width="14.109375" style="29" customWidth="1"/>
    <col min="4" max="4" width="12.109375" style="94" customWidth="1"/>
    <col min="5" max="5" width="10.5546875" style="31" customWidth="1"/>
    <col min="6" max="6" width="15.88671875" style="31" customWidth="1"/>
    <col min="7" max="11" width="6.109375" style="32" customWidth="1"/>
    <col min="12" max="12" width="6.109375" style="92" customWidth="1"/>
    <col min="13" max="13" width="10.6640625" style="93" customWidth="1"/>
    <col min="14" max="14" width="10.6640625" style="29" customWidth="1"/>
    <col min="15" max="252" width="9.109375" style="29"/>
    <col min="253" max="253" width="5.33203125" style="29" customWidth="1"/>
    <col min="254" max="254" width="0" style="29" hidden="1" customWidth="1"/>
    <col min="255" max="255" width="11" style="29" customWidth="1"/>
    <col min="256" max="256" width="14.109375" style="29" customWidth="1"/>
    <col min="257" max="257" width="10.6640625" style="29" bestFit="1" customWidth="1"/>
    <col min="258" max="258" width="10.5546875" style="29" customWidth="1"/>
    <col min="259" max="259" width="11.5546875" style="29" customWidth="1"/>
    <col min="260" max="260" width="7.6640625" style="29" customWidth="1"/>
    <col min="261" max="261" width="5.88671875" style="29" bestFit="1" customWidth="1"/>
    <col min="262" max="267" width="4.6640625" style="29" customWidth="1"/>
    <col min="268" max="268" width="9.109375" style="29" customWidth="1"/>
    <col min="269" max="269" width="5.6640625" style="29" customWidth="1"/>
    <col min="270" max="270" width="19" style="29" bestFit="1" customWidth="1"/>
    <col min="271" max="508" width="9.109375" style="29"/>
    <col min="509" max="509" width="5.33203125" style="29" customWidth="1"/>
    <col min="510" max="510" width="0" style="29" hidden="1" customWidth="1"/>
    <col min="511" max="511" width="11" style="29" customWidth="1"/>
    <col min="512" max="512" width="14.109375" style="29" customWidth="1"/>
    <col min="513" max="513" width="10.6640625" style="29" bestFit="1" customWidth="1"/>
    <col min="514" max="514" width="10.5546875" style="29" customWidth="1"/>
    <col min="515" max="515" width="11.5546875" style="29" customWidth="1"/>
    <col min="516" max="516" width="7.6640625" style="29" customWidth="1"/>
    <col min="517" max="517" width="5.88671875" style="29" bestFit="1" customWidth="1"/>
    <col min="518" max="523" width="4.6640625" style="29" customWidth="1"/>
    <col min="524" max="524" width="9.109375" style="29" customWidth="1"/>
    <col min="525" max="525" width="5.6640625" style="29" customWidth="1"/>
    <col min="526" max="526" width="19" style="29" bestFit="1" customWidth="1"/>
    <col min="527" max="764" width="9.109375" style="29"/>
    <col min="765" max="765" width="5.33203125" style="29" customWidth="1"/>
    <col min="766" max="766" width="0" style="29" hidden="1" customWidth="1"/>
    <col min="767" max="767" width="11" style="29" customWidth="1"/>
    <col min="768" max="768" width="14.109375" style="29" customWidth="1"/>
    <col min="769" max="769" width="10.6640625" style="29" bestFit="1" customWidth="1"/>
    <col min="770" max="770" width="10.5546875" style="29" customWidth="1"/>
    <col min="771" max="771" width="11.5546875" style="29" customWidth="1"/>
    <col min="772" max="772" width="7.6640625" style="29" customWidth="1"/>
    <col min="773" max="773" width="5.88671875" style="29" bestFit="1" customWidth="1"/>
    <col min="774" max="779" width="4.6640625" style="29" customWidth="1"/>
    <col min="780" max="780" width="9.109375" style="29" customWidth="1"/>
    <col min="781" max="781" width="5.6640625" style="29" customWidth="1"/>
    <col min="782" max="782" width="19" style="29" bestFit="1" customWidth="1"/>
    <col min="783" max="1020" width="9.109375" style="29"/>
    <col min="1021" max="1021" width="5.33203125" style="29" customWidth="1"/>
    <col min="1022" max="1022" width="0" style="29" hidden="1" customWidth="1"/>
    <col min="1023" max="1023" width="11" style="29" customWidth="1"/>
    <col min="1024" max="1024" width="14.109375" style="29" customWidth="1"/>
    <col min="1025" max="1025" width="10.6640625" style="29" bestFit="1" customWidth="1"/>
    <col min="1026" max="1026" width="10.5546875" style="29" customWidth="1"/>
    <col min="1027" max="1027" width="11.5546875" style="29" customWidth="1"/>
    <col min="1028" max="1028" width="7.6640625" style="29" customWidth="1"/>
    <col min="1029" max="1029" width="5.88671875" style="29" bestFit="1" customWidth="1"/>
    <col min="1030" max="1035" width="4.6640625" style="29" customWidth="1"/>
    <col min="1036" max="1036" width="9.109375" style="29" customWidth="1"/>
    <col min="1037" max="1037" width="5.6640625" style="29" customWidth="1"/>
    <col min="1038" max="1038" width="19" style="29" bestFit="1" customWidth="1"/>
    <col min="1039" max="1276" width="9.109375" style="29"/>
    <col min="1277" max="1277" width="5.33203125" style="29" customWidth="1"/>
    <col min="1278" max="1278" width="0" style="29" hidden="1" customWidth="1"/>
    <col min="1279" max="1279" width="11" style="29" customWidth="1"/>
    <col min="1280" max="1280" width="14.109375" style="29" customWidth="1"/>
    <col min="1281" max="1281" width="10.6640625" style="29" bestFit="1" customWidth="1"/>
    <col min="1282" max="1282" width="10.5546875" style="29" customWidth="1"/>
    <col min="1283" max="1283" width="11.5546875" style="29" customWidth="1"/>
    <col min="1284" max="1284" width="7.6640625" style="29" customWidth="1"/>
    <col min="1285" max="1285" width="5.88671875" style="29" bestFit="1" customWidth="1"/>
    <col min="1286" max="1291" width="4.6640625" style="29" customWidth="1"/>
    <col min="1292" max="1292" width="9.109375" style="29" customWidth="1"/>
    <col min="1293" max="1293" width="5.6640625" style="29" customWidth="1"/>
    <col min="1294" max="1294" width="19" style="29" bestFit="1" customWidth="1"/>
    <col min="1295" max="1532" width="9.109375" style="29"/>
    <col min="1533" max="1533" width="5.33203125" style="29" customWidth="1"/>
    <col min="1534" max="1534" width="0" style="29" hidden="1" customWidth="1"/>
    <col min="1535" max="1535" width="11" style="29" customWidth="1"/>
    <col min="1536" max="1536" width="14.109375" style="29" customWidth="1"/>
    <col min="1537" max="1537" width="10.6640625" style="29" bestFit="1" customWidth="1"/>
    <col min="1538" max="1538" width="10.5546875" style="29" customWidth="1"/>
    <col min="1539" max="1539" width="11.5546875" style="29" customWidth="1"/>
    <col min="1540" max="1540" width="7.6640625" style="29" customWidth="1"/>
    <col min="1541" max="1541" width="5.88671875" style="29" bestFit="1" customWidth="1"/>
    <col min="1542" max="1547" width="4.6640625" style="29" customWidth="1"/>
    <col min="1548" max="1548" width="9.109375" style="29" customWidth="1"/>
    <col min="1549" max="1549" width="5.6640625" style="29" customWidth="1"/>
    <col min="1550" max="1550" width="19" style="29" bestFit="1" customWidth="1"/>
    <col min="1551" max="1788" width="9.109375" style="29"/>
    <col min="1789" max="1789" width="5.33203125" style="29" customWidth="1"/>
    <col min="1790" max="1790" width="0" style="29" hidden="1" customWidth="1"/>
    <col min="1791" max="1791" width="11" style="29" customWidth="1"/>
    <col min="1792" max="1792" width="14.109375" style="29" customWidth="1"/>
    <col min="1793" max="1793" width="10.6640625" style="29" bestFit="1" customWidth="1"/>
    <col min="1794" max="1794" width="10.5546875" style="29" customWidth="1"/>
    <col min="1795" max="1795" width="11.5546875" style="29" customWidth="1"/>
    <col min="1796" max="1796" width="7.6640625" style="29" customWidth="1"/>
    <col min="1797" max="1797" width="5.88671875" style="29" bestFit="1" customWidth="1"/>
    <col min="1798" max="1803" width="4.6640625" style="29" customWidth="1"/>
    <col min="1804" max="1804" width="9.109375" style="29" customWidth="1"/>
    <col min="1805" max="1805" width="5.6640625" style="29" customWidth="1"/>
    <col min="1806" max="1806" width="19" style="29" bestFit="1" customWidth="1"/>
    <col min="1807" max="2044" width="9.109375" style="29"/>
    <col min="2045" max="2045" width="5.33203125" style="29" customWidth="1"/>
    <col min="2046" max="2046" width="0" style="29" hidden="1" customWidth="1"/>
    <col min="2047" max="2047" width="11" style="29" customWidth="1"/>
    <col min="2048" max="2048" width="14.109375" style="29" customWidth="1"/>
    <col min="2049" max="2049" width="10.6640625" style="29" bestFit="1" customWidth="1"/>
    <col min="2050" max="2050" width="10.5546875" style="29" customWidth="1"/>
    <col min="2051" max="2051" width="11.5546875" style="29" customWidth="1"/>
    <col min="2052" max="2052" width="7.6640625" style="29" customWidth="1"/>
    <col min="2053" max="2053" width="5.88671875" style="29" bestFit="1" customWidth="1"/>
    <col min="2054" max="2059" width="4.6640625" style="29" customWidth="1"/>
    <col min="2060" max="2060" width="9.109375" style="29" customWidth="1"/>
    <col min="2061" max="2061" width="5.6640625" style="29" customWidth="1"/>
    <col min="2062" max="2062" width="19" style="29" bestFit="1" customWidth="1"/>
    <col min="2063" max="2300" width="9.109375" style="29"/>
    <col min="2301" max="2301" width="5.33203125" style="29" customWidth="1"/>
    <col min="2302" max="2302" width="0" style="29" hidden="1" customWidth="1"/>
    <col min="2303" max="2303" width="11" style="29" customWidth="1"/>
    <col min="2304" max="2304" width="14.109375" style="29" customWidth="1"/>
    <col min="2305" max="2305" width="10.6640625" style="29" bestFit="1" customWidth="1"/>
    <col min="2306" max="2306" width="10.5546875" style="29" customWidth="1"/>
    <col min="2307" max="2307" width="11.5546875" style="29" customWidth="1"/>
    <col min="2308" max="2308" width="7.6640625" style="29" customWidth="1"/>
    <col min="2309" max="2309" width="5.88671875" style="29" bestFit="1" customWidth="1"/>
    <col min="2310" max="2315" width="4.6640625" style="29" customWidth="1"/>
    <col min="2316" max="2316" width="9.109375" style="29" customWidth="1"/>
    <col min="2317" max="2317" width="5.6640625" style="29" customWidth="1"/>
    <col min="2318" max="2318" width="19" style="29" bestFit="1" customWidth="1"/>
    <col min="2319" max="2556" width="9.109375" style="29"/>
    <col min="2557" max="2557" width="5.33203125" style="29" customWidth="1"/>
    <col min="2558" max="2558" width="0" style="29" hidden="1" customWidth="1"/>
    <col min="2559" max="2559" width="11" style="29" customWidth="1"/>
    <col min="2560" max="2560" width="14.109375" style="29" customWidth="1"/>
    <col min="2561" max="2561" width="10.6640625" style="29" bestFit="1" customWidth="1"/>
    <col min="2562" max="2562" width="10.5546875" style="29" customWidth="1"/>
    <col min="2563" max="2563" width="11.5546875" style="29" customWidth="1"/>
    <col min="2564" max="2564" width="7.6640625" style="29" customWidth="1"/>
    <col min="2565" max="2565" width="5.88671875" style="29" bestFit="1" customWidth="1"/>
    <col min="2566" max="2571" width="4.6640625" style="29" customWidth="1"/>
    <col min="2572" max="2572" width="9.109375" style="29" customWidth="1"/>
    <col min="2573" max="2573" width="5.6640625" style="29" customWidth="1"/>
    <col min="2574" max="2574" width="19" style="29" bestFit="1" customWidth="1"/>
    <col min="2575" max="2812" width="9.109375" style="29"/>
    <col min="2813" max="2813" width="5.33203125" style="29" customWidth="1"/>
    <col min="2814" max="2814" width="0" style="29" hidden="1" customWidth="1"/>
    <col min="2815" max="2815" width="11" style="29" customWidth="1"/>
    <col min="2816" max="2816" width="14.109375" style="29" customWidth="1"/>
    <col min="2817" max="2817" width="10.6640625" style="29" bestFit="1" customWidth="1"/>
    <col min="2818" max="2818" width="10.5546875" style="29" customWidth="1"/>
    <col min="2819" max="2819" width="11.5546875" style="29" customWidth="1"/>
    <col min="2820" max="2820" width="7.6640625" style="29" customWidth="1"/>
    <col min="2821" max="2821" width="5.88671875" style="29" bestFit="1" customWidth="1"/>
    <col min="2822" max="2827" width="4.6640625" style="29" customWidth="1"/>
    <col min="2828" max="2828" width="9.109375" style="29" customWidth="1"/>
    <col min="2829" max="2829" width="5.6640625" style="29" customWidth="1"/>
    <col min="2830" max="2830" width="19" style="29" bestFit="1" customWidth="1"/>
    <col min="2831" max="3068" width="9.109375" style="29"/>
    <col min="3069" max="3069" width="5.33203125" style="29" customWidth="1"/>
    <col min="3070" max="3070" width="0" style="29" hidden="1" customWidth="1"/>
    <col min="3071" max="3071" width="11" style="29" customWidth="1"/>
    <col min="3072" max="3072" width="14.109375" style="29" customWidth="1"/>
    <col min="3073" max="3073" width="10.6640625" style="29" bestFit="1" customWidth="1"/>
    <col min="3074" max="3074" width="10.5546875" style="29" customWidth="1"/>
    <col min="3075" max="3075" width="11.5546875" style="29" customWidth="1"/>
    <col min="3076" max="3076" width="7.6640625" style="29" customWidth="1"/>
    <col min="3077" max="3077" width="5.88671875" style="29" bestFit="1" customWidth="1"/>
    <col min="3078" max="3083" width="4.6640625" style="29" customWidth="1"/>
    <col min="3084" max="3084" width="9.109375" style="29" customWidth="1"/>
    <col min="3085" max="3085" width="5.6640625" style="29" customWidth="1"/>
    <col min="3086" max="3086" width="19" style="29" bestFit="1" customWidth="1"/>
    <col min="3087" max="3324" width="9.109375" style="29"/>
    <col min="3325" max="3325" width="5.33203125" style="29" customWidth="1"/>
    <col min="3326" max="3326" width="0" style="29" hidden="1" customWidth="1"/>
    <col min="3327" max="3327" width="11" style="29" customWidth="1"/>
    <col min="3328" max="3328" width="14.109375" style="29" customWidth="1"/>
    <col min="3329" max="3329" width="10.6640625" style="29" bestFit="1" customWidth="1"/>
    <col min="3330" max="3330" width="10.5546875" style="29" customWidth="1"/>
    <col min="3331" max="3331" width="11.5546875" style="29" customWidth="1"/>
    <col min="3332" max="3332" width="7.6640625" style="29" customWidth="1"/>
    <col min="3333" max="3333" width="5.88671875" style="29" bestFit="1" customWidth="1"/>
    <col min="3334" max="3339" width="4.6640625" style="29" customWidth="1"/>
    <col min="3340" max="3340" width="9.109375" style="29" customWidth="1"/>
    <col min="3341" max="3341" width="5.6640625" style="29" customWidth="1"/>
    <col min="3342" max="3342" width="19" style="29" bestFit="1" customWidth="1"/>
    <col min="3343" max="3580" width="9.109375" style="29"/>
    <col min="3581" max="3581" width="5.33203125" style="29" customWidth="1"/>
    <col min="3582" max="3582" width="0" style="29" hidden="1" customWidth="1"/>
    <col min="3583" max="3583" width="11" style="29" customWidth="1"/>
    <col min="3584" max="3584" width="14.109375" style="29" customWidth="1"/>
    <col min="3585" max="3585" width="10.6640625" style="29" bestFit="1" customWidth="1"/>
    <col min="3586" max="3586" width="10.5546875" style="29" customWidth="1"/>
    <col min="3587" max="3587" width="11.5546875" style="29" customWidth="1"/>
    <col min="3588" max="3588" width="7.6640625" style="29" customWidth="1"/>
    <col min="3589" max="3589" width="5.88671875" style="29" bestFit="1" customWidth="1"/>
    <col min="3590" max="3595" width="4.6640625" style="29" customWidth="1"/>
    <col min="3596" max="3596" width="9.109375" style="29" customWidth="1"/>
    <col min="3597" max="3597" width="5.6640625" style="29" customWidth="1"/>
    <col min="3598" max="3598" width="19" style="29" bestFit="1" customWidth="1"/>
    <col min="3599" max="3836" width="9.109375" style="29"/>
    <col min="3837" max="3837" width="5.33203125" style="29" customWidth="1"/>
    <col min="3838" max="3838" width="0" style="29" hidden="1" customWidth="1"/>
    <col min="3839" max="3839" width="11" style="29" customWidth="1"/>
    <col min="3840" max="3840" width="14.109375" style="29" customWidth="1"/>
    <col min="3841" max="3841" width="10.6640625" style="29" bestFit="1" customWidth="1"/>
    <col min="3842" max="3842" width="10.5546875" style="29" customWidth="1"/>
    <col min="3843" max="3843" width="11.5546875" style="29" customWidth="1"/>
    <col min="3844" max="3844" width="7.6640625" style="29" customWidth="1"/>
    <col min="3845" max="3845" width="5.88671875" style="29" bestFit="1" customWidth="1"/>
    <col min="3846" max="3851" width="4.6640625" style="29" customWidth="1"/>
    <col min="3852" max="3852" width="9.109375" style="29" customWidth="1"/>
    <col min="3853" max="3853" width="5.6640625" style="29" customWidth="1"/>
    <col min="3854" max="3854" width="19" style="29" bestFit="1" customWidth="1"/>
    <col min="3855" max="4092" width="9.109375" style="29"/>
    <col min="4093" max="4093" width="5.33203125" style="29" customWidth="1"/>
    <col min="4094" max="4094" width="0" style="29" hidden="1" customWidth="1"/>
    <col min="4095" max="4095" width="11" style="29" customWidth="1"/>
    <col min="4096" max="4096" width="14.109375" style="29" customWidth="1"/>
    <col min="4097" max="4097" width="10.6640625" style="29" bestFit="1" customWidth="1"/>
    <col min="4098" max="4098" width="10.5546875" style="29" customWidth="1"/>
    <col min="4099" max="4099" width="11.5546875" style="29" customWidth="1"/>
    <col min="4100" max="4100" width="7.6640625" style="29" customWidth="1"/>
    <col min="4101" max="4101" width="5.88671875" style="29" bestFit="1" customWidth="1"/>
    <col min="4102" max="4107" width="4.6640625" style="29" customWidth="1"/>
    <col min="4108" max="4108" width="9.109375" style="29" customWidth="1"/>
    <col min="4109" max="4109" width="5.6640625" style="29" customWidth="1"/>
    <col min="4110" max="4110" width="19" style="29" bestFit="1" customWidth="1"/>
    <col min="4111" max="4348" width="9.109375" style="29"/>
    <col min="4349" max="4349" width="5.33203125" style="29" customWidth="1"/>
    <col min="4350" max="4350" width="0" style="29" hidden="1" customWidth="1"/>
    <col min="4351" max="4351" width="11" style="29" customWidth="1"/>
    <col min="4352" max="4352" width="14.109375" style="29" customWidth="1"/>
    <col min="4353" max="4353" width="10.6640625" style="29" bestFit="1" customWidth="1"/>
    <col min="4354" max="4354" width="10.5546875" style="29" customWidth="1"/>
    <col min="4355" max="4355" width="11.5546875" style="29" customWidth="1"/>
    <col min="4356" max="4356" width="7.6640625" style="29" customWidth="1"/>
    <col min="4357" max="4357" width="5.88671875" style="29" bestFit="1" customWidth="1"/>
    <col min="4358" max="4363" width="4.6640625" style="29" customWidth="1"/>
    <col min="4364" max="4364" width="9.109375" style="29" customWidth="1"/>
    <col min="4365" max="4365" width="5.6640625" style="29" customWidth="1"/>
    <col min="4366" max="4366" width="19" style="29" bestFit="1" customWidth="1"/>
    <col min="4367" max="4604" width="9.109375" style="29"/>
    <col min="4605" max="4605" width="5.33203125" style="29" customWidth="1"/>
    <col min="4606" max="4606" width="0" style="29" hidden="1" customWidth="1"/>
    <col min="4607" max="4607" width="11" style="29" customWidth="1"/>
    <col min="4608" max="4608" width="14.109375" style="29" customWidth="1"/>
    <col min="4609" max="4609" width="10.6640625" style="29" bestFit="1" customWidth="1"/>
    <col min="4610" max="4610" width="10.5546875" style="29" customWidth="1"/>
    <col min="4611" max="4611" width="11.5546875" style="29" customWidth="1"/>
    <col min="4612" max="4612" width="7.6640625" style="29" customWidth="1"/>
    <col min="4613" max="4613" width="5.88671875" style="29" bestFit="1" customWidth="1"/>
    <col min="4614" max="4619" width="4.6640625" style="29" customWidth="1"/>
    <col min="4620" max="4620" width="9.109375" style="29" customWidth="1"/>
    <col min="4621" max="4621" width="5.6640625" style="29" customWidth="1"/>
    <col min="4622" max="4622" width="19" style="29" bestFit="1" customWidth="1"/>
    <col min="4623" max="4860" width="9.109375" style="29"/>
    <col min="4861" max="4861" width="5.33203125" style="29" customWidth="1"/>
    <col min="4862" max="4862" width="0" style="29" hidden="1" customWidth="1"/>
    <col min="4863" max="4863" width="11" style="29" customWidth="1"/>
    <col min="4864" max="4864" width="14.109375" style="29" customWidth="1"/>
    <col min="4865" max="4865" width="10.6640625" style="29" bestFit="1" customWidth="1"/>
    <col min="4866" max="4866" width="10.5546875" style="29" customWidth="1"/>
    <col min="4867" max="4867" width="11.5546875" style="29" customWidth="1"/>
    <col min="4868" max="4868" width="7.6640625" style="29" customWidth="1"/>
    <col min="4869" max="4869" width="5.88671875" style="29" bestFit="1" customWidth="1"/>
    <col min="4870" max="4875" width="4.6640625" style="29" customWidth="1"/>
    <col min="4876" max="4876" width="9.109375" style="29" customWidth="1"/>
    <col min="4877" max="4877" width="5.6640625" style="29" customWidth="1"/>
    <col min="4878" max="4878" width="19" style="29" bestFit="1" customWidth="1"/>
    <col min="4879" max="5116" width="9.109375" style="29"/>
    <col min="5117" max="5117" width="5.33203125" style="29" customWidth="1"/>
    <col min="5118" max="5118" width="0" style="29" hidden="1" customWidth="1"/>
    <col min="5119" max="5119" width="11" style="29" customWidth="1"/>
    <col min="5120" max="5120" width="14.109375" style="29" customWidth="1"/>
    <col min="5121" max="5121" width="10.6640625" style="29" bestFit="1" customWidth="1"/>
    <col min="5122" max="5122" width="10.5546875" style="29" customWidth="1"/>
    <col min="5123" max="5123" width="11.5546875" style="29" customWidth="1"/>
    <col min="5124" max="5124" width="7.6640625" style="29" customWidth="1"/>
    <col min="5125" max="5125" width="5.88671875" style="29" bestFit="1" customWidth="1"/>
    <col min="5126" max="5131" width="4.6640625" style="29" customWidth="1"/>
    <col min="5132" max="5132" width="9.109375" style="29" customWidth="1"/>
    <col min="5133" max="5133" width="5.6640625" style="29" customWidth="1"/>
    <col min="5134" max="5134" width="19" style="29" bestFit="1" customWidth="1"/>
    <col min="5135" max="5372" width="9.109375" style="29"/>
    <col min="5373" max="5373" width="5.33203125" style="29" customWidth="1"/>
    <col min="5374" max="5374" width="0" style="29" hidden="1" customWidth="1"/>
    <col min="5375" max="5375" width="11" style="29" customWidth="1"/>
    <col min="5376" max="5376" width="14.109375" style="29" customWidth="1"/>
    <col min="5377" max="5377" width="10.6640625" style="29" bestFit="1" customWidth="1"/>
    <col min="5378" max="5378" width="10.5546875" style="29" customWidth="1"/>
    <col min="5379" max="5379" width="11.5546875" style="29" customWidth="1"/>
    <col min="5380" max="5380" width="7.6640625" style="29" customWidth="1"/>
    <col min="5381" max="5381" width="5.88671875" style="29" bestFit="1" customWidth="1"/>
    <col min="5382" max="5387" width="4.6640625" style="29" customWidth="1"/>
    <col min="5388" max="5388" width="9.109375" style="29" customWidth="1"/>
    <col min="5389" max="5389" width="5.6640625" style="29" customWidth="1"/>
    <col min="5390" max="5390" width="19" style="29" bestFit="1" customWidth="1"/>
    <col min="5391" max="5628" width="9.109375" style="29"/>
    <col min="5629" max="5629" width="5.33203125" style="29" customWidth="1"/>
    <col min="5630" max="5630" width="0" style="29" hidden="1" customWidth="1"/>
    <col min="5631" max="5631" width="11" style="29" customWidth="1"/>
    <col min="5632" max="5632" width="14.109375" style="29" customWidth="1"/>
    <col min="5633" max="5633" width="10.6640625" style="29" bestFit="1" customWidth="1"/>
    <col min="5634" max="5634" width="10.5546875" style="29" customWidth="1"/>
    <col min="5635" max="5635" width="11.5546875" style="29" customWidth="1"/>
    <col min="5636" max="5636" width="7.6640625" style="29" customWidth="1"/>
    <col min="5637" max="5637" width="5.88671875" style="29" bestFit="1" customWidth="1"/>
    <col min="5638" max="5643" width="4.6640625" style="29" customWidth="1"/>
    <col min="5644" max="5644" width="9.109375" style="29" customWidth="1"/>
    <col min="5645" max="5645" width="5.6640625" style="29" customWidth="1"/>
    <col min="5646" max="5646" width="19" style="29" bestFit="1" customWidth="1"/>
    <col min="5647" max="5884" width="9.109375" style="29"/>
    <col min="5885" max="5885" width="5.33203125" style="29" customWidth="1"/>
    <col min="5886" max="5886" width="0" style="29" hidden="1" customWidth="1"/>
    <col min="5887" max="5887" width="11" style="29" customWidth="1"/>
    <col min="5888" max="5888" width="14.109375" style="29" customWidth="1"/>
    <col min="5889" max="5889" width="10.6640625" style="29" bestFit="1" customWidth="1"/>
    <col min="5890" max="5890" width="10.5546875" style="29" customWidth="1"/>
    <col min="5891" max="5891" width="11.5546875" style="29" customWidth="1"/>
    <col min="5892" max="5892" width="7.6640625" style="29" customWidth="1"/>
    <col min="5893" max="5893" width="5.88671875" style="29" bestFit="1" customWidth="1"/>
    <col min="5894" max="5899" width="4.6640625" style="29" customWidth="1"/>
    <col min="5900" max="5900" width="9.109375" style="29" customWidth="1"/>
    <col min="5901" max="5901" width="5.6640625" style="29" customWidth="1"/>
    <col min="5902" max="5902" width="19" style="29" bestFit="1" customWidth="1"/>
    <col min="5903" max="6140" width="9.109375" style="29"/>
    <col min="6141" max="6141" width="5.33203125" style="29" customWidth="1"/>
    <col min="6142" max="6142" width="0" style="29" hidden="1" customWidth="1"/>
    <col min="6143" max="6143" width="11" style="29" customWidth="1"/>
    <col min="6144" max="6144" width="14.109375" style="29" customWidth="1"/>
    <col min="6145" max="6145" width="10.6640625" style="29" bestFit="1" customWidth="1"/>
    <col min="6146" max="6146" width="10.5546875" style="29" customWidth="1"/>
    <col min="6147" max="6147" width="11.5546875" style="29" customWidth="1"/>
    <col min="6148" max="6148" width="7.6640625" style="29" customWidth="1"/>
    <col min="6149" max="6149" width="5.88671875" style="29" bestFit="1" customWidth="1"/>
    <col min="6150" max="6155" width="4.6640625" style="29" customWidth="1"/>
    <col min="6156" max="6156" width="9.109375" style="29" customWidth="1"/>
    <col min="6157" max="6157" width="5.6640625" style="29" customWidth="1"/>
    <col min="6158" max="6158" width="19" style="29" bestFit="1" customWidth="1"/>
    <col min="6159" max="6396" width="9.109375" style="29"/>
    <col min="6397" max="6397" width="5.33203125" style="29" customWidth="1"/>
    <col min="6398" max="6398" width="0" style="29" hidden="1" customWidth="1"/>
    <col min="6399" max="6399" width="11" style="29" customWidth="1"/>
    <col min="6400" max="6400" width="14.109375" style="29" customWidth="1"/>
    <col min="6401" max="6401" width="10.6640625" style="29" bestFit="1" customWidth="1"/>
    <col min="6402" max="6402" width="10.5546875" style="29" customWidth="1"/>
    <col min="6403" max="6403" width="11.5546875" style="29" customWidth="1"/>
    <col min="6404" max="6404" width="7.6640625" style="29" customWidth="1"/>
    <col min="6405" max="6405" width="5.88671875" style="29" bestFit="1" customWidth="1"/>
    <col min="6406" max="6411" width="4.6640625" style="29" customWidth="1"/>
    <col min="6412" max="6412" width="9.109375" style="29" customWidth="1"/>
    <col min="6413" max="6413" width="5.6640625" style="29" customWidth="1"/>
    <col min="6414" max="6414" width="19" style="29" bestFit="1" customWidth="1"/>
    <col min="6415" max="6652" width="9.109375" style="29"/>
    <col min="6653" max="6653" width="5.33203125" style="29" customWidth="1"/>
    <col min="6654" max="6654" width="0" style="29" hidden="1" customWidth="1"/>
    <col min="6655" max="6655" width="11" style="29" customWidth="1"/>
    <col min="6656" max="6656" width="14.109375" style="29" customWidth="1"/>
    <col min="6657" max="6657" width="10.6640625" style="29" bestFit="1" customWidth="1"/>
    <col min="6658" max="6658" width="10.5546875" style="29" customWidth="1"/>
    <col min="6659" max="6659" width="11.5546875" style="29" customWidth="1"/>
    <col min="6660" max="6660" width="7.6640625" style="29" customWidth="1"/>
    <col min="6661" max="6661" width="5.88671875" style="29" bestFit="1" customWidth="1"/>
    <col min="6662" max="6667" width="4.6640625" style="29" customWidth="1"/>
    <col min="6668" max="6668" width="9.109375" style="29" customWidth="1"/>
    <col min="6669" max="6669" width="5.6640625" style="29" customWidth="1"/>
    <col min="6670" max="6670" width="19" style="29" bestFit="1" customWidth="1"/>
    <col min="6671" max="6908" width="9.109375" style="29"/>
    <col min="6909" max="6909" width="5.33203125" style="29" customWidth="1"/>
    <col min="6910" max="6910" width="0" style="29" hidden="1" customWidth="1"/>
    <col min="6911" max="6911" width="11" style="29" customWidth="1"/>
    <col min="6912" max="6912" width="14.109375" style="29" customWidth="1"/>
    <col min="6913" max="6913" width="10.6640625" style="29" bestFit="1" customWidth="1"/>
    <col min="6914" max="6914" width="10.5546875" style="29" customWidth="1"/>
    <col min="6915" max="6915" width="11.5546875" style="29" customWidth="1"/>
    <col min="6916" max="6916" width="7.6640625" style="29" customWidth="1"/>
    <col min="6917" max="6917" width="5.88671875" style="29" bestFit="1" customWidth="1"/>
    <col min="6918" max="6923" width="4.6640625" style="29" customWidth="1"/>
    <col min="6924" max="6924" width="9.109375" style="29" customWidth="1"/>
    <col min="6925" max="6925" width="5.6640625" style="29" customWidth="1"/>
    <col min="6926" max="6926" width="19" style="29" bestFit="1" customWidth="1"/>
    <col min="6927" max="7164" width="9.109375" style="29"/>
    <col min="7165" max="7165" width="5.33203125" style="29" customWidth="1"/>
    <col min="7166" max="7166" width="0" style="29" hidden="1" customWidth="1"/>
    <col min="7167" max="7167" width="11" style="29" customWidth="1"/>
    <col min="7168" max="7168" width="14.109375" style="29" customWidth="1"/>
    <col min="7169" max="7169" width="10.6640625" style="29" bestFit="1" customWidth="1"/>
    <col min="7170" max="7170" width="10.5546875" style="29" customWidth="1"/>
    <col min="7171" max="7171" width="11.5546875" style="29" customWidth="1"/>
    <col min="7172" max="7172" width="7.6640625" style="29" customWidth="1"/>
    <col min="7173" max="7173" width="5.88671875" style="29" bestFit="1" customWidth="1"/>
    <col min="7174" max="7179" width="4.6640625" style="29" customWidth="1"/>
    <col min="7180" max="7180" width="9.109375" style="29" customWidth="1"/>
    <col min="7181" max="7181" width="5.6640625" style="29" customWidth="1"/>
    <col min="7182" max="7182" width="19" style="29" bestFit="1" customWidth="1"/>
    <col min="7183" max="7420" width="9.109375" style="29"/>
    <col min="7421" max="7421" width="5.33203125" style="29" customWidth="1"/>
    <col min="7422" max="7422" width="0" style="29" hidden="1" customWidth="1"/>
    <col min="7423" max="7423" width="11" style="29" customWidth="1"/>
    <col min="7424" max="7424" width="14.109375" style="29" customWidth="1"/>
    <col min="7425" max="7425" width="10.6640625" style="29" bestFit="1" customWidth="1"/>
    <col min="7426" max="7426" width="10.5546875" style="29" customWidth="1"/>
    <col min="7427" max="7427" width="11.5546875" style="29" customWidth="1"/>
    <col min="7428" max="7428" width="7.6640625" style="29" customWidth="1"/>
    <col min="7429" max="7429" width="5.88671875" style="29" bestFit="1" customWidth="1"/>
    <col min="7430" max="7435" width="4.6640625" style="29" customWidth="1"/>
    <col min="7436" max="7436" width="9.109375" style="29" customWidth="1"/>
    <col min="7437" max="7437" width="5.6640625" style="29" customWidth="1"/>
    <col min="7438" max="7438" width="19" style="29" bestFit="1" customWidth="1"/>
    <col min="7439" max="7676" width="9.109375" style="29"/>
    <col min="7677" max="7677" width="5.33203125" style="29" customWidth="1"/>
    <col min="7678" max="7678" width="0" style="29" hidden="1" customWidth="1"/>
    <col min="7679" max="7679" width="11" style="29" customWidth="1"/>
    <col min="7680" max="7680" width="14.109375" style="29" customWidth="1"/>
    <col min="7681" max="7681" width="10.6640625" style="29" bestFit="1" customWidth="1"/>
    <col min="7682" max="7682" width="10.5546875" style="29" customWidth="1"/>
    <col min="7683" max="7683" width="11.5546875" style="29" customWidth="1"/>
    <col min="7684" max="7684" width="7.6640625" style="29" customWidth="1"/>
    <col min="7685" max="7685" width="5.88671875" style="29" bestFit="1" customWidth="1"/>
    <col min="7686" max="7691" width="4.6640625" style="29" customWidth="1"/>
    <col min="7692" max="7692" width="9.109375" style="29" customWidth="1"/>
    <col min="7693" max="7693" width="5.6640625" style="29" customWidth="1"/>
    <col min="7694" max="7694" width="19" style="29" bestFit="1" customWidth="1"/>
    <col min="7695" max="7932" width="9.109375" style="29"/>
    <col min="7933" max="7933" width="5.33203125" style="29" customWidth="1"/>
    <col min="7934" max="7934" width="0" style="29" hidden="1" customWidth="1"/>
    <col min="7935" max="7935" width="11" style="29" customWidth="1"/>
    <col min="7936" max="7936" width="14.109375" style="29" customWidth="1"/>
    <col min="7937" max="7937" width="10.6640625" style="29" bestFit="1" customWidth="1"/>
    <col min="7938" max="7938" width="10.5546875" style="29" customWidth="1"/>
    <col min="7939" max="7939" width="11.5546875" style="29" customWidth="1"/>
    <col min="7940" max="7940" width="7.6640625" style="29" customWidth="1"/>
    <col min="7941" max="7941" width="5.88671875" style="29" bestFit="1" customWidth="1"/>
    <col min="7942" max="7947" width="4.6640625" style="29" customWidth="1"/>
    <col min="7948" max="7948" width="9.109375" style="29" customWidth="1"/>
    <col min="7949" max="7949" width="5.6640625" style="29" customWidth="1"/>
    <col min="7950" max="7950" width="19" style="29" bestFit="1" customWidth="1"/>
    <col min="7951" max="8188" width="9.109375" style="29"/>
    <col min="8189" max="8189" width="5.33203125" style="29" customWidth="1"/>
    <col min="8190" max="8190" width="0" style="29" hidden="1" customWidth="1"/>
    <col min="8191" max="8191" width="11" style="29" customWidth="1"/>
    <col min="8192" max="8192" width="14.109375" style="29" customWidth="1"/>
    <col min="8193" max="8193" width="10.6640625" style="29" bestFit="1" customWidth="1"/>
    <col min="8194" max="8194" width="10.5546875" style="29" customWidth="1"/>
    <col min="8195" max="8195" width="11.5546875" style="29" customWidth="1"/>
    <col min="8196" max="8196" width="7.6640625" style="29" customWidth="1"/>
    <col min="8197" max="8197" width="5.88671875" style="29" bestFit="1" customWidth="1"/>
    <col min="8198" max="8203" width="4.6640625" style="29" customWidth="1"/>
    <col min="8204" max="8204" width="9.109375" style="29" customWidth="1"/>
    <col min="8205" max="8205" width="5.6640625" style="29" customWidth="1"/>
    <col min="8206" max="8206" width="19" style="29" bestFit="1" customWidth="1"/>
    <col min="8207" max="8444" width="9.109375" style="29"/>
    <col min="8445" max="8445" width="5.33203125" style="29" customWidth="1"/>
    <col min="8446" max="8446" width="0" style="29" hidden="1" customWidth="1"/>
    <col min="8447" max="8447" width="11" style="29" customWidth="1"/>
    <col min="8448" max="8448" width="14.109375" style="29" customWidth="1"/>
    <col min="8449" max="8449" width="10.6640625" style="29" bestFit="1" customWidth="1"/>
    <col min="8450" max="8450" width="10.5546875" style="29" customWidth="1"/>
    <col min="8451" max="8451" width="11.5546875" style="29" customWidth="1"/>
    <col min="8452" max="8452" width="7.6640625" style="29" customWidth="1"/>
    <col min="8453" max="8453" width="5.88671875" style="29" bestFit="1" customWidth="1"/>
    <col min="8454" max="8459" width="4.6640625" style="29" customWidth="1"/>
    <col min="8460" max="8460" width="9.109375" style="29" customWidth="1"/>
    <col min="8461" max="8461" width="5.6640625" style="29" customWidth="1"/>
    <col min="8462" max="8462" width="19" style="29" bestFit="1" customWidth="1"/>
    <col min="8463" max="8700" width="9.109375" style="29"/>
    <col min="8701" max="8701" width="5.33203125" style="29" customWidth="1"/>
    <col min="8702" max="8702" width="0" style="29" hidden="1" customWidth="1"/>
    <col min="8703" max="8703" width="11" style="29" customWidth="1"/>
    <col min="8704" max="8704" width="14.109375" style="29" customWidth="1"/>
    <col min="8705" max="8705" width="10.6640625" style="29" bestFit="1" customWidth="1"/>
    <col min="8706" max="8706" width="10.5546875" style="29" customWidth="1"/>
    <col min="8707" max="8707" width="11.5546875" style="29" customWidth="1"/>
    <col min="8708" max="8708" width="7.6640625" style="29" customWidth="1"/>
    <col min="8709" max="8709" width="5.88671875" style="29" bestFit="1" customWidth="1"/>
    <col min="8710" max="8715" width="4.6640625" style="29" customWidth="1"/>
    <col min="8716" max="8716" width="9.109375" style="29" customWidth="1"/>
    <col min="8717" max="8717" width="5.6640625" style="29" customWidth="1"/>
    <col min="8718" max="8718" width="19" style="29" bestFit="1" customWidth="1"/>
    <col min="8719" max="8956" width="9.109375" style="29"/>
    <col min="8957" max="8957" width="5.33203125" style="29" customWidth="1"/>
    <col min="8958" max="8958" width="0" style="29" hidden="1" customWidth="1"/>
    <col min="8959" max="8959" width="11" style="29" customWidth="1"/>
    <col min="8960" max="8960" width="14.109375" style="29" customWidth="1"/>
    <col min="8961" max="8961" width="10.6640625" style="29" bestFit="1" customWidth="1"/>
    <col min="8962" max="8962" width="10.5546875" style="29" customWidth="1"/>
    <col min="8963" max="8963" width="11.5546875" style="29" customWidth="1"/>
    <col min="8964" max="8964" width="7.6640625" style="29" customWidth="1"/>
    <col min="8965" max="8965" width="5.88671875" style="29" bestFit="1" customWidth="1"/>
    <col min="8966" max="8971" width="4.6640625" style="29" customWidth="1"/>
    <col min="8972" max="8972" width="9.109375" style="29" customWidth="1"/>
    <col min="8973" max="8973" width="5.6640625" style="29" customWidth="1"/>
    <col min="8974" max="8974" width="19" style="29" bestFit="1" customWidth="1"/>
    <col min="8975" max="9212" width="9.109375" style="29"/>
    <col min="9213" max="9213" width="5.33203125" style="29" customWidth="1"/>
    <col min="9214" max="9214" width="0" style="29" hidden="1" customWidth="1"/>
    <col min="9215" max="9215" width="11" style="29" customWidth="1"/>
    <col min="9216" max="9216" width="14.109375" style="29" customWidth="1"/>
    <col min="9217" max="9217" width="10.6640625" style="29" bestFit="1" customWidth="1"/>
    <col min="9218" max="9218" width="10.5546875" style="29" customWidth="1"/>
    <col min="9219" max="9219" width="11.5546875" style="29" customWidth="1"/>
    <col min="9220" max="9220" width="7.6640625" style="29" customWidth="1"/>
    <col min="9221" max="9221" width="5.88671875" style="29" bestFit="1" customWidth="1"/>
    <col min="9222" max="9227" width="4.6640625" style="29" customWidth="1"/>
    <col min="9228" max="9228" width="9.109375" style="29" customWidth="1"/>
    <col min="9229" max="9229" width="5.6640625" style="29" customWidth="1"/>
    <col min="9230" max="9230" width="19" style="29" bestFit="1" customWidth="1"/>
    <col min="9231" max="9468" width="9.109375" style="29"/>
    <col min="9469" max="9469" width="5.33203125" style="29" customWidth="1"/>
    <col min="9470" max="9470" width="0" style="29" hidden="1" customWidth="1"/>
    <col min="9471" max="9471" width="11" style="29" customWidth="1"/>
    <col min="9472" max="9472" width="14.109375" style="29" customWidth="1"/>
    <col min="9473" max="9473" width="10.6640625" style="29" bestFit="1" customWidth="1"/>
    <col min="9474" max="9474" width="10.5546875" style="29" customWidth="1"/>
    <col min="9475" max="9475" width="11.5546875" style="29" customWidth="1"/>
    <col min="9476" max="9476" width="7.6640625" style="29" customWidth="1"/>
    <col min="9477" max="9477" width="5.88671875" style="29" bestFit="1" customWidth="1"/>
    <col min="9478" max="9483" width="4.6640625" style="29" customWidth="1"/>
    <col min="9484" max="9484" width="9.109375" style="29" customWidth="1"/>
    <col min="9485" max="9485" width="5.6640625" style="29" customWidth="1"/>
    <col min="9486" max="9486" width="19" style="29" bestFit="1" customWidth="1"/>
    <col min="9487" max="9724" width="9.109375" style="29"/>
    <col min="9725" max="9725" width="5.33203125" style="29" customWidth="1"/>
    <col min="9726" max="9726" width="0" style="29" hidden="1" customWidth="1"/>
    <col min="9727" max="9727" width="11" style="29" customWidth="1"/>
    <col min="9728" max="9728" width="14.109375" style="29" customWidth="1"/>
    <col min="9729" max="9729" width="10.6640625" style="29" bestFit="1" customWidth="1"/>
    <col min="9730" max="9730" width="10.5546875" style="29" customWidth="1"/>
    <col min="9731" max="9731" width="11.5546875" style="29" customWidth="1"/>
    <col min="9732" max="9732" width="7.6640625" style="29" customWidth="1"/>
    <col min="9733" max="9733" width="5.88671875" style="29" bestFit="1" customWidth="1"/>
    <col min="9734" max="9739" width="4.6640625" style="29" customWidth="1"/>
    <col min="9740" max="9740" width="9.109375" style="29" customWidth="1"/>
    <col min="9741" max="9741" width="5.6640625" style="29" customWidth="1"/>
    <col min="9742" max="9742" width="19" style="29" bestFit="1" customWidth="1"/>
    <col min="9743" max="9980" width="9.109375" style="29"/>
    <col min="9981" max="9981" width="5.33203125" style="29" customWidth="1"/>
    <col min="9982" max="9982" width="0" style="29" hidden="1" customWidth="1"/>
    <col min="9983" max="9983" width="11" style="29" customWidth="1"/>
    <col min="9984" max="9984" width="14.109375" style="29" customWidth="1"/>
    <col min="9985" max="9985" width="10.6640625" style="29" bestFit="1" customWidth="1"/>
    <col min="9986" max="9986" width="10.5546875" style="29" customWidth="1"/>
    <col min="9987" max="9987" width="11.5546875" style="29" customWidth="1"/>
    <col min="9988" max="9988" width="7.6640625" style="29" customWidth="1"/>
    <col min="9989" max="9989" width="5.88671875" style="29" bestFit="1" customWidth="1"/>
    <col min="9990" max="9995" width="4.6640625" style="29" customWidth="1"/>
    <col min="9996" max="9996" width="9.109375" style="29" customWidth="1"/>
    <col min="9997" max="9997" width="5.6640625" style="29" customWidth="1"/>
    <col min="9998" max="9998" width="19" style="29" bestFit="1" customWidth="1"/>
    <col min="9999" max="10236" width="9.109375" style="29"/>
    <col min="10237" max="10237" width="5.33203125" style="29" customWidth="1"/>
    <col min="10238" max="10238" width="0" style="29" hidden="1" customWidth="1"/>
    <col min="10239" max="10239" width="11" style="29" customWidth="1"/>
    <col min="10240" max="10240" width="14.109375" style="29" customWidth="1"/>
    <col min="10241" max="10241" width="10.6640625" style="29" bestFit="1" customWidth="1"/>
    <col min="10242" max="10242" width="10.5546875" style="29" customWidth="1"/>
    <col min="10243" max="10243" width="11.5546875" style="29" customWidth="1"/>
    <col min="10244" max="10244" width="7.6640625" style="29" customWidth="1"/>
    <col min="10245" max="10245" width="5.88671875" style="29" bestFit="1" customWidth="1"/>
    <col min="10246" max="10251" width="4.6640625" style="29" customWidth="1"/>
    <col min="10252" max="10252" width="9.109375" style="29" customWidth="1"/>
    <col min="10253" max="10253" width="5.6640625" style="29" customWidth="1"/>
    <col min="10254" max="10254" width="19" style="29" bestFit="1" customWidth="1"/>
    <col min="10255" max="10492" width="9.109375" style="29"/>
    <col min="10493" max="10493" width="5.33203125" style="29" customWidth="1"/>
    <col min="10494" max="10494" width="0" style="29" hidden="1" customWidth="1"/>
    <col min="10495" max="10495" width="11" style="29" customWidth="1"/>
    <col min="10496" max="10496" width="14.109375" style="29" customWidth="1"/>
    <col min="10497" max="10497" width="10.6640625" style="29" bestFit="1" customWidth="1"/>
    <col min="10498" max="10498" width="10.5546875" style="29" customWidth="1"/>
    <col min="10499" max="10499" width="11.5546875" style="29" customWidth="1"/>
    <col min="10500" max="10500" width="7.6640625" style="29" customWidth="1"/>
    <col min="10501" max="10501" width="5.88671875" style="29" bestFit="1" customWidth="1"/>
    <col min="10502" max="10507" width="4.6640625" style="29" customWidth="1"/>
    <col min="10508" max="10508" width="9.109375" style="29" customWidth="1"/>
    <col min="10509" max="10509" width="5.6640625" style="29" customWidth="1"/>
    <col min="10510" max="10510" width="19" style="29" bestFit="1" customWidth="1"/>
    <col min="10511" max="10748" width="9.109375" style="29"/>
    <col min="10749" max="10749" width="5.33203125" style="29" customWidth="1"/>
    <col min="10750" max="10750" width="0" style="29" hidden="1" customWidth="1"/>
    <col min="10751" max="10751" width="11" style="29" customWidth="1"/>
    <col min="10752" max="10752" width="14.109375" style="29" customWidth="1"/>
    <col min="10753" max="10753" width="10.6640625" style="29" bestFit="1" customWidth="1"/>
    <col min="10754" max="10754" width="10.5546875" style="29" customWidth="1"/>
    <col min="10755" max="10755" width="11.5546875" style="29" customWidth="1"/>
    <col min="10756" max="10756" width="7.6640625" style="29" customWidth="1"/>
    <col min="10757" max="10757" width="5.88671875" style="29" bestFit="1" customWidth="1"/>
    <col min="10758" max="10763" width="4.6640625" style="29" customWidth="1"/>
    <col min="10764" max="10764" width="9.109375" style="29" customWidth="1"/>
    <col min="10765" max="10765" width="5.6640625" style="29" customWidth="1"/>
    <col min="10766" max="10766" width="19" style="29" bestFit="1" customWidth="1"/>
    <col min="10767" max="11004" width="9.109375" style="29"/>
    <col min="11005" max="11005" width="5.33203125" style="29" customWidth="1"/>
    <col min="11006" max="11006" width="0" style="29" hidden="1" customWidth="1"/>
    <col min="11007" max="11007" width="11" style="29" customWidth="1"/>
    <col min="11008" max="11008" width="14.109375" style="29" customWidth="1"/>
    <col min="11009" max="11009" width="10.6640625" style="29" bestFit="1" customWidth="1"/>
    <col min="11010" max="11010" width="10.5546875" style="29" customWidth="1"/>
    <col min="11011" max="11011" width="11.5546875" style="29" customWidth="1"/>
    <col min="11012" max="11012" width="7.6640625" style="29" customWidth="1"/>
    <col min="11013" max="11013" width="5.88671875" style="29" bestFit="1" customWidth="1"/>
    <col min="11014" max="11019" width="4.6640625" style="29" customWidth="1"/>
    <col min="11020" max="11020" width="9.109375" style="29" customWidth="1"/>
    <col min="11021" max="11021" width="5.6640625" style="29" customWidth="1"/>
    <col min="11022" max="11022" width="19" style="29" bestFit="1" customWidth="1"/>
    <col min="11023" max="11260" width="9.109375" style="29"/>
    <col min="11261" max="11261" width="5.33203125" style="29" customWidth="1"/>
    <col min="11262" max="11262" width="0" style="29" hidden="1" customWidth="1"/>
    <col min="11263" max="11263" width="11" style="29" customWidth="1"/>
    <col min="11264" max="11264" width="14.109375" style="29" customWidth="1"/>
    <col min="11265" max="11265" width="10.6640625" style="29" bestFit="1" customWidth="1"/>
    <col min="11266" max="11266" width="10.5546875" style="29" customWidth="1"/>
    <col min="11267" max="11267" width="11.5546875" style="29" customWidth="1"/>
    <col min="11268" max="11268" width="7.6640625" style="29" customWidth="1"/>
    <col min="11269" max="11269" width="5.88671875" style="29" bestFit="1" customWidth="1"/>
    <col min="11270" max="11275" width="4.6640625" style="29" customWidth="1"/>
    <col min="11276" max="11276" width="9.109375" style="29" customWidth="1"/>
    <col min="11277" max="11277" width="5.6640625" style="29" customWidth="1"/>
    <col min="11278" max="11278" width="19" style="29" bestFit="1" customWidth="1"/>
    <col min="11279" max="11516" width="9.109375" style="29"/>
    <col min="11517" max="11517" width="5.33203125" style="29" customWidth="1"/>
    <col min="11518" max="11518" width="0" style="29" hidden="1" customWidth="1"/>
    <col min="11519" max="11519" width="11" style="29" customWidth="1"/>
    <col min="11520" max="11520" width="14.109375" style="29" customWidth="1"/>
    <col min="11521" max="11521" width="10.6640625" style="29" bestFit="1" customWidth="1"/>
    <col min="11522" max="11522" width="10.5546875" style="29" customWidth="1"/>
    <col min="11523" max="11523" width="11.5546875" style="29" customWidth="1"/>
    <col min="11524" max="11524" width="7.6640625" style="29" customWidth="1"/>
    <col min="11525" max="11525" width="5.88671875" style="29" bestFit="1" customWidth="1"/>
    <col min="11526" max="11531" width="4.6640625" style="29" customWidth="1"/>
    <col min="11532" max="11532" width="9.109375" style="29" customWidth="1"/>
    <col min="11533" max="11533" width="5.6640625" style="29" customWidth="1"/>
    <col min="11534" max="11534" width="19" style="29" bestFit="1" customWidth="1"/>
    <col min="11535" max="11772" width="9.109375" style="29"/>
    <col min="11773" max="11773" width="5.33203125" style="29" customWidth="1"/>
    <col min="11774" max="11774" width="0" style="29" hidden="1" customWidth="1"/>
    <col min="11775" max="11775" width="11" style="29" customWidth="1"/>
    <col min="11776" max="11776" width="14.109375" style="29" customWidth="1"/>
    <col min="11777" max="11777" width="10.6640625" style="29" bestFit="1" customWidth="1"/>
    <col min="11778" max="11778" width="10.5546875" style="29" customWidth="1"/>
    <col min="11779" max="11779" width="11.5546875" style="29" customWidth="1"/>
    <col min="11780" max="11780" width="7.6640625" style="29" customWidth="1"/>
    <col min="11781" max="11781" width="5.88671875" style="29" bestFit="1" customWidth="1"/>
    <col min="11782" max="11787" width="4.6640625" style="29" customWidth="1"/>
    <col min="11788" max="11788" width="9.109375" style="29" customWidth="1"/>
    <col min="11789" max="11789" width="5.6640625" style="29" customWidth="1"/>
    <col min="11790" max="11790" width="19" style="29" bestFit="1" customWidth="1"/>
    <col min="11791" max="12028" width="9.109375" style="29"/>
    <col min="12029" max="12029" width="5.33203125" style="29" customWidth="1"/>
    <col min="12030" max="12030" width="0" style="29" hidden="1" customWidth="1"/>
    <col min="12031" max="12031" width="11" style="29" customWidth="1"/>
    <col min="12032" max="12032" width="14.109375" style="29" customWidth="1"/>
    <col min="12033" max="12033" width="10.6640625" style="29" bestFit="1" customWidth="1"/>
    <col min="12034" max="12034" width="10.5546875" style="29" customWidth="1"/>
    <col min="12035" max="12035" width="11.5546875" style="29" customWidth="1"/>
    <col min="12036" max="12036" width="7.6640625" style="29" customWidth="1"/>
    <col min="12037" max="12037" width="5.88671875" style="29" bestFit="1" customWidth="1"/>
    <col min="12038" max="12043" width="4.6640625" style="29" customWidth="1"/>
    <col min="12044" max="12044" width="9.109375" style="29" customWidth="1"/>
    <col min="12045" max="12045" width="5.6640625" style="29" customWidth="1"/>
    <col min="12046" max="12046" width="19" style="29" bestFit="1" customWidth="1"/>
    <col min="12047" max="12284" width="9.109375" style="29"/>
    <col min="12285" max="12285" width="5.33203125" style="29" customWidth="1"/>
    <col min="12286" max="12286" width="0" style="29" hidden="1" customWidth="1"/>
    <col min="12287" max="12287" width="11" style="29" customWidth="1"/>
    <col min="12288" max="12288" width="14.109375" style="29" customWidth="1"/>
    <col min="12289" max="12289" width="10.6640625" style="29" bestFit="1" customWidth="1"/>
    <col min="12290" max="12290" width="10.5546875" style="29" customWidth="1"/>
    <col min="12291" max="12291" width="11.5546875" style="29" customWidth="1"/>
    <col min="12292" max="12292" width="7.6640625" style="29" customWidth="1"/>
    <col min="12293" max="12293" width="5.88671875" style="29" bestFit="1" customWidth="1"/>
    <col min="12294" max="12299" width="4.6640625" style="29" customWidth="1"/>
    <col min="12300" max="12300" width="9.109375" style="29" customWidth="1"/>
    <col min="12301" max="12301" width="5.6640625" style="29" customWidth="1"/>
    <col min="12302" max="12302" width="19" style="29" bestFit="1" customWidth="1"/>
    <col min="12303" max="12540" width="9.109375" style="29"/>
    <col min="12541" max="12541" width="5.33203125" style="29" customWidth="1"/>
    <col min="12542" max="12542" width="0" style="29" hidden="1" customWidth="1"/>
    <col min="12543" max="12543" width="11" style="29" customWidth="1"/>
    <col min="12544" max="12544" width="14.109375" style="29" customWidth="1"/>
    <col min="12545" max="12545" width="10.6640625" style="29" bestFit="1" customWidth="1"/>
    <col min="12546" max="12546" width="10.5546875" style="29" customWidth="1"/>
    <col min="12547" max="12547" width="11.5546875" style="29" customWidth="1"/>
    <col min="12548" max="12548" width="7.6640625" style="29" customWidth="1"/>
    <col min="12549" max="12549" width="5.88671875" style="29" bestFit="1" customWidth="1"/>
    <col min="12550" max="12555" width="4.6640625" style="29" customWidth="1"/>
    <col min="12556" max="12556" width="9.109375" style="29" customWidth="1"/>
    <col min="12557" max="12557" width="5.6640625" style="29" customWidth="1"/>
    <col min="12558" max="12558" width="19" style="29" bestFit="1" customWidth="1"/>
    <col min="12559" max="12796" width="9.109375" style="29"/>
    <col min="12797" max="12797" width="5.33203125" style="29" customWidth="1"/>
    <col min="12798" max="12798" width="0" style="29" hidden="1" customWidth="1"/>
    <col min="12799" max="12799" width="11" style="29" customWidth="1"/>
    <col min="12800" max="12800" width="14.109375" style="29" customWidth="1"/>
    <col min="12801" max="12801" width="10.6640625" style="29" bestFit="1" customWidth="1"/>
    <col min="12802" max="12802" width="10.5546875" style="29" customWidth="1"/>
    <col min="12803" max="12803" width="11.5546875" style="29" customWidth="1"/>
    <col min="12804" max="12804" width="7.6640625" style="29" customWidth="1"/>
    <col min="12805" max="12805" width="5.88671875" style="29" bestFit="1" customWidth="1"/>
    <col min="12806" max="12811" width="4.6640625" style="29" customWidth="1"/>
    <col min="12812" max="12812" width="9.109375" style="29" customWidth="1"/>
    <col min="12813" max="12813" width="5.6640625" style="29" customWidth="1"/>
    <col min="12814" max="12814" width="19" style="29" bestFit="1" customWidth="1"/>
    <col min="12815" max="13052" width="9.109375" style="29"/>
    <col min="13053" max="13053" width="5.33203125" style="29" customWidth="1"/>
    <col min="13054" max="13054" width="0" style="29" hidden="1" customWidth="1"/>
    <col min="13055" max="13055" width="11" style="29" customWidth="1"/>
    <col min="13056" max="13056" width="14.109375" style="29" customWidth="1"/>
    <col min="13057" max="13057" width="10.6640625" style="29" bestFit="1" customWidth="1"/>
    <col min="13058" max="13058" width="10.5546875" style="29" customWidth="1"/>
    <col min="13059" max="13059" width="11.5546875" style="29" customWidth="1"/>
    <col min="13060" max="13060" width="7.6640625" style="29" customWidth="1"/>
    <col min="13061" max="13061" width="5.88671875" style="29" bestFit="1" customWidth="1"/>
    <col min="13062" max="13067" width="4.6640625" style="29" customWidth="1"/>
    <col min="13068" max="13068" width="9.109375" style="29" customWidth="1"/>
    <col min="13069" max="13069" width="5.6640625" style="29" customWidth="1"/>
    <col min="13070" max="13070" width="19" style="29" bestFit="1" customWidth="1"/>
    <col min="13071" max="13308" width="9.109375" style="29"/>
    <col min="13309" max="13309" width="5.33203125" style="29" customWidth="1"/>
    <col min="13310" max="13310" width="0" style="29" hidden="1" customWidth="1"/>
    <col min="13311" max="13311" width="11" style="29" customWidth="1"/>
    <col min="13312" max="13312" width="14.109375" style="29" customWidth="1"/>
    <col min="13313" max="13313" width="10.6640625" style="29" bestFit="1" customWidth="1"/>
    <col min="13314" max="13314" width="10.5546875" style="29" customWidth="1"/>
    <col min="13315" max="13315" width="11.5546875" style="29" customWidth="1"/>
    <col min="13316" max="13316" width="7.6640625" style="29" customWidth="1"/>
    <col min="13317" max="13317" width="5.88671875" style="29" bestFit="1" customWidth="1"/>
    <col min="13318" max="13323" width="4.6640625" style="29" customWidth="1"/>
    <col min="13324" max="13324" width="9.109375" style="29" customWidth="1"/>
    <col min="13325" max="13325" width="5.6640625" style="29" customWidth="1"/>
    <col min="13326" max="13326" width="19" style="29" bestFit="1" customWidth="1"/>
    <col min="13327" max="13564" width="9.109375" style="29"/>
    <col min="13565" max="13565" width="5.33203125" style="29" customWidth="1"/>
    <col min="13566" max="13566" width="0" style="29" hidden="1" customWidth="1"/>
    <col min="13567" max="13567" width="11" style="29" customWidth="1"/>
    <col min="13568" max="13568" width="14.109375" style="29" customWidth="1"/>
    <col min="13569" max="13569" width="10.6640625" style="29" bestFit="1" customWidth="1"/>
    <col min="13570" max="13570" width="10.5546875" style="29" customWidth="1"/>
    <col min="13571" max="13571" width="11.5546875" style="29" customWidth="1"/>
    <col min="13572" max="13572" width="7.6640625" style="29" customWidth="1"/>
    <col min="13573" max="13573" width="5.88671875" style="29" bestFit="1" customWidth="1"/>
    <col min="13574" max="13579" width="4.6640625" style="29" customWidth="1"/>
    <col min="13580" max="13580" width="9.109375" style="29" customWidth="1"/>
    <col min="13581" max="13581" width="5.6640625" style="29" customWidth="1"/>
    <col min="13582" max="13582" width="19" style="29" bestFit="1" customWidth="1"/>
    <col min="13583" max="13820" width="9.109375" style="29"/>
    <col min="13821" max="13821" width="5.33203125" style="29" customWidth="1"/>
    <col min="13822" max="13822" width="0" style="29" hidden="1" customWidth="1"/>
    <col min="13823" max="13823" width="11" style="29" customWidth="1"/>
    <col min="13824" max="13824" width="14.109375" style="29" customWidth="1"/>
    <col min="13825" max="13825" width="10.6640625" style="29" bestFit="1" customWidth="1"/>
    <col min="13826" max="13826" width="10.5546875" style="29" customWidth="1"/>
    <col min="13827" max="13827" width="11.5546875" style="29" customWidth="1"/>
    <col min="13828" max="13828" width="7.6640625" style="29" customWidth="1"/>
    <col min="13829" max="13829" width="5.88671875" style="29" bestFit="1" customWidth="1"/>
    <col min="13830" max="13835" width="4.6640625" style="29" customWidth="1"/>
    <col min="13836" max="13836" width="9.109375" style="29" customWidth="1"/>
    <col min="13837" max="13837" width="5.6640625" style="29" customWidth="1"/>
    <col min="13838" max="13838" width="19" style="29" bestFit="1" customWidth="1"/>
    <col min="13839" max="14076" width="9.109375" style="29"/>
    <col min="14077" max="14077" width="5.33203125" style="29" customWidth="1"/>
    <col min="14078" max="14078" width="0" style="29" hidden="1" customWidth="1"/>
    <col min="14079" max="14079" width="11" style="29" customWidth="1"/>
    <col min="14080" max="14080" width="14.109375" style="29" customWidth="1"/>
    <col min="14081" max="14081" width="10.6640625" style="29" bestFit="1" customWidth="1"/>
    <col min="14082" max="14082" width="10.5546875" style="29" customWidth="1"/>
    <col min="14083" max="14083" width="11.5546875" style="29" customWidth="1"/>
    <col min="14084" max="14084" width="7.6640625" style="29" customWidth="1"/>
    <col min="14085" max="14085" width="5.88671875" style="29" bestFit="1" customWidth="1"/>
    <col min="14086" max="14091" width="4.6640625" style="29" customWidth="1"/>
    <col min="14092" max="14092" width="9.109375" style="29" customWidth="1"/>
    <col min="14093" max="14093" width="5.6640625" style="29" customWidth="1"/>
    <col min="14094" max="14094" width="19" style="29" bestFit="1" customWidth="1"/>
    <col min="14095" max="14332" width="9.109375" style="29"/>
    <col min="14333" max="14333" width="5.33203125" style="29" customWidth="1"/>
    <col min="14334" max="14334" width="0" style="29" hidden="1" customWidth="1"/>
    <col min="14335" max="14335" width="11" style="29" customWidth="1"/>
    <col min="14336" max="14336" width="14.109375" style="29" customWidth="1"/>
    <col min="14337" max="14337" width="10.6640625" style="29" bestFit="1" customWidth="1"/>
    <col min="14338" max="14338" width="10.5546875" style="29" customWidth="1"/>
    <col min="14339" max="14339" width="11.5546875" style="29" customWidth="1"/>
    <col min="14340" max="14340" width="7.6640625" style="29" customWidth="1"/>
    <col min="14341" max="14341" width="5.88671875" style="29" bestFit="1" customWidth="1"/>
    <col min="14342" max="14347" width="4.6640625" style="29" customWidth="1"/>
    <col min="14348" max="14348" width="9.109375" style="29" customWidth="1"/>
    <col min="14349" max="14349" width="5.6640625" style="29" customWidth="1"/>
    <col min="14350" max="14350" width="19" style="29" bestFit="1" customWidth="1"/>
    <col min="14351" max="14588" width="9.109375" style="29"/>
    <col min="14589" max="14589" width="5.33203125" style="29" customWidth="1"/>
    <col min="14590" max="14590" width="0" style="29" hidden="1" customWidth="1"/>
    <col min="14591" max="14591" width="11" style="29" customWidth="1"/>
    <col min="14592" max="14592" width="14.109375" style="29" customWidth="1"/>
    <col min="14593" max="14593" width="10.6640625" style="29" bestFit="1" customWidth="1"/>
    <col min="14594" max="14594" width="10.5546875" style="29" customWidth="1"/>
    <col min="14595" max="14595" width="11.5546875" style="29" customWidth="1"/>
    <col min="14596" max="14596" width="7.6640625" style="29" customWidth="1"/>
    <col min="14597" max="14597" width="5.88671875" style="29" bestFit="1" customWidth="1"/>
    <col min="14598" max="14603" width="4.6640625" style="29" customWidth="1"/>
    <col min="14604" max="14604" width="9.109375" style="29" customWidth="1"/>
    <col min="14605" max="14605" width="5.6640625" style="29" customWidth="1"/>
    <col min="14606" max="14606" width="19" style="29" bestFit="1" customWidth="1"/>
    <col min="14607" max="14844" width="9.109375" style="29"/>
    <col min="14845" max="14845" width="5.33203125" style="29" customWidth="1"/>
    <col min="14846" max="14846" width="0" style="29" hidden="1" customWidth="1"/>
    <col min="14847" max="14847" width="11" style="29" customWidth="1"/>
    <col min="14848" max="14848" width="14.109375" style="29" customWidth="1"/>
    <col min="14849" max="14849" width="10.6640625" style="29" bestFit="1" customWidth="1"/>
    <col min="14850" max="14850" width="10.5546875" style="29" customWidth="1"/>
    <col min="14851" max="14851" width="11.5546875" style="29" customWidth="1"/>
    <col min="14852" max="14852" width="7.6640625" style="29" customWidth="1"/>
    <col min="14853" max="14853" width="5.88671875" style="29" bestFit="1" customWidth="1"/>
    <col min="14854" max="14859" width="4.6640625" style="29" customWidth="1"/>
    <col min="14860" max="14860" width="9.109375" style="29" customWidth="1"/>
    <col min="14861" max="14861" width="5.6640625" style="29" customWidth="1"/>
    <col min="14862" max="14862" width="19" style="29" bestFit="1" customWidth="1"/>
    <col min="14863" max="15100" width="9.109375" style="29"/>
    <col min="15101" max="15101" width="5.33203125" style="29" customWidth="1"/>
    <col min="15102" max="15102" width="0" style="29" hidden="1" customWidth="1"/>
    <col min="15103" max="15103" width="11" style="29" customWidth="1"/>
    <col min="15104" max="15104" width="14.109375" style="29" customWidth="1"/>
    <col min="15105" max="15105" width="10.6640625" style="29" bestFit="1" customWidth="1"/>
    <col min="15106" max="15106" width="10.5546875" style="29" customWidth="1"/>
    <col min="15107" max="15107" width="11.5546875" style="29" customWidth="1"/>
    <col min="15108" max="15108" width="7.6640625" style="29" customWidth="1"/>
    <col min="15109" max="15109" width="5.88671875" style="29" bestFit="1" customWidth="1"/>
    <col min="15110" max="15115" width="4.6640625" style="29" customWidth="1"/>
    <col min="15116" max="15116" width="9.109375" style="29" customWidth="1"/>
    <col min="15117" max="15117" width="5.6640625" style="29" customWidth="1"/>
    <col min="15118" max="15118" width="19" style="29" bestFit="1" customWidth="1"/>
    <col min="15119" max="15356" width="9.109375" style="29"/>
    <col min="15357" max="15357" width="5.33203125" style="29" customWidth="1"/>
    <col min="15358" max="15358" width="0" style="29" hidden="1" customWidth="1"/>
    <col min="15359" max="15359" width="11" style="29" customWidth="1"/>
    <col min="15360" max="15360" width="14.109375" style="29" customWidth="1"/>
    <col min="15361" max="15361" width="10.6640625" style="29" bestFit="1" customWidth="1"/>
    <col min="15362" max="15362" width="10.5546875" style="29" customWidth="1"/>
    <col min="15363" max="15363" width="11.5546875" style="29" customWidth="1"/>
    <col min="15364" max="15364" width="7.6640625" style="29" customWidth="1"/>
    <col min="15365" max="15365" width="5.88671875" style="29" bestFit="1" customWidth="1"/>
    <col min="15366" max="15371" width="4.6640625" style="29" customWidth="1"/>
    <col min="15372" max="15372" width="9.109375" style="29" customWidth="1"/>
    <col min="15373" max="15373" width="5.6640625" style="29" customWidth="1"/>
    <col min="15374" max="15374" width="19" style="29" bestFit="1" customWidth="1"/>
    <col min="15375" max="15612" width="9.109375" style="29"/>
    <col min="15613" max="15613" width="5.33203125" style="29" customWidth="1"/>
    <col min="15614" max="15614" width="0" style="29" hidden="1" customWidth="1"/>
    <col min="15615" max="15615" width="11" style="29" customWidth="1"/>
    <col min="15616" max="15616" width="14.109375" style="29" customWidth="1"/>
    <col min="15617" max="15617" width="10.6640625" style="29" bestFit="1" customWidth="1"/>
    <col min="15618" max="15618" width="10.5546875" style="29" customWidth="1"/>
    <col min="15619" max="15619" width="11.5546875" style="29" customWidth="1"/>
    <col min="15620" max="15620" width="7.6640625" style="29" customWidth="1"/>
    <col min="15621" max="15621" width="5.88671875" style="29" bestFit="1" customWidth="1"/>
    <col min="15622" max="15627" width="4.6640625" style="29" customWidth="1"/>
    <col min="15628" max="15628" width="9.109375" style="29" customWidth="1"/>
    <col min="15629" max="15629" width="5.6640625" style="29" customWidth="1"/>
    <col min="15630" max="15630" width="19" style="29" bestFit="1" customWidth="1"/>
    <col min="15631" max="15868" width="9.109375" style="29"/>
    <col min="15869" max="15869" width="5.33203125" style="29" customWidth="1"/>
    <col min="15870" max="15870" width="0" style="29" hidden="1" customWidth="1"/>
    <col min="15871" max="15871" width="11" style="29" customWidth="1"/>
    <col min="15872" max="15872" width="14.109375" style="29" customWidth="1"/>
    <col min="15873" max="15873" width="10.6640625" style="29" bestFit="1" customWidth="1"/>
    <col min="15874" max="15874" width="10.5546875" style="29" customWidth="1"/>
    <col min="15875" max="15875" width="11.5546875" style="29" customWidth="1"/>
    <col min="15876" max="15876" width="7.6640625" style="29" customWidth="1"/>
    <col min="15877" max="15877" width="5.88671875" style="29" bestFit="1" customWidth="1"/>
    <col min="15878" max="15883" width="4.6640625" style="29" customWidth="1"/>
    <col min="15884" max="15884" width="9.109375" style="29" customWidth="1"/>
    <col min="15885" max="15885" width="5.6640625" style="29" customWidth="1"/>
    <col min="15886" max="15886" width="19" style="29" bestFit="1" customWidth="1"/>
    <col min="15887" max="16124" width="9.109375" style="29"/>
    <col min="16125" max="16125" width="5.33203125" style="29" customWidth="1"/>
    <col min="16126" max="16126" width="0" style="29" hidden="1" customWidth="1"/>
    <col min="16127" max="16127" width="11" style="29" customWidth="1"/>
    <col min="16128" max="16128" width="14.109375" style="29" customWidth="1"/>
    <col min="16129" max="16129" width="10.6640625" style="29" bestFit="1" customWidth="1"/>
    <col min="16130" max="16130" width="10.5546875" style="29" customWidth="1"/>
    <col min="16131" max="16131" width="11.5546875" style="29" customWidth="1"/>
    <col min="16132" max="16132" width="7.6640625" style="29" customWidth="1"/>
    <col min="16133" max="16133" width="5.88671875" style="29" bestFit="1" customWidth="1"/>
    <col min="16134" max="16139" width="4.6640625" style="29" customWidth="1"/>
    <col min="16140" max="16140" width="9.109375" style="29" customWidth="1"/>
    <col min="16141" max="16141" width="5.6640625" style="29" customWidth="1"/>
    <col min="16142" max="16142" width="19" style="29" bestFit="1" customWidth="1"/>
    <col min="16143" max="16384" width="9.109375" style="29"/>
  </cols>
  <sheetData>
    <row r="1" spans="1:14" s="2" customFormat="1" ht="16.5" customHeight="1">
      <c r="A1" s="57" t="s">
        <v>75</v>
      </c>
      <c r="B1" s="5"/>
      <c r="C1" s="5"/>
      <c r="D1" s="42"/>
      <c r="E1" s="1"/>
    </row>
    <row r="2" spans="1:14" s="2" customFormat="1" ht="16.5" customHeight="1">
      <c r="A2" s="6"/>
      <c r="B2" s="96">
        <v>45084</v>
      </c>
      <c r="C2" s="41"/>
      <c r="D2" s="42"/>
      <c r="E2" s="3"/>
    </row>
    <row r="3" spans="1:14" s="2" customFormat="1" ht="16.5" customHeight="1">
      <c r="A3" s="6"/>
      <c r="B3" s="96"/>
      <c r="C3" s="41"/>
      <c r="D3" s="42"/>
      <c r="E3" s="3"/>
    </row>
    <row r="4" spans="1:14">
      <c r="A4" s="236"/>
      <c r="B4" s="237" t="s">
        <v>17</v>
      </c>
      <c r="C4" s="236"/>
      <c r="D4" s="238"/>
      <c r="E4" s="239"/>
      <c r="F4" s="239"/>
      <c r="G4" s="240"/>
      <c r="H4" s="240"/>
      <c r="I4" s="240"/>
      <c r="J4" s="240"/>
      <c r="K4" s="240"/>
      <c r="L4" s="241"/>
      <c r="M4" s="29"/>
    </row>
    <row r="5" spans="1:14" ht="15" customHeight="1">
      <c r="A5" s="236"/>
      <c r="B5" s="236"/>
      <c r="C5" s="236"/>
      <c r="D5" s="238"/>
      <c r="E5" s="236"/>
      <c r="F5" s="236"/>
      <c r="G5" s="516" t="s">
        <v>0</v>
      </c>
      <c r="H5" s="517"/>
      <c r="I5" s="517"/>
      <c r="J5" s="517"/>
      <c r="K5" s="517"/>
      <c r="L5" s="518"/>
      <c r="M5" s="242"/>
      <c r="N5" s="236"/>
    </row>
    <row r="6" spans="1:14" s="30" customFormat="1" ht="15" customHeight="1">
      <c r="A6" s="434" t="s">
        <v>198</v>
      </c>
      <c r="B6" s="414" t="s">
        <v>1</v>
      </c>
      <c r="C6" s="414" t="s">
        <v>2</v>
      </c>
      <c r="D6" s="414" t="s">
        <v>3</v>
      </c>
      <c r="E6" s="414" t="s">
        <v>4</v>
      </c>
      <c r="F6" s="414" t="s">
        <v>7</v>
      </c>
      <c r="G6" s="414">
        <v>1</v>
      </c>
      <c r="H6" s="414">
        <v>2</v>
      </c>
      <c r="I6" s="414">
        <v>3</v>
      </c>
      <c r="J6" s="414">
        <v>4</v>
      </c>
      <c r="K6" s="414">
        <v>5</v>
      </c>
      <c r="L6" s="414">
        <v>6</v>
      </c>
      <c r="M6" s="414" t="s">
        <v>15</v>
      </c>
      <c r="N6" s="414" t="s">
        <v>6</v>
      </c>
    </row>
    <row r="7" spans="1:14" s="102" customFormat="1" ht="13.2">
      <c r="A7" s="426" t="s">
        <v>84</v>
      </c>
      <c r="B7" s="415" t="s">
        <v>158</v>
      </c>
      <c r="C7" s="416" t="s">
        <v>159</v>
      </c>
      <c r="D7" s="417" t="s">
        <v>160</v>
      </c>
      <c r="E7" s="418" t="s">
        <v>42</v>
      </c>
      <c r="F7" s="419" t="s">
        <v>145</v>
      </c>
      <c r="G7" s="420">
        <v>5.14</v>
      </c>
      <c r="H7" s="420">
        <v>5.36</v>
      </c>
      <c r="I7" s="420" t="s">
        <v>200</v>
      </c>
      <c r="J7" s="420">
        <v>3.11</v>
      </c>
      <c r="K7" s="420">
        <v>1.36</v>
      </c>
      <c r="L7" s="420" t="s">
        <v>200</v>
      </c>
      <c r="M7" s="421">
        <v>5.36</v>
      </c>
      <c r="N7" s="346" t="str">
        <f>IF(ISBLANK(M7),"",IF(M7&gt;=7.2,"KSM",IF(M7&gt;=6.7,"I A",IF(M7&gt;=6.2,"II A",IF(M7&gt;=5.6,"III A",IF(M7&gt;=5,"I JA",IF(M7&gt;=4.45,"II JA",IF(M7&gt;=4,"III JA"))))))))</f>
        <v>I JA</v>
      </c>
    </row>
    <row r="8" spans="1:14" s="102" customFormat="1" ht="13.2">
      <c r="A8" s="427">
        <v>2</v>
      </c>
      <c r="B8" s="428" t="s">
        <v>22</v>
      </c>
      <c r="C8" s="429" t="s">
        <v>149</v>
      </c>
      <c r="D8" s="430" t="s">
        <v>150</v>
      </c>
      <c r="E8" s="418" t="s">
        <v>42</v>
      </c>
      <c r="F8" s="431" t="s">
        <v>73</v>
      </c>
      <c r="G8" s="432">
        <v>4.09</v>
      </c>
      <c r="H8" s="432">
        <v>3.95</v>
      </c>
      <c r="I8" s="432">
        <v>3.86</v>
      </c>
      <c r="J8" s="432">
        <v>3.96</v>
      </c>
      <c r="K8" s="432" t="s">
        <v>200</v>
      </c>
      <c r="L8" s="432">
        <v>4.24</v>
      </c>
      <c r="M8" s="433">
        <v>4.24</v>
      </c>
      <c r="N8" s="346" t="str">
        <f t="shared" ref="N8:N9" si="0">IF(ISBLANK(M8),"",IF(M8&gt;=7.2,"KSM",IF(M8&gt;=6.7,"I A",IF(M8&gt;=6.2,"II A",IF(M8&gt;=5.6,"III A",IF(M8&gt;=5,"I JA",IF(M8&gt;=4.45,"II JA",IF(M8&gt;=4,"III JA"))))))))</f>
        <v>III JA</v>
      </c>
    </row>
    <row r="9" spans="1:14" s="102" customFormat="1" ht="13.2">
      <c r="A9" s="426" t="s">
        <v>86</v>
      </c>
      <c r="B9" s="422" t="s">
        <v>161</v>
      </c>
      <c r="C9" s="423" t="s">
        <v>162</v>
      </c>
      <c r="D9" s="424" t="s">
        <v>163</v>
      </c>
      <c r="E9" s="418" t="s">
        <v>42</v>
      </c>
      <c r="F9" s="425" t="s">
        <v>111</v>
      </c>
      <c r="G9" s="420" t="s">
        <v>200</v>
      </c>
      <c r="H9" s="420">
        <v>3.98</v>
      </c>
      <c r="I9" s="420">
        <v>3.9</v>
      </c>
      <c r="J9" s="420" t="s">
        <v>200</v>
      </c>
      <c r="K9" s="420">
        <v>4.07</v>
      </c>
      <c r="L9" s="420">
        <v>3.78</v>
      </c>
      <c r="M9" s="421">
        <v>4.07</v>
      </c>
      <c r="N9" s="346" t="str">
        <f t="shared" si="0"/>
        <v>III JA</v>
      </c>
    </row>
    <row r="10" spans="1:14" s="102" customFormat="1" ht="13.2">
      <c r="A10" s="426" t="s">
        <v>81</v>
      </c>
      <c r="B10" s="422" t="s">
        <v>146</v>
      </c>
      <c r="C10" s="423" t="s">
        <v>147</v>
      </c>
      <c r="D10" s="424" t="s">
        <v>148</v>
      </c>
      <c r="E10" s="418" t="s">
        <v>42</v>
      </c>
      <c r="F10" s="425" t="s">
        <v>111</v>
      </c>
      <c r="G10" s="420">
        <v>3.96</v>
      </c>
      <c r="H10" s="420" t="s">
        <v>200</v>
      </c>
      <c r="I10" s="420" t="s">
        <v>200</v>
      </c>
      <c r="J10" s="420" t="s">
        <v>200</v>
      </c>
      <c r="K10" s="420">
        <v>1.32</v>
      </c>
      <c r="L10" s="420" t="s">
        <v>200</v>
      </c>
      <c r="M10" s="421">
        <v>3.96</v>
      </c>
      <c r="N10" s="346"/>
    </row>
    <row r="11" spans="1:14">
      <c r="A11" s="426" t="s">
        <v>82</v>
      </c>
      <c r="B11" s="422" t="s">
        <v>30</v>
      </c>
      <c r="C11" s="423" t="s">
        <v>141</v>
      </c>
      <c r="D11" s="424" t="s">
        <v>142</v>
      </c>
      <c r="E11" s="418" t="s">
        <v>42</v>
      </c>
      <c r="F11" s="425" t="s">
        <v>111</v>
      </c>
      <c r="G11" s="420" t="s">
        <v>200</v>
      </c>
      <c r="H11" s="420">
        <v>3.21</v>
      </c>
      <c r="I11" s="420">
        <v>1.8</v>
      </c>
      <c r="J11" s="420" t="s">
        <v>200</v>
      </c>
      <c r="K11" s="420" t="s">
        <v>200</v>
      </c>
      <c r="L11" s="420" t="s">
        <v>200</v>
      </c>
      <c r="M11" s="421">
        <v>3.21</v>
      </c>
      <c r="N11" s="346"/>
    </row>
    <row r="12" spans="1:14">
      <c r="L12" s="32"/>
      <c r="M12" s="32"/>
      <c r="N12" s="32"/>
    </row>
    <row r="13" spans="1:14">
      <c r="L13" s="32"/>
      <c r="M13" s="32"/>
      <c r="N13" s="32"/>
    </row>
    <row r="14" spans="1:14">
      <c r="M14" s="32"/>
    </row>
    <row r="15" spans="1:14">
      <c r="M15" s="32"/>
    </row>
    <row r="16" spans="1:14">
      <c r="M16" s="32"/>
    </row>
    <row r="17" spans="13:13">
      <c r="M17" s="32"/>
    </row>
    <row r="18" spans="13:13">
      <c r="M18" s="32"/>
    </row>
    <row r="19" spans="13:13">
      <c r="M19" s="32"/>
    </row>
    <row r="20" spans="13:13">
      <c r="M20" s="32"/>
    </row>
    <row r="21" spans="13:13">
      <c r="M21" s="32"/>
    </row>
    <row r="22" spans="13:13">
      <c r="M22" s="32"/>
    </row>
    <row r="23" spans="13:13">
      <c r="M23" s="32"/>
    </row>
    <row r="24" spans="13:13">
      <c r="M24" s="32"/>
    </row>
    <row r="25" spans="13:13">
      <c r="M25" s="32"/>
    </row>
    <row r="26" spans="13:13">
      <c r="M26" s="32"/>
    </row>
  </sheetData>
  <sortState ref="A7:N11">
    <sortCondition descending="1" ref="M7:M11"/>
  </sortState>
  <mergeCells count="1">
    <mergeCell ref="G5:L5"/>
  </mergeCells>
  <printOptions horizontalCentered="1"/>
  <pageMargins left="0.15748031496062992" right="0.15748031496062992" top="0.23622047244094491" bottom="0.15748031496062992" header="0.31496062992125984" footer="0.15748031496062992"/>
  <pageSetup paperSize="9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S33"/>
  <sheetViews>
    <sheetView workbookViewId="0">
      <selection activeCell="E9" sqref="E9:E11"/>
    </sheetView>
  </sheetViews>
  <sheetFormatPr defaultColWidth="11.44140625" defaultRowHeight="13.2"/>
  <cols>
    <col min="1" max="1" width="6.44140625" style="33" customWidth="1"/>
    <col min="2" max="2" width="14.44140625" style="33" customWidth="1"/>
    <col min="3" max="3" width="15" style="36" customWidth="1"/>
    <col min="4" max="4" width="12.109375" style="37" customWidth="1"/>
    <col min="5" max="5" width="13.5546875" style="37" customWidth="1"/>
    <col min="6" max="6" width="15.33203125" style="38" customWidth="1"/>
    <col min="7" max="10" width="6.109375" style="38" customWidth="1"/>
    <col min="11" max="11" width="6.109375" style="34" customWidth="1"/>
    <col min="12" max="12" width="6.109375" style="95" customWidth="1"/>
    <col min="13" max="13" width="10.6640625" style="35" customWidth="1"/>
    <col min="14" max="14" width="10.6640625" style="33" customWidth="1"/>
    <col min="15" max="16384" width="11.44140625" style="33"/>
  </cols>
  <sheetData>
    <row r="1" spans="1:253" s="2" customFormat="1" ht="16.5" customHeight="1">
      <c r="A1" s="57" t="s">
        <v>75</v>
      </c>
      <c r="B1" s="42"/>
      <c r="C1" s="1"/>
    </row>
    <row r="2" spans="1:253" s="2" customFormat="1" ht="16.5" customHeight="1">
      <c r="A2" s="6"/>
      <c r="B2" s="96">
        <v>45084</v>
      </c>
      <c r="C2" s="3"/>
    </row>
    <row r="3" spans="1:253" s="2" customFormat="1" ht="16.5" customHeight="1">
      <c r="A3" s="6"/>
      <c r="B3" s="96"/>
      <c r="C3" s="3"/>
    </row>
    <row r="4" spans="1:253" s="102" customFormat="1">
      <c r="A4" s="128"/>
      <c r="B4" s="129"/>
      <c r="C4" s="130"/>
      <c r="D4" s="131"/>
      <c r="E4" s="132"/>
      <c r="F4" s="133"/>
      <c r="G4" s="134"/>
      <c r="H4" s="134"/>
      <c r="I4" s="134"/>
      <c r="J4" s="134"/>
      <c r="K4" s="134"/>
      <c r="L4" s="134"/>
      <c r="M4" s="135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</row>
    <row r="5" spans="1:253" s="102" customFormat="1" ht="15.6">
      <c r="A5" s="120"/>
      <c r="B5" s="123" t="s">
        <v>87</v>
      </c>
      <c r="C5" s="124"/>
      <c r="D5" s="116" t="s">
        <v>89</v>
      </c>
      <c r="E5" s="123" t="s">
        <v>93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</row>
    <row r="6" spans="1:253" s="102" customFormat="1">
      <c r="A6" s="122"/>
      <c r="B6" s="122"/>
      <c r="C6" s="126"/>
      <c r="D6" s="127"/>
      <c r="E6" s="126"/>
      <c r="F6" s="122"/>
      <c r="G6" s="144"/>
      <c r="H6" s="144"/>
      <c r="I6" s="144"/>
      <c r="J6" s="144"/>
      <c r="K6" s="144"/>
      <c r="L6" s="144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</row>
    <row r="7" spans="1:253" s="102" customFormat="1">
      <c r="A7" s="120"/>
      <c r="B7" s="136"/>
      <c r="C7" s="136"/>
      <c r="D7" s="136"/>
      <c r="E7" s="136"/>
      <c r="F7" s="136"/>
      <c r="G7" s="519" t="s">
        <v>0</v>
      </c>
      <c r="H7" s="520"/>
      <c r="I7" s="520"/>
      <c r="J7" s="520"/>
      <c r="K7" s="520"/>
      <c r="L7" s="520"/>
      <c r="M7" s="138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spans="1:253" s="102" customFormat="1" ht="15" customHeight="1">
      <c r="A8" s="243" t="s">
        <v>198</v>
      </c>
      <c r="B8" s="369" t="s">
        <v>1</v>
      </c>
      <c r="C8" s="370" t="s">
        <v>2</v>
      </c>
      <c r="D8" s="371" t="s">
        <v>80</v>
      </c>
      <c r="E8" s="371" t="s">
        <v>4</v>
      </c>
      <c r="F8" s="371" t="s">
        <v>7</v>
      </c>
      <c r="G8" s="371">
        <v>1</v>
      </c>
      <c r="H8" s="371">
        <v>2</v>
      </c>
      <c r="I8" s="371">
        <v>3</v>
      </c>
      <c r="J8" s="371">
        <v>4</v>
      </c>
      <c r="K8" s="371">
        <v>5</v>
      </c>
      <c r="L8" s="371">
        <v>6</v>
      </c>
      <c r="M8" s="371" t="s">
        <v>41</v>
      </c>
      <c r="N8" s="372" t="s">
        <v>6</v>
      </c>
      <c r="O8" s="443"/>
      <c r="P8" s="444"/>
      <c r="Q8" s="444"/>
      <c r="R8" s="444"/>
      <c r="S8" s="444"/>
      <c r="T8" s="444"/>
      <c r="U8" s="444"/>
      <c r="V8" s="444"/>
      <c r="W8" s="444"/>
      <c r="X8" s="444"/>
      <c r="Y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4"/>
      <c r="BK8" s="444"/>
      <c r="BL8" s="444"/>
      <c r="BM8" s="444"/>
      <c r="BN8" s="444"/>
      <c r="BO8" s="444"/>
      <c r="BP8" s="444"/>
      <c r="BQ8" s="444"/>
      <c r="BR8" s="444"/>
      <c r="BS8" s="444"/>
      <c r="BT8" s="444"/>
      <c r="BU8" s="444"/>
      <c r="BV8" s="444"/>
      <c r="BW8" s="444"/>
      <c r="BX8" s="444"/>
      <c r="BY8" s="444"/>
      <c r="BZ8" s="444"/>
      <c r="CA8" s="444"/>
      <c r="CB8" s="444"/>
      <c r="CC8" s="444"/>
      <c r="CD8" s="444"/>
      <c r="CE8" s="444"/>
      <c r="CF8" s="444"/>
      <c r="CG8" s="444"/>
      <c r="CH8" s="444"/>
      <c r="CI8" s="444"/>
      <c r="CJ8" s="444"/>
      <c r="CK8" s="444"/>
      <c r="CL8" s="444"/>
      <c r="CM8" s="444"/>
      <c r="CN8" s="444"/>
      <c r="CO8" s="444"/>
      <c r="CP8" s="444"/>
      <c r="CQ8" s="444"/>
      <c r="CR8" s="444"/>
      <c r="CS8" s="444"/>
      <c r="CT8" s="444"/>
      <c r="CU8" s="444"/>
      <c r="CV8" s="444"/>
      <c r="CW8" s="444"/>
      <c r="CX8" s="444"/>
      <c r="CY8" s="444"/>
      <c r="CZ8" s="444"/>
      <c r="DA8" s="444"/>
      <c r="DB8" s="444"/>
      <c r="DC8" s="444"/>
      <c r="DD8" s="444"/>
      <c r="DE8" s="444"/>
      <c r="DF8" s="444"/>
      <c r="DG8" s="444"/>
      <c r="DH8" s="444"/>
      <c r="DI8" s="444"/>
      <c r="DJ8" s="444"/>
      <c r="DK8" s="444"/>
      <c r="DL8" s="444"/>
      <c r="DM8" s="444"/>
      <c r="DN8" s="444"/>
      <c r="DO8" s="444"/>
      <c r="DP8" s="444"/>
      <c r="DQ8" s="444"/>
      <c r="DR8" s="444"/>
      <c r="DS8" s="444"/>
      <c r="DT8" s="444"/>
      <c r="DU8" s="444"/>
      <c r="DV8" s="444"/>
      <c r="DW8" s="444"/>
      <c r="DX8" s="444"/>
      <c r="DY8" s="444"/>
      <c r="DZ8" s="444"/>
      <c r="EA8" s="444"/>
      <c r="EB8" s="444"/>
      <c r="EC8" s="444"/>
      <c r="ED8" s="444"/>
      <c r="EE8" s="444"/>
      <c r="EF8" s="444"/>
      <c r="EG8" s="444"/>
      <c r="EH8" s="444"/>
      <c r="EI8" s="444"/>
      <c r="EJ8" s="444"/>
      <c r="EK8" s="444"/>
      <c r="EL8" s="444"/>
      <c r="EM8" s="444"/>
      <c r="EN8" s="444"/>
      <c r="EO8" s="444"/>
      <c r="EP8" s="444"/>
      <c r="EQ8" s="444"/>
      <c r="ER8" s="444"/>
      <c r="ES8" s="444"/>
      <c r="ET8" s="444"/>
      <c r="EU8" s="444"/>
      <c r="EV8" s="444"/>
      <c r="EW8" s="444"/>
      <c r="EX8" s="444"/>
      <c r="EY8" s="444"/>
      <c r="EZ8" s="444"/>
      <c r="FA8" s="444"/>
      <c r="FB8" s="444"/>
      <c r="FC8" s="444"/>
      <c r="FD8" s="444"/>
      <c r="FE8" s="444"/>
      <c r="FF8" s="444"/>
      <c r="FG8" s="444"/>
      <c r="FH8" s="444"/>
      <c r="FI8" s="444"/>
      <c r="FJ8" s="444"/>
      <c r="FK8" s="444"/>
      <c r="FL8" s="444"/>
      <c r="FM8" s="444"/>
      <c r="FN8" s="444"/>
      <c r="FO8" s="444"/>
      <c r="FP8" s="444"/>
      <c r="FQ8" s="444"/>
      <c r="FR8" s="444"/>
      <c r="FS8" s="444"/>
      <c r="FT8" s="444"/>
      <c r="FU8" s="444"/>
      <c r="FV8" s="444"/>
      <c r="FW8" s="444"/>
      <c r="FX8" s="444"/>
      <c r="FY8" s="444"/>
      <c r="FZ8" s="444"/>
      <c r="GA8" s="444"/>
      <c r="GB8" s="444"/>
      <c r="GC8" s="444"/>
      <c r="GD8" s="444"/>
      <c r="GE8" s="444"/>
      <c r="GF8" s="444"/>
      <c r="GG8" s="444"/>
      <c r="GH8" s="444"/>
      <c r="GI8" s="444"/>
      <c r="GJ8" s="444"/>
      <c r="GK8" s="444"/>
      <c r="GL8" s="444"/>
      <c r="GM8" s="444"/>
      <c r="GN8" s="444"/>
      <c r="GO8" s="444"/>
      <c r="GP8" s="444"/>
      <c r="GQ8" s="444"/>
      <c r="GR8" s="444"/>
      <c r="GS8" s="444"/>
      <c r="GT8" s="444"/>
      <c r="GU8" s="444"/>
      <c r="GV8" s="444"/>
      <c r="GW8" s="444"/>
      <c r="GX8" s="444"/>
      <c r="GY8" s="444"/>
      <c r="GZ8" s="444"/>
      <c r="HA8" s="444"/>
      <c r="HB8" s="444"/>
      <c r="HC8" s="444"/>
      <c r="HD8" s="444"/>
      <c r="HE8" s="444"/>
      <c r="HF8" s="444"/>
      <c r="HG8" s="444"/>
      <c r="HH8" s="444"/>
      <c r="HI8" s="444"/>
      <c r="HJ8" s="444"/>
      <c r="HK8" s="444"/>
      <c r="HL8" s="444"/>
      <c r="HM8" s="444"/>
      <c r="HN8" s="444"/>
      <c r="HO8" s="444"/>
      <c r="HP8" s="444"/>
      <c r="HQ8" s="444"/>
      <c r="HR8" s="444"/>
      <c r="HS8" s="444"/>
      <c r="HT8" s="444"/>
      <c r="HU8" s="444"/>
      <c r="HV8" s="444"/>
      <c r="HW8" s="444"/>
      <c r="HX8" s="444"/>
      <c r="HY8" s="444"/>
      <c r="HZ8" s="444"/>
      <c r="IA8" s="444"/>
      <c r="IB8" s="444"/>
      <c r="IC8" s="444"/>
      <c r="ID8" s="444"/>
      <c r="IE8" s="444"/>
      <c r="IF8" s="444"/>
      <c r="IG8" s="444"/>
      <c r="IH8" s="444"/>
      <c r="II8" s="444"/>
      <c r="IJ8" s="444"/>
      <c r="IK8" s="444"/>
      <c r="IL8" s="444"/>
      <c r="IM8" s="444"/>
      <c r="IN8" s="444"/>
      <c r="IO8" s="444"/>
      <c r="IP8" s="444"/>
      <c r="IQ8" s="444"/>
      <c r="IR8" s="444"/>
      <c r="IS8" s="444"/>
    </row>
    <row r="9" spans="1:253" s="102" customFormat="1">
      <c r="A9" s="445" t="s">
        <v>84</v>
      </c>
      <c r="B9" s="268" t="s">
        <v>164</v>
      </c>
      <c r="C9" s="269" t="s">
        <v>165</v>
      </c>
      <c r="D9" s="270" t="s">
        <v>166</v>
      </c>
      <c r="E9" s="446" t="s">
        <v>42</v>
      </c>
      <c r="F9" s="446"/>
      <c r="G9" s="375">
        <v>10.1</v>
      </c>
      <c r="H9" s="375">
        <v>10.35</v>
      </c>
      <c r="I9" s="375">
        <v>10.68</v>
      </c>
      <c r="J9" s="375">
        <v>10.07</v>
      </c>
      <c r="K9" s="375">
        <v>9.17</v>
      </c>
      <c r="L9" s="375">
        <v>9.31</v>
      </c>
      <c r="M9" s="376">
        <v>10.68</v>
      </c>
      <c r="N9" s="351" t="str">
        <f>IF(ISBLANK(M9),"",IF(M9&lt;9,"",IF(M9&gt;=17,"I A",IF(M9&gt;=14.9,"II A",IF(M9&gt;=13.2,"III A",IF(M9&gt;=11.4,"I JA",IF(M9&gt;=10,"II JA",IF(M9&gt;=9,"III JA"))))))))</f>
        <v>II JA</v>
      </c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4"/>
      <c r="BP9" s="444"/>
      <c r="BQ9" s="444"/>
      <c r="BR9" s="444"/>
      <c r="BS9" s="444"/>
      <c r="BT9" s="444"/>
      <c r="BU9" s="444"/>
      <c r="BV9" s="444"/>
      <c r="BW9" s="444"/>
      <c r="BX9" s="444"/>
      <c r="BY9" s="444"/>
      <c r="BZ9" s="444"/>
      <c r="CA9" s="444"/>
      <c r="CB9" s="444"/>
      <c r="CC9" s="444"/>
      <c r="CD9" s="444"/>
      <c r="CE9" s="444"/>
      <c r="CF9" s="444"/>
      <c r="CG9" s="444"/>
      <c r="CH9" s="444"/>
      <c r="CI9" s="444"/>
      <c r="CJ9" s="444"/>
      <c r="CK9" s="444"/>
      <c r="CL9" s="444"/>
      <c r="CM9" s="444"/>
      <c r="CN9" s="444"/>
      <c r="CO9" s="444"/>
      <c r="CP9" s="444"/>
      <c r="CQ9" s="444"/>
      <c r="CR9" s="444"/>
      <c r="CS9" s="444"/>
      <c r="CT9" s="444"/>
      <c r="CU9" s="444"/>
      <c r="CV9" s="444"/>
      <c r="CW9" s="444"/>
      <c r="CX9" s="444"/>
      <c r="CY9" s="444"/>
      <c r="CZ9" s="444"/>
      <c r="DA9" s="444"/>
      <c r="DB9" s="444"/>
      <c r="DC9" s="444"/>
      <c r="DD9" s="444"/>
      <c r="DE9" s="444"/>
      <c r="DF9" s="444"/>
      <c r="DG9" s="444"/>
      <c r="DH9" s="444"/>
      <c r="DI9" s="444"/>
      <c r="DJ9" s="444"/>
      <c r="DK9" s="444"/>
      <c r="DL9" s="444"/>
      <c r="DM9" s="444"/>
      <c r="DN9" s="444"/>
      <c r="DO9" s="444"/>
      <c r="DP9" s="444"/>
      <c r="DQ9" s="444"/>
      <c r="DR9" s="444"/>
      <c r="DS9" s="444"/>
      <c r="DT9" s="444"/>
      <c r="DU9" s="444"/>
      <c r="DV9" s="444"/>
      <c r="DW9" s="444"/>
      <c r="DX9" s="444"/>
      <c r="DY9" s="444"/>
      <c r="DZ9" s="444"/>
      <c r="EA9" s="444"/>
      <c r="EB9" s="444"/>
      <c r="EC9" s="444"/>
      <c r="ED9" s="444"/>
      <c r="EE9" s="444"/>
      <c r="EF9" s="444"/>
      <c r="EG9" s="444"/>
      <c r="EH9" s="444"/>
      <c r="EI9" s="444"/>
      <c r="EJ9" s="444"/>
      <c r="EK9" s="444"/>
      <c r="EL9" s="444"/>
      <c r="EM9" s="444"/>
      <c r="EN9" s="444"/>
      <c r="EO9" s="444"/>
      <c r="EP9" s="444"/>
      <c r="EQ9" s="444"/>
      <c r="ER9" s="444"/>
      <c r="ES9" s="444"/>
      <c r="ET9" s="444"/>
      <c r="EU9" s="444"/>
      <c r="EV9" s="444"/>
      <c r="EW9" s="444"/>
      <c r="EX9" s="444"/>
      <c r="EY9" s="444"/>
      <c r="EZ9" s="444"/>
      <c r="FA9" s="444"/>
      <c r="FB9" s="444"/>
      <c r="FC9" s="444"/>
      <c r="FD9" s="444"/>
      <c r="FE9" s="444"/>
      <c r="FF9" s="444"/>
      <c r="FG9" s="444"/>
      <c r="FH9" s="444"/>
      <c r="FI9" s="444"/>
      <c r="FJ9" s="444"/>
      <c r="FK9" s="444"/>
      <c r="FL9" s="444"/>
      <c r="FM9" s="444"/>
      <c r="FN9" s="444"/>
      <c r="FO9" s="444"/>
      <c r="FP9" s="444"/>
      <c r="FQ9" s="444"/>
      <c r="FR9" s="444"/>
      <c r="FS9" s="444"/>
      <c r="FT9" s="444"/>
      <c r="FU9" s="444"/>
      <c r="FV9" s="444"/>
      <c r="FW9" s="444"/>
      <c r="FX9" s="444"/>
      <c r="FY9" s="444"/>
      <c r="FZ9" s="444"/>
      <c r="GA9" s="444"/>
      <c r="GB9" s="444"/>
      <c r="GC9" s="444"/>
      <c r="GD9" s="444"/>
      <c r="GE9" s="444"/>
      <c r="GF9" s="444"/>
      <c r="GG9" s="444"/>
      <c r="GH9" s="444"/>
      <c r="GI9" s="444"/>
      <c r="GJ9" s="444"/>
      <c r="GK9" s="444"/>
      <c r="GL9" s="444"/>
      <c r="GM9" s="444"/>
      <c r="GN9" s="444"/>
      <c r="GO9" s="444"/>
      <c r="GP9" s="444"/>
      <c r="GQ9" s="444"/>
      <c r="GR9" s="444"/>
      <c r="GS9" s="444"/>
      <c r="GT9" s="444"/>
      <c r="GU9" s="444"/>
      <c r="GV9" s="444"/>
      <c r="GW9" s="444"/>
      <c r="GX9" s="444"/>
      <c r="GY9" s="444"/>
      <c r="GZ9" s="444"/>
      <c r="HA9" s="444"/>
      <c r="HB9" s="444"/>
      <c r="HC9" s="444"/>
      <c r="HD9" s="444"/>
      <c r="HE9" s="444"/>
      <c r="HF9" s="444"/>
      <c r="HG9" s="444"/>
      <c r="HH9" s="444"/>
      <c r="HI9" s="444"/>
      <c r="HJ9" s="444"/>
      <c r="HK9" s="444"/>
      <c r="HL9" s="444"/>
      <c r="HM9" s="444"/>
      <c r="HN9" s="444"/>
      <c r="HO9" s="444"/>
      <c r="HP9" s="444"/>
      <c r="HQ9" s="444"/>
      <c r="HR9" s="444"/>
      <c r="HS9" s="444"/>
      <c r="HT9" s="444"/>
      <c r="HU9" s="444"/>
      <c r="HV9" s="444"/>
      <c r="HW9" s="444"/>
      <c r="HX9" s="444"/>
      <c r="HY9" s="444"/>
      <c r="HZ9" s="444"/>
      <c r="IA9" s="444"/>
      <c r="IB9" s="444"/>
      <c r="IC9" s="444"/>
      <c r="ID9" s="444"/>
      <c r="IE9" s="444"/>
      <c r="IF9" s="444"/>
      <c r="IG9" s="444"/>
      <c r="IH9" s="444"/>
      <c r="II9" s="444"/>
      <c r="IJ9" s="444"/>
      <c r="IK9" s="444"/>
      <c r="IL9" s="444"/>
      <c r="IM9" s="444"/>
      <c r="IN9" s="444"/>
      <c r="IO9" s="444"/>
      <c r="IP9" s="444"/>
      <c r="IQ9" s="444"/>
      <c r="IR9" s="444"/>
      <c r="IS9" s="444"/>
    </row>
    <row r="10" spans="1:253" s="102" customFormat="1">
      <c r="A10" s="447" t="s">
        <v>85</v>
      </c>
      <c r="B10" s="268" t="s">
        <v>167</v>
      </c>
      <c r="C10" s="269" t="s">
        <v>168</v>
      </c>
      <c r="D10" s="270" t="s">
        <v>169</v>
      </c>
      <c r="E10" s="446" t="s">
        <v>42</v>
      </c>
      <c r="F10" s="381"/>
      <c r="G10" s="375">
        <v>8.18</v>
      </c>
      <c r="H10" s="375">
        <v>8.8000000000000007</v>
      </c>
      <c r="I10" s="375">
        <v>9.6199999999999992</v>
      </c>
      <c r="J10" s="375">
        <v>9.1</v>
      </c>
      <c r="K10" s="375">
        <v>9.18</v>
      </c>
      <c r="L10" s="375">
        <v>10.039999999999999</v>
      </c>
      <c r="M10" s="376">
        <v>10.039999999999999</v>
      </c>
      <c r="N10" s="351" t="str">
        <f>IF(ISBLANK(M10),"",IF(M10&lt;9,"",IF(M10&gt;=17,"I A",IF(M10&gt;=14.9,"II A",IF(M10&gt;=13.2,"III A",IF(M10&gt;=11.4,"I JA",IF(M10&gt;=10,"II JA",IF(M10&gt;=9,"III JA"))))))))</f>
        <v>II JA</v>
      </c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4"/>
      <c r="BK10" s="444"/>
      <c r="BL10" s="444"/>
      <c r="BM10" s="444"/>
      <c r="BN10" s="444"/>
      <c r="BO10" s="444"/>
      <c r="BP10" s="444"/>
      <c r="BQ10" s="444"/>
      <c r="BR10" s="444"/>
      <c r="BS10" s="444"/>
      <c r="BT10" s="444"/>
      <c r="BU10" s="444"/>
      <c r="BV10" s="444"/>
      <c r="BW10" s="444"/>
      <c r="BX10" s="444"/>
      <c r="BY10" s="444"/>
      <c r="BZ10" s="444"/>
      <c r="CA10" s="444"/>
      <c r="CB10" s="444"/>
      <c r="CC10" s="444"/>
      <c r="CD10" s="444"/>
      <c r="CE10" s="444"/>
      <c r="CF10" s="444"/>
      <c r="CG10" s="444"/>
      <c r="CH10" s="444"/>
      <c r="CI10" s="444"/>
      <c r="CJ10" s="444"/>
      <c r="CK10" s="444"/>
      <c r="CL10" s="444"/>
      <c r="CM10" s="444"/>
      <c r="CN10" s="444"/>
      <c r="CO10" s="444"/>
      <c r="CP10" s="444"/>
      <c r="CQ10" s="444"/>
      <c r="CR10" s="444"/>
      <c r="CS10" s="444"/>
      <c r="CT10" s="444"/>
      <c r="CU10" s="444"/>
      <c r="CV10" s="444"/>
      <c r="CW10" s="444"/>
      <c r="CX10" s="444"/>
      <c r="CY10" s="444"/>
      <c r="CZ10" s="444"/>
      <c r="DA10" s="444"/>
      <c r="DB10" s="444"/>
      <c r="DC10" s="444"/>
      <c r="DD10" s="444"/>
      <c r="DE10" s="444"/>
      <c r="DF10" s="444"/>
      <c r="DG10" s="444"/>
      <c r="DH10" s="444"/>
      <c r="DI10" s="444"/>
      <c r="DJ10" s="444"/>
      <c r="DK10" s="444"/>
      <c r="DL10" s="444"/>
      <c r="DM10" s="444"/>
      <c r="DN10" s="444"/>
      <c r="DO10" s="444"/>
      <c r="DP10" s="444"/>
      <c r="DQ10" s="444"/>
      <c r="DR10" s="444"/>
      <c r="DS10" s="444"/>
      <c r="DT10" s="444"/>
      <c r="DU10" s="444"/>
      <c r="DV10" s="444"/>
      <c r="DW10" s="444"/>
      <c r="DX10" s="444"/>
      <c r="DY10" s="444"/>
      <c r="DZ10" s="444"/>
      <c r="EA10" s="444"/>
      <c r="EB10" s="444"/>
      <c r="EC10" s="444"/>
      <c r="ED10" s="444"/>
      <c r="EE10" s="444"/>
      <c r="EF10" s="444"/>
      <c r="EG10" s="444"/>
      <c r="EH10" s="444"/>
      <c r="EI10" s="444"/>
      <c r="EJ10" s="444"/>
      <c r="EK10" s="444"/>
      <c r="EL10" s="444"/>
      <c r="EM10" s="444"/>
      <c r="EN10" s="444"/>
      <c r="EO10" s="444"/>
      <c r="EP10" s="444"/>
      <c r="EQ10" s="444"/>
      <c r="ER10" s="444"/>
      <c r="ES10" s="444"/>
      <c r="ET10" s="444"/>
      <c r="EU10" s="444"/>
      <c r="EV10" s="444"/>
      <c r="EW10" s="444"/>
      <c r="EX10" s="444"/>
      <c r="EY10" s="444"/>
      <c r="EZ10" s="444"/>
      <c r="FA10" s="444"/>
      <c r="FB10" s="444"/>
      <c r="FC10" s="444"/>
      <c r="FD10" s="444"/>
      <c r="FE10" s="444"/>
      <c r="FF10" s="444"/>
      <c r="FG10" s="444"/>
      <c r="FH10" s="444"/>
      <c r="FI10" s="444"/>
      <c r="FJ10" s="444"/>
      <c r="FK10" s="444"/>
      <c r="FL10" s="444"/>
      <c r="FM10" s="444"/>
      <c r="FN10" s="444"/>
      <c r="FO10" s="444"/>
      <c r="FP10" s="444"/>
      <c r="FQ10" s="444"/>
      <c r="FR10" s="444"/>
      <c r="FS10" s="444"/>
      <c r="FT10" s="444"/>
      <c r="FU10" s="444"/>
      <c r="FV10" s="444"/>
      <c r="FW10" s="444"/>
      <c r="FX10" s="444"/>
      <c r="FY10" s="444"/>
      <c r="FZ10" s="444"/>
      <c r="GA10" s="444"/>
      <c r="GB10" s="444"/>
      <c r="GC10" s="444"/>
      <c r="GD10" s="444"/>
      <c r="GE10" s="444"/>
      <c r="GF10" s="444"/>
      <c r="GG10" s="444"/>
      <c r="GH10" s="444"/>
      <c r="GI10" s="444"/>
      <c r="GJ10" s="444"/>
      <c r="GK10" s="444"/>
      <c r="GL10" s="444"/>
      <c r="GM10" s="444"/>
      <c r="GN10" s="444"/>
      <c r="GO10" s="444"/>
      <c r="GP10" s="444"/>
      <c r="GQ10" s="444"/>
      <c r="GR10" s="444"/>
      <c r="GS10" s="444"/>
      <c r="GT10" s="444"/>
      <c r="GU10" s="444"/>
      <c r="GV10" s="444"/>
      <c r="GW10" s="444"/>
      <c r="GX10" s="444"/>
      <c r="GY10" s="444"/>
      <c r="GZ10" s="444"/>
      <c r="HA10" s="444"/>
      <c r="HB10" s="444"/>
      <c r="HC10" s="444"/>
      <c r="HD10" s="444"/>
      <c r="HE10" s="444"/>
      <c r="HF10" s="444"/>
      <c r="HG10" s="444"/>
      <c r="HH10" s="444"/>
      <c r="HI10" s="444"/>
      <c r="HJ10" s="444"/>
      <c r="HK10" s="444"/>
      <c r="HL10" s="444"/>
      <c r="HM10" s="444"/>
      <c r="HN10" s="444"/>
      <c r="HO10" s="444"/>
      <c r="HP10" s="444"/>
      <c r="HQ10" s="444"/>
      <c r="HR10" s="444"/>
      <c r="HS10" s="444"/>
      <c r="HT10" s="444"/>
      <c r="HU10" s="444"/>
      <c r="HV10" s="444"/>
      <c r="HW10" s="444"/>
      <c r="HX10" s="444"/>
      <c r="HY10" s="444"/>
      <c r="HZ10" s="444"/>
      <c r="IA10" s="444"/>
      <c r="IB10" s="444"/>
      <c r="IC10" s="444"/>
      <c r="ID10" s="444"/>
      <c r="IE10" s="444"/>
      <c r="IF10" s="444"/>
      <c r="IG10" s="444"/>
      <c r="IH10" s="444"/>
      <c r="II10" s="444"/>
      <c r="IJ10" s="444"/>
      <c r="IK10" s="444"/>
      <c r="IL10" s="444"/>
      <c r="IM10" s="444"/>
      <c r="IN10" s="444"/>
      <c r="IO10" s="444"/>
      <c r="IP10" s="444"/>
      <c r="IQ10" s="444"/>
      <c r="IR10" s="444"/>
      <c r="IS10" s="444"/>
    </row>
    <row r="11" spans="1:253" s="102" customFormat="1">
      <c r="A11" s="252">
        <v>3</v>
      </c>
      <c r="B11" s="268" t="s">
        <v>161</v>
      </c>
      <c r="C11" s="269" t="s">
        <v>162</v>
      </c>
      <c r="D11" s="270" t="s">
        <v>163</v>
      </c>
      <c r="E11" s="448" t="s">
        <v>42</v>
      </c>
      <c r="F11" s="446"/>
      <c r="G11" s="375">
        <v>7.14</v>
      </c>
      <c r="H11" s="375">
        <v>7.26</v>
      </c>
      <c r="I11" s="375" t="s">
        <v>192</v>
      </c>
      <c r="J11" s="375">
        <v>7.72</v>
      </c>
      <c r="K11" s="375">
        <v>7.64</v>
      </c>
      <c r="L11" s="375">
        <v>7.25</v>
      </c>
      <c r="M11" s="376">
        <v>7.72</v>
      </c>
      <c r="N11" s="351" t="str">
        <f>IF(ISBLANK(M11),"",IF(M11&lt;9,"",IF(M11&gt;=17,"I A",IF(M11&gt;=14.9,"II A",IF(M11&gt;=13.2,"III A",IF(M11&gt;=11.4,"I JA",IF(M11&gt;=10,"II JA",IF(M11&gt;=9,"III JA"))))))))</f>
        <v/>
      </c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4"/>
      <c r="BK11" s="444"/>
      <c r="BL11" s="444"/>
      <c r="BM11" s="444"/>
      <c r="BN11" s="444"/>
      <c r="BO11" s="444"/>
      <c r="BP11" s="444"/>
      <c r="BQ11" s="444"/>
      <c r="BR11" s="444"/>
      <c r="BS11" s="444"/>
      <c r="BT11" s="444"/>
      <c r="BU11" s="444"/>
      <c r="BV11" s="444"/>
      <c r="BW11" s="444"/>
      <c r="BX11" s="444"/>
      <c r="BY11" s="444"/>
      <c r="BZ11" s="444"/>
      <c r="CA11" s="444"/>
      <c r="CB11" s="444"/>
      <c r="CC11" s="444"/>
      <c r="CD11" s="444"/>
      <c r="CE11" s="444"/>
      <c r="CF11" s="444"/>
      <c r="CG11" s="444"/>
      <c r="CH11" s="444"/>
      <c r="CI11" s="444"/>
      <c r="CJ11" s="444"/>
      <c r="CK11" s="444"/>
      <c r="CL11" s="444"/>
      <c r="CM11" s="444"/>
      <c r="CN11" s="444"/>
      <c r="CO11" s="444"/>
      <c r="CP11" s="444"/>
      <c r="CQ11" s="444"/>
      <c r="CR11" s="444"/>
      <c r="CS11" s="444"/>
      <c r="CT11" s="444"/>
      <c r="CU11" s="444"/>
      <c r="CV11" s="444"/>
      <c r="CW11" s="444"/>
      <c r="CX11" s="444"/>
      <c r="CY11" s="444"/>
      <c r="CZ11" s="444"/>
      <c r="DA11" s="444"/>
      <c r="DB11" s="444"/>
      <c r="DC11" s="444"/>
      <c r="DD11" s="444"/>
      <c r="DE11" s="444"/>
      <c r="DF11" s="444"/>
      <c r="DG11" s="444"/>
      <c r="DH11" s="444"/>
      <c r="DI11" s="444"/>
      <c r="DJ11" s="444"/>
      <c r="DK11" s="444"/>
      <c r="DL11" s="444"/>
      <c r="DM11" s="444"/>
      <c r="DN11" s="444"/>
      <c r="DO11" s="444"/>
      <c r="DP11" s="444"/>
      <c r="DQ11" s="444"/>
      <c r="DR11" s="444"/>
      <c r="DS11" s="444"/>
      <c r="DT11" s="444"/>
      <c r="DU11" s="444"/>
      <c r="DV11" s="444"/>
      <c r="DW11" s="444"/>
      <c r="DX11" s="444"/>
      <c r="DY11" s="444"/>
      <c r="DZ11" s="444"/>
      <c r="EA11" s="444"/>
      <c r="EB11" s="444"/>
      <c r="EC11" s="444"/>
      <c r="ED11" s="444"/>
      <c r="EE11" s="444"/>
      <c r="EF11" s="444"/>
      <c r="EG11" s="444"/>
      <c r="EH11" s="444"/>
      <c r="EI11" s="444"/>
      <c r="EJ11" s="444"/>
      <c r="EK11" s="444"/>
      <c r="EL11" s="444"/>
      <c r="EM11" s="444"/>
      <c r="EN11" s="444"/>
      <c r="EO11" s="444"/>
      <c r="EP11" s="444"/>
      <c r="EQ11" s="444"/>
      <c r="ER11" s="444"/>
      <c r="ES11" s="444"/>
      <c r="ET11" s="444"/>
      <c r="EU11" s="444"/>
      <c r="EV11" s="444"/>
      <c r="EW11" s="444"/>
      <c r="EX11" s="444"/>
      <c r="EY11" s="444"/>
      <c r="EZ11" s="444"/>
      <c r="FA11" s="444"/>
      <c r="FB11" s="444"/>
      <c r="FC11" s="444"/>
      <c r="FD11" s="444"/>
      <c r="FE11" s="444"/>
      <c r="FF11" s="444"/>
      <c r="FG11" s="444"/>
      <c r="FH11" s="444"/>
      <c r="FI11" s="444"/>
      <c r="FJ11" s="444"/>
      <c r="FK11" s="444"/>
      <c r="FL11" s="444"/>
      <c r="FM11" s="444"/>
      <c r="FN11" s="444"/>
      <c r="FO11" s="444"/>
      <c r="FP11" s="444"/>
      <c r="FQ11" s="444"/>
      <c r="FR11" s="444"/>
      <c r="FS11" s="444"/>
      <c r="FT11" s="444"/>
      <c r="FU11" s="444"/>
      <c r="FV11" s="444"/>
      <c r="FW11" s="444"/>
      <c r="FX11" s="444"/>
      <c r="FY11" s="444"/>
      <c r="FZ11" s="444"/>
      <c r="GA11" s="444"/>
      <c r="GB11" s="444"/>
      <c r="GC11" s="444"/>
      <c r="GD11" s="444"/>
      <c r="GE11" s="444"/>
      <c r="GF11" s="444"/>
      <c r="GG11" s="444"/>
      <c r="GH11" s="444"/>
      <c r="GI11" s="444"/>
      <c r="GJ11" s="444"/>
      <c r="GK11" s="444"/>
      <c r="GL11" s="444"/>
      <c r="GM11" s="444"/>
      <c r="GN11" s="444"/>
      <c r="GO11" s="444"/>
      <c r="GP11" s="444"/>
      <c r="GQ11" s="444"/>
      <c r="GR11" s="444"/>
      <c r="GS11" s="444"/>
      <c r="GT11" s="444"/>
      <c r="GU11" s="444"/>
      <c r="GV11" s="444"/>
      <c r="GW11" s="444"/>
      <c r="GX11" s="444"/>
      <c r="GY11" s="444"/>
      <c r="GZ11" s="444"/>
      <c r="HA11" s="444"/>
      <c r="HB11" s="444"/>
      <c r="HC11" s="444"/>
      <c r="HD11" s="444"/>
      <c r="HE11" s="444"/>
      <c r="HF11" s="444"/>
      <c r="HG11" s="444"/>
      <c r="HH11" s="444"/>
      <c r="HI11" s="444"/>
      <c r="HJ11" s="444"/>
      <c r="HK11" s="444"/>
      <c r="HL11" s="444"/>
      <c r="HM11" s="444"/>
      <c r="HN11" s="444"/>
      <c r="HO11" s="444"/>
      <c r="HP11" s="444"/>
      <c r="HQ11" s="444"/>
      <c r="HR11" s="444"/>
      <c r="HS11" s="444"/>
      <c r="HT11" s="444"/>
      <c r="HU11" s="444"/>
      <c r="HV11" s="444"/>
      <c r="HW11" s="444"/>
      <c r="HX11" s="444"/>
      <c r="HY11" s="444"/>
      <c r="HZ11" s="444"/>
      <c r="IA11" s="444"/>
      <c r="IB11" s="444"/>
      <c r="IC11" s="444"/>
      <c r="ID11" s="444"/>
      <c r="IE11" s="444"/>
      <c r="IF11" s="444"/>
      <c r="IG11" s="444"/>
      <c r="IH11" s="444"/>
      <c r="II11" s="444"/>
      <c r="IJ11" s="444"/>
      <c r="IK11" s="444"/>
      <c r="IL11" s="444"/>
      <c r="IM11" s="444"/>
      <c r="IN11" s="444"/>
      <c r="IO11" s="444"/>
      <c r="IP11" s="444"/>
      <c r="IQ11" s="444"/>
      <c r="IR11" s="444"/>
      <c r="IS11" s="444"/>
    </row>
    <row r="12" spans="1:253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253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253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253">
      <c r="K15" s="33"/>
      <c r="L15" s="33"/>
    </row>
    <row r="16" spans="1:253">
      <c r="K16" s="33"/>
      <c r="L16" s="33"/>
    </row>
    <row r="17" spans="11:12">
      <c r="K17" s="33"/>
      <c r="L17" s="33"/>
    </row>
    <row r="18" spans="11:12">
      <c r="K18" s="33"/>
      <c r="L18" s="33"/>
    </row>
    <row r="19" spans="11:12">
      <c r="K19" s="33"/>
      <c r="L19" s="33"/>
    </row>
    <row r="20" spans="11:12">
      <c r="K20" s="33"/>
      <c r="L20" s="33"/>
    </row>
    <row r="21" spans="11:12">
      <c r="K21" s="33"/>
      <c r="L21" s="33"/>
    </row>
    <row r="22" spans="11:12">
      <c r="K22" s="33"/>
      <c r="L22" s="33"/>
    </row>
    <row r="23" spans="11:12">
      <c r="K23" s="33"/>
      <c r="L23" s="33"/>
    </row>
    <row r="24" spans="11:12">
      <c r="K24" s="33"/>
      <c r="L24" s="33"/>
    </row>
    <row r="25" spans="11:12">
      <c r="K25" s="33"/>
      <c r="L25" s="33"/>
    </row>
    <row r="26" spans="11:12">
      <c r="K26" s="33"/>
      <c r="L26" s="33"/>
    </row>
    <row r="27" spans="11:12">
      <c r="K27" s="33"/>
      <c r="L27" s="33"/>
    </row>
    <row r="28" spans="11:12">
      <c r="K28" s="33"/>
      <c r="L28" s="33"/>
    </row>
    <row r="29" spans="11:12">
      <c r="K29" s="33"/>
      <c r="L29" s="33"/>
    </row>
    <row r="30" spans="11:12">
      <c r="K30" s="33"/>
      <c r="L30" s="33"/>
    </row>
    <row r="31" spans="11:12">
      <c r="K31" s="33"/>
      <c r="L31" s="33"/>
    </row>
    <row r="32" spans="11:12">
      <c r="K32" s="33"/>
      <c r="L32" s="33"/>
    </row>
    <row r="33" spans="11:12">
      <c r="K33" s="33"/>
      <c r="L33" s="33"/>
    </row>
  </sheetData>
  <sortState ref="A9:IS11">
    <sortCondition descending="1" ref="M9:M11"/>
  </sortState>
  <mergeCells count="1">
    <mergeCell ref="G7:L7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S19"/>
  <sheetViews>
    <sheetView workbookViewId="0">
      <selection activeCell="D15" sqref="D15:D17"/>
    </sheetView>
  </sheetViews>
  <sheetFormatPr defaultRowHeight="14.4"/>
  <cols>
    <col min="1" max="1" width="7.109375" customWidth="1"/>
    <col min="2" max="2" width="10" customWidth="1"/>
    <col min="3" max="3" width="14.109375" customWidth="1"/>
    <col min="4" max="4" width="12.5546875" customWidth="1"/>
    <col min="5" max="5" width="12.6640625" customWidth="1"/>
    <col min="6" max="6" width="13.5546875" customWidth="1"/>
    <col min="7" max="12" width="6.109375" customWidth="1"/>
    <col min="13" max="13" width="10.6640625" customWidth="1"/>
  </cols>
  <sheetData>
    <row r="1" spans="1:253" s="2" customFormat="1" ht="16.5" customHeight="1">
      <c r="A1" s="57" t="s">
        <v>75</v>
      </c>
      <c r="B1" s="42"/>
      <c r="C1" s="1"/>
    </row>
    <row r="2" spans="1:253" s="2" customFormat="1" ht="16.5" customHeight="1">
      <c r="A2" s="6"/>
      <c r="B2" s="96">
        <v>45084</v>
      </c>
      <c r="C2" s="3"/>
    </row>
    <row r="4" spans="1:253" s="102" customFormat="1" ht="15.6">
      <c r="A4" s="120"/>
      <c r="B4" s="123" t="s">
        <v>94</v>
      </c>
      <c r="C4" s="120"/>
      <c r="D4" s="116" t="s">
        <v>95</v>
      </c>
      <c r="E4" s="150" t="s">
        <v>92</v>
      </c>
      <c r="F4" s="124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</row>
    <row r="5" spans="1:253" s="102" customFormat="1" ht="13.2">
      <c r="A5" s="122"/>
      <c r="B5" s="125"/>
      <c r="C5" s="122"/>
      <c r="D5" s="126"/>
      <c r="E5" s="127"/>
      <c r="F5" s="126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</row>
    <row r="6" spans="1:253" s="102" customFormat="1" ht="13.2">
      <c r="A6" s="120"/>
      <c r="B6" s="136"/>
      <c r="C6" s="136"/>
      <c r="D6" s="136"/>
      <c r="E6" s="136"/>
      <c r="F6" s="136"/>
      <c r="G6" s="521" t="s">
        <v>0</v>
      </c>
      <c r="H6" s="522"/>
      <c r="I6" s="522"/>
      <c r="J6" s="522"/>
      <c r="K6" s="522"/>
      <c r="L6" s="523"/>
      <c r="M6" s="121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</row>
    <row r="7" spans="1:253" s="102" customFormat="1" ht="15" customHeight="1">
      <c r="A7" s="230" t="s">
        <v>178</v>
      </c>
      <c r="B7" s="142" t="s">
        <v>1</v>
      </c>
      <c r="C7" s="143" t="s">
        <v>2</v>
      </c>
      <c r="D7" s="119" t="s">
        <v>80</v>
      </c>
      <c r="E7" s="119" t="s">
        <v>4</v>
      </c>
      <c r="F7" s="119" t="s">
        <v>7</v>
      </c>
      <c r="G7" s="119">
        <v>1</v>
      </c>
      <c r="H7" s="119">
        <v>2</v>
      </c>
      <c r="I7" s="119">
        <v>3</v>
      </c>
      <c r="J7" s="119">
        <v>4</v>
      </c>
      <c r="K7" s="119">
        <v>5</v>
      </c>
      <c r="L7" s="118">
        <v>6</v>
      </c>
      <c r="M7" s="139" t="s">
        <v>41</v>
      </c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spans="1:253" s="102" customFormat="1" ht="15.6">
      <c r="A8" s="235">
        <v>1</v>
      </c>
      <c r="B8" s="89" t="s">
        <v>216</v>
      </c>
      <c r="C8" s="90" t="s">
        <v>217</v>
      </c>
      <c r="D8" s="62" t="s">
        <v>220</v>
      </c>
      <c r="E8" s="446" t="s">
        <v>42</v>
      </c>
      <c r="F8" s="63" t="s">
        <v>218</v>
      </c>
      <c r="G8" s="157" t="s">
        <v>200</v>
      </c>
      <c r="H8" s="157">
        <v>20.12</v>
      </c>
      <c r="I8" s="157">
        <v>23.18</v>
      </c>
      <c r="J8" s="157">
        <v>27.59</v>
      </c>
      <c r="K8" s="157" t="s">
        <v>200</v>
      </c>
      <c r="L8" s="157">
        <v>20.14</v>
      </c>
      <c r="M8" s="156">
        <v>27.59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</row>
    <row r="9" spans="1:253" s="102" customFormat="1" ht="15.6">
      <c r="A9" s="152" t="s">
        <v>85</v>
      </c>
      <c r="B9" s="145" t="s">
        <v>66</v>
      </c>
      <c r="C9" s="146" t="s">
        <v>219</v>
      </c>
      <c r="D9" s="62" t="s">
        <v>221</v>
      </c>
      <c r="E9" s="446" t="s">
        <v>42</v>
      </c>
      <c r="F9" s="63" t="s">
        <v>218</v>
      </c>
      <c r="G9" s="117" t="s">
        <v>200</v>
      </c>
      <c r="H9" s="117">
        <v>20.440000000000001</v>
      </c>
      <c r="I9" s="117">
        <v>23.61</v>
      </c>
      <c r="J9" s="117" t="s">
        <v>200</v>
      </c>
      <c r="K9" s="117">
        <v>21.17</v>
      </c>
      <c r="L9" s="117" t="s">
        <v>200</v>
      </c>
      <c r="M9" s="156">
        <v>23.61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</row>
    <row r="10" spans="1:253" s="102" customFormat="1" ht="13.2">
      <c r="A10" s="128"/>
      <c r="B10" s="129"/>
      <c r="C10" s="130"/>
      <c r="D10" s="463"/>
      <c r="E10" s="464"/>
      <c r="F10" s="133"/>
      <c r="G10" s="134"/>
      <c r="H10" s="134"/>
      <c r="I10" s="134"/>
      <c r="J10" s="134"/>
      <c r="K10" s="134"/>
      <c r="L10" s="134"/>
      <c r="M10" s="135"/>
      <c r="N10" s="135"/>
      <c r="O10" s="135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</row>
    <row r="11" spans="1:253" s="102" customFormat="1" ht="15.6">
      <c r="A11" s="120"/>
      <c r="B11" s="123" t="s">
        <v>94</v>
      </c>
      <c r="C11" s="120"/>
      <c r="D11" s="116" t="s">
        <v>96</v>
      </c>
      <c r="E11" s="151" t="s">
        <v>88</v>
      </c>
      <c r="F11" s="124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</row>
    <row r="12" spans="1:253" s="102" customFormat="1" ht="13.2">
      <c r="A12" s="122"/>
      <c r="B12" s="125"/>
      <c r="C12" s="122"/>
      <c r="D12" s="126"/>
      <c r="E12" s="127"/>
      <c r="F12" s="126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</row>
    <row r="13" spans="1:253" s="102" customFormat="1" ht="13.2">
      <c r="A13" s="120"/>
      <c r="B13" s="136"/>
      <c r="C13" s="136"/>
      <c r="D13" s="136"/>
      <c r="E13" s="136"/>
      <c r="F13" s="137"/>
      <c r="G13" s="524" t="s">
        <v>0</v>
      </c>
      <c r="H13" s="522"/>
      <c r="I13" s="522"/>
      <c r="J13" s="522"/>
      <c r="K13" s="522"/>
      <c r="L13" s="523"/>
      <c r="M13" s="141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</row>
    <row r="14" spans="1:253" s="102" customFormat="1" ht="15" customHeight="1">
      <c r="A14" s="230" t="s">
        <v>178</v>
      </c>
      <c r="B14" s="142" t="s">
        <v>1</v>
      </c>
      <c r="C14" s="143" t="s">
        <v>2</v>
      </c>
      <c r="D14" s="119" t="s">
        <v>80</v>
      </c>
      <c r="E14" s="119" t="s">
        <v>4</v>
      </c>
      <c r="F14" s="119" t="s">
        <v>7</v>
      </c>
      <c r="G14" s="119">
        <v>1</v>
      </c>
      <c r="H14" s="119">
        <v>2</v>
      </c>
      <c r="I14" s="119">
        <v>3</v>
      </c>
      <c r="J14" s="119">
        <v>4</v>
      </c>
      <c r="K14" s="119">
        <v>5</v>
      </c>
      <c r="L14" s="140">
        <v>6</v>
      </c>
      <c r="M14" s="119" t="s">
        <v>41</v>
      </c>
      <c r="N14" s="138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</row>
    <row r="15" spans="1:253" s="102" customFormat="1" ht="15.6">
      <c r="A15" s="235">
        <v>1</v>
      </c>
      <c r="B15" s="145" t="s">
        <v>222</v>
      </c>
      <c r="C15" s="146" t="s">
        <v>223</v>
      </c>
      <c r="D15" s="466" t="s">
        <v>229</v>
      </c>
      <c r="E15" s="446" t="s">
        <v>42</v>
      </c>
      <c r="F15" s="148" t="s">
        <v>218</v>
      </c>
      <c r="G15" s="157">
        <v>28.58</v>
      </c>
      <c r="H15" s="157" t="s">
        <v>200</v>
      </c>
      <c r="I15" s="157">
        <v>29.14</v>
      </c>
      <c r="J15" s="157" t="s">
        <v>200</v>
      </c>
      <c r="K15" s="157">
        <v>31.6</v>
      </c>
      <c r="L15" s="157" t="s">
        <v>200</v>
      </c>
      <c r="M15" s="158">
        <v>31.6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</row>
    <row r="16" spans="1:253" s="102" customFormat="1" ht="15.6">
      <c r="A16" s="152" t="s">
        <v>85</v>
      </c>
      <c r="B16" s="145" t="s">
        <v>224</v>
      </c>
      <c r="C16" s="146" t="s">
        <v>225</v>
      </c>
      <c r="D16" s="467" t="s">
        <v>230</v>
      </c>
      <c r="E16" s="446" t="s">
        <v>42</v>
      </c>
      <c r="F16" s="148" t="s">
        <v>218</v>
      </c>
      <c r="G16" s="117" t="s">
        <v>200</v>
      </c>
      <c r="H16" s="117">
        <v>23.79</v>
      </c>
      <c r="I16" s="117" t="s">
        <v>200</v>
      </c>
      <c r="J16" s="117">
        <v>20.7</v>
      </c>
      <c r="K16" s="117" t="s">
        <v>200</v>
      </c>
      <c r="L16" s="117">
        <v>25.4</v>
      </c>
      <c r="M16" s="156">
        <v>25.4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</row>
    <row r="17" spans="1:253" s="102" customFormat="1" ht="15.6">
      <c r="A17" s="152" t="s">
        <v>86</v>
      </c>
      <c r="B17" s="64" t="s">
        <v>226</v>
      </c>
      <c r="C17" s="59" t="s">
        <v>227</v>
      </c>
      <c r="D17" s="466" t="s">
        <v>228</v>
      </c>
      <c r="E17" s="448" t="s">
        <v>42</v>
      </c>
      <c r="F17" s="148" t="s">
        <v>218</v>
      </c>
      <c r="G17" s="117" t="s">
        <v>200</v>
      </c>
      <c r="H17" s="117" t="s">
        <v>200</v>
      </c>
      <c r="I17" s="117" t="s">
        <v>200</v>
      </c>
      <c r="J17" s="117" t="s">
        <v>200</v>
      </c>
      <c r="K17" s="117" t="s">
        <v>200</v>
      </c>
      <c r="L17" s="117" t="s">
        <v>200</v>
      </c>
      <c r="M17" s="156" t="s">
        <v>200</v>
      </c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</row>
    <row r="18" spans="1:253" s="102" customFormat="1" ht="15.6">
      <c r="A18" s="152" t="s">
        <v>81</v>
      </c>
      <c r="B18" s="145"/>
      <c r="C18" s="146"/>
      <c r="D18" s="147"/>
      <c r="E18" s="148"/>
      <c r="F18" s="63"/>
      <c r="G18" s="117"/>
      <c r="H18" s="117"/>
      <c r="I18" s="117"/>
      <c r="J18" s="117"/>
      <c r="K18" s="117"/>
      <c r="L18" s="117"/>
      <c r="M18" s="156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</row>
    <row r="19" spans="1:253" s="102" customFormat="1" ht="15.6">
      <c r="A19" s="152" t="s">
        <v>82</v>
      </c>
      <c r="B19" s="64"/>
      <c r="C19" s="59"/>
      <c r="D19" s="147"/>
      <c r="E19" s="148"/>
      <c r="F19" s="63"/>
      <c r="G19" s="117"/>
      <c r="H19" s="117"/>
      <c r="I19" s="117"/>
      <c r="J19" s="117"/>
      <c r="K19" s="117"/>
      <c r="L19" s="117"/>
      <c r="M19" s="156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</row>
  </sheetData>
  <mergeCells count="2">
    <mergeCell ref="G6:L6"/>
    <mergeCell ref="G13:L1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S10"/>
  <sheetViews>
    <sheetView workbookViewId="0">
      <selection activeCell="S16" sqref="S16"/>
    </sheetView>
  </sheetViews>
  <sheetFormatPr defaultRowHeight="14.4"/>
  <cols>
    <col min="1" max="1" width="6.5546875" customWidth="1"/>
    <col min="2" max="2" width="11.44140625" customWidth="1"/>
    <col min="3" max="3" width="13.5546875" customWidth="1"/>
    <col min="4" max="4" width="11.6640625" customWidth="1"/>
    <col min="5" max="5" width="10.33203125" customWidth="1"/>
    <col min="6" max="6" width="13.88671875" customWidth="1"/>
    <col min="7" max="12" width="6.109375" customWidth="1"/>
    <col min="13" max="13" width="10.6640625" customWidth="1"/>
  </cols>
  <sheetData>
    <row r="1" spans="1:253" s="2" customFormat="1" ht="16.5" customHeight="1">
      <c r="A1" s="57" t="s">
        <v>75</v>
      </c>
      <c r="B1" s="42"/>
      <c r="C1" s="1"/>
    </row>
    <row r="2" spans="1:253" s="2" customFormat="1" ht="16.5" customHeight="1">
      <c r="A2" s="6"/>
      <c r="B2" s="96">
        <v>45084</v>
      </c>
      <c r="C2" s="3"/>
    </row>
    <row r="3" spans="1:253" s="2" customFormat="1" ht="16.5" customHeight="1">
      <c r="A3" s="6"/>
      <c r="B3" s="96"/>
      <c r="C3" s="3"/>
    </row>
    <row r="4" spans="1:253" ht="15.6">
      <c r="A4" s="52"/>
      <c r="B4" s="53" t="s">
        <v>98</v>
      </c>
      <c r="C4" s="54"/>
      <c r="D4" s="155" t="s">
        <v>99</v>
      </c>
      <c r="E4" s="153"/>
      <c r="F4" s="53" t="s">
        <v>88</v>
      </c>
      <c r="G4" s="55"/>
      <c r="H4" s="55"/>
      <c r="I4" s="55"/>
      <c r="J4" s="55"/>
      <c r="K4" s="55"/>
      <c r="L4" s="55"/>
      <c r="M4" s="56"/>
      <c r="N4" s="54" t="s">
        <v>19</v>
      </c>
    </row>
    <row r="5" spans="1:253">
      <c r="D5" s="154"/>
    </row>
    <row r="6" spans="1:253" s="102" customFormat="1" ht="15.75" customHeight="1">
      <c r="A6" s="230" t="s">
        <v>178</v>
      </c>
      <c r="B6" s="142" t="s">
        <v>1</v>
      </c>
      <c r="C6" s="143" t="s">
        <v>2</v>
      </c>
      <c r="D6" s="119" t="s">
        <v>80</v>
      </c>
      <c r="E6" s="119" t="s">
        <v>4</v>
      </c>
      <c r="F6" s="119" t="s">
        <v>7</v>
      </c>
      <c r="G6" s="119">
        <v>1</v>
      </c>
      <c r="H6" s="119">
        <v>2</v>
      </c>
      <c r="I6" s="119">
        <v>3</v>
      </c>
      <c r="J6" s="119">
        <v>4</v>
      </c>
      <c r="K6" s="119">
        <v>5</v>
      </c>
      <c r="L6" s="140">
        <v>6</v>
      </c>
      <c r="M6" s="119" t="s">
        <v>41</v>
      </c>
      <c r="N6" s="138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</row>
    <row r="7" spans="1:253" s="102" customFormat="1" ht="15.6">
      <c r="A7" s="235">
        <v>1</v>
      </c>
      <c r="B7" s="64" t="s">
        <v>226</v>
      </c>
      <c r="C7" s="59" t="s">
        <v>227</v>
      </c>
      <c r="D7" s="465" t="s">
        <v>228</v>
      </c>
      <c r="E7" s="448" t="s">
        <v>42</v>
      </c>
      <c r="F7" s="148" t="s">
        <v>218</v>
      </c>
      <c r="G7" s="157">
        <v>50.04</v>
      </c>
      <c r="H7" s="157" t="s">
        <v>200</v>
      </c>
      <c r="I7" s="157">
        <v>53.02</v>
      </c>
      <c r="J7" s="157" t="s">
        <v>200</v>
      </c>
      <c r="K7" s="157">
        <v>52.44</v>
      </c>
      <c r="L7" s="157" t="s">
        <v>200</v>
      </c>
      <c r="M7" s="158">
        <v>53.02</v>
      </c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spans="1:253" s="102" customFormat="1" ht="15.6">
      <c r="A8" s="152" t="s">
        <v>85</v>
      </c>
      <c r="B8" s="145" t="s">
        <v>222</v>
      </c>
      <c r="C8" s="146" t="s">
        <v>223</v>
      </c>
      <c r="D8" s="465" t="s">
        <v>229</v>
      </c>
      <c r="E8" s="446" t="s">
        <v>42</v>
      </c>
      <c r="F8" s="148" t="s">
        <v>218</v>
      </c>
      <c r="G8" s="117">
        <v>41.21</v>
      </c>
      <c r="H8" s="117">
        <v>42.16</v>
      </c>
      <c r="I8" s="117" t="s">
        <v>200</v>
      </c>
      <c r="J8" s="117">
        <v>44.14</v>
      </c>
      <c r="K8" s="117" t="s">
        <v>200</v>
      </c>
      <c r="L8" s="117">
        <v>42.1</v>
      </c>
      <c r="M8" s="156">
        <v>44.17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</row>
    <row r="9" spans="1:253" s="102" customFormat="1" ht="15.6">
      <c r="A9" s="152" t="s">
        <v>86</v>
      </c>
      <c r="B9" s="145" t="s">
        <v>224</v>
      </c>
      <c r="C9" s="146" t="s">
        <v>225</v>
      </c>
      <c r="D9" s="147" t="s">
        <v>230</v>
      </c>
      <c r="E9" s="446" t="s">
        <v>42</v>
      </c>
      <c r="F9" s="148" t="s">
        <v>218</v>
      </c>
      <c r="G9" s="117">
        <v>27.91</v>
      </c>
      <c r="H9" s="117" t="s">
        <v>200</v>
      </c>
      <c r="I9" s="117">
        <v>29.17</v>
      </c>
      <c r="J9" s="117" t="s">
        <v>200</v>
      </c>
      <c r="K9" s="117">
        <v>33.89</v>
      </c>
      <c r="L9" s="117" t="s">
        <v>200</v>
      </c>
      <c r="M9" s="156">
        <v>33.89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</row>
    <row r="10" spans="1:253" s="102" customFormat="1" ht="15.6">
      <c r="A10" s="152" t="s">
        <v>81</v>
      </c>
      <c r="B10" s="64"/>
      <c r="C10" s="59"/>
      <c r="D10" s="147"/>
      <c r="E10" s="148"/>
      <c r="F10" s="63"/>
      <c r="G10" s="117"/>
      <c r="H10" s="117"/>
      <c r="I10" s="117"/>
      <c r="J10" s="117"/>
      <c r="K10" s="117"/>
      <c r="L10" s="117"/>
      <c r="M10" s="156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19"/>
  <sheetViews>
    <sheetView workbookViewId="0">
      <selection activeCell="K21" sqref="K21"/>
    </sheetView>
  </sheetViews>
  <sheetFormatPr defaultRowHeight="14.4"/>
  <cols>
    <col min="1" max="1" width="5.6640625" customWidth="1"/>
    <col min="2" max="2" width="9.5546875" customWidth="1"/>
    <col min="3" max="3" width="15.44140625" customWidth="1"/>
    <col min="4" max="4" width="11.5546875" customWidth="1"/>
    <col min="5" max="5" width="10.5546875" customWidth="1"/>
    <col min="6" max="6" width="15" customWidth="1"/>
    <col min="7" max="12" width="6.109375" customWidth="1"/>
    <col min="13" max="14" width="10.6640625" customWidth="1"/>
  </cols>
  <sheetData>
    <row r="1" spans="1:254" s="2" customFormat="1" ht="16.5" customHeight="1">
      <c r="A1" s="57" t="s">
        <v>75</v>
      </c>
      <c r="B1" s="42"/>
      <c r="C1" s="1"/>
    </row>
    <row r="2" spans="1:254" s="2" customFormat="1" ht="16.5" customHeight="1">
      <c r="A2" s="6"/>
      <c r="B2" s="96">
        <v>45084</v>
      </c>
      <c r="C2" s="3"/>
    </row>
    <row r="4" spans="1:254" s="102" customFormat="1" ht="13.2">
      <c r="A4" s="120"/>
      <c r="B4" s="121" t="s">
        <v>90</v>
      </c>
      <c r="C4" s="120"/>
      <c r="D4" s="116" t="s">
        <v>91</v>
      </c>
      <c r="E4" s="121" t="s">
        <v>92</v>
      </c>
      <c r="F4" s="124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</row>
    <row r="5" spans="1:254" s="102" customFormat="1" ht="13.2">
      <c r="A5" s="120"/>
      <c r="B5" s="363"/>
      <c r="C5" s="120"/>
      <c r="D5" s="364"/>
      <c r="E5" s="124"/>
      <c r="F5" s="364"/>
      <c r="G5" s="136"/>
      <c r="H5" s="136"/>
      <c r="I5" s="136"/>
      <c r="J5" s="136"/>
      <c r="K5" s="136"/>
      <c r="L5" s="136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</row>
    <row r="6" spans="1:254" s="102" customFormat="1" ht="13.2">
      <c r="A6" s="120"/>
      <c r="B6" s="365"/>
      <c r="C6" s="365"/>
      <c r="D6" s="365"/>
      <c r="E6" s="365"/>
      <c r="F6" s="366"/>
      <c r="G6" s="525" t="s">
        <v>0</v>
      </c>
      <c r="H6" s="525"/>
      <c r="I6" s="525"/>
      <c r="J6" s="525"/>
      <c r="K6" s="525"/>
      <c r="L6" s="525"/>
      <c r="M6" s="367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</row>
    <row r="7" spans="1:254" s="102" customFormat="1" ht="15" customHeight="1">
      <c r="A7" s="368" t="s">
        <v>198</v>
      </c>
      <c r="B7" s="369" t="s">
        <v>1</v>
      </c>
      <c r="C7" s="370" t="s">
        <v>2</v>
      </c>
      <c r="D7" s="371" t="s">
        <v>80</v>
      </c>
      <c r="E7" s="371" t="s">
        <v>4</v>
      </c>
      <c r="F7" s="371" t="s">
        <v>7</v>
      </c>
      <c r="G7" s="371">
        <v>1</v>
      </c>
      <c r="H7" s="371">
        <v>2</v>
      </c>
      <c r="I7" s="371">
        <v>3</v>
      </c>
      <c r="J7" s="371">
        <v>4</v>
      </c>
      <c r="K7" s="371">
        <v>5</v>
      </c>
      <c r="L7" s="371">
        <v>6</v>
      </c>
      <c r="M7" s="371" t="s">
        <v>41</v>
      </c>
      <c r="N7" s="372" t="s">
        <v>6</v>
      </c>
      <c r="O7" s="365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pans="1:254" s="102" customFormat="1" ht="13.2">
      <c r="A8" s="373" t="s">
        <v>84</v>
      </c>
      <c r="B8" s="268" t="s">
        <v>20</v>
      </c>
      <c r="C8" s="269" t="s">
        <v>45</v>
      </c>
      <c r="D8" s="270" t="s">
        <v>46</v>
      </c>
      <c r="E8" s="270" t="s">
        <v>42</v>
      </c>
      <c r="F8" s="374" t="s">
        <v>44</v>
      </c>
      <c r="G8" s="375">
        <v>27.1</v>
      </c>
      <c r="H8" s="375">
        <v>26.09</v>
      </c>
      <c r="I8" s="375">
        <v>24.99</v>
      </c>
      <c r="J8" s="375">
        <v>27.1</v>
      </c>
      <c r="K8" s="375">
        <v>27.28</v>
      </c>
      <c r="L8" s="375">
        <v>24.63</v>
      </c>
      <c r="M8" s="376">
        <v>27.28</v>
      </c>
      <c r="N8" s="351" t="str">
        <f>IF(ISBLANK(M8),"",IF(M8&gt;=90,"KSM",IF(M8&gt;=45,"I A",IF(M8&gt;=37,"II A",IF(M8&gt;=31,"III A",IF(M8&gt;=26,"I JA",IF(M8&gt;=22,"II JA",IF(M8&gt;=19,"III JA"))))))))</f>
        <v>I JA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pans="1:254" s="102" customFormat="1" ht="13.2">
      <c r="A9" s="373" t="s">
        <v>85</v>
      </c>
      <c r="B9" s="268" t="s">
        <v>12</v>
      </c>
      <c r="C9" s="269" t="s">
        <v>45</v>
      </c>
      <c r="D9" s="270" t="s">
        <v>47</v>
      </c>
      <c r="E9" s="270" t="s">
        <v>42</v>
      </c>
      <c r="F9" s="374" t="s">
        <v>44</v>
      </c>
      <c r="G9" s="375">
        <v>23.32</v>
      </c>
      <c r="H9" s="375">
        <v>26.52</v>
      </c>
      <c r="I9" s="375" t="s">
        <v>200</v>
      </c>
      <c r="J9" s="375" t="s">
        <v>200</v>
      </c>
      <c r="K9" s="375">
        <v>26.92</v>
      </c>
      <c r="L9" s="375" t="s">
        <v>200</v>
      </c>
      <c r="M9" s="376">
        <v>26.92</v>
      </c>
      <c r="N9" s="351" t="str">
        <f>IF(ISBLANK(M9),"",IF(M9&gt;=90,"KSM",IF(M9&gt;=45,"I A",IF(M9&gt;=37,"II A",IF(M9&gt;=31,"III A",IF(M9&gt;=26,"I JA",IF(M9&gt;=22,"II JA",IF(M9&gt;=19,"III JA"))))))))</f>
        <v>I JA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</row>
    <row r="10" spans="1:254" s="102" customFormat="1" ht="13.2">
      <c r="A10" s="373" t="s">
        <v>86</v>
      </c>
      <c r="B10" s="268" t="s">
        <v>97</v>
      </c>
      <c r="C10" s="269" t="s">
        <v>152</v>
      </c>
      <c r="D10" s="270" t="s">
        <v>151</v>
      </c>
      <c r="E10" s="270" t="s">
        <v>42</v>
      </c>
      <c r="F10" s="374" t="s">
        <v>44</v>
      </c>
      <c r="G10" s="375">
        <v>19.88</v>
      </c>
      <c r="H10" s="375">
        <v>19.75</v>
      </c>
      <c r="I10" s="375">
        <v>20.54</v>
      </c>
      <c r="J10" s="375">
        <v>22.59</v>
      </c>
      <c r="K10" s="375">
        <v>20.48</v>
      </c>
      <c r="L10" s="375" t="s">
        <v>200</v>
      </c>
      <c r="M10" s="376">
        <v>22.5</v>
      </c>
      <c r="N10" s="351" t="str">
        <f>IF(ISBLANK(M10),"",IF(M10&gt;=90,"KSM",IF(M10&gt;=45,"I A",IF(M10&gt;=37,"II A",IF(M10&gt;=31,"III A",IF(M10&gt;=26,"I JA",IF(M10&gt;=22,"II JA",IF(M10&gt;=19,"III JA"))))))))</f>
        <v>II JA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</row>
    <row r="11" spans="1:254" s="102" customFormat="1" ht="13.2">
      <c r="A11" s="377" t="s">
        <v>189</v>
      </c>
      <c r="B11" s="378" t="s">
        <v>27</v>
      </c>
      <c r="C11" s="379" t="s">
        <v>48</v>
      </c>
      <c r="D11" s="380" t="s">
        <v>153</v>
      </c>
      <c r="E11" s="270" t="s">
        <v>42</v>
      </c>
      <c r="F11" s="381" t="s">
        <v>145</v>
      </c>
      <c r="G11" s="375" t="s">
        <v>200</v>
      </c>
      <c r="H11" s="375">
        <v>18.7</v>
      </c>
      <c r="I11" s="375">
        <v>19.7</v>
      </c>
      <c r="J11" s="375" t="s">
        <v>200</v>
      </c>
      <c r="K11" s="375">
        <v>21.82</v>
      </c>
      <c r="L11" s="375" t="s">
        <v>200</v>
      </c>
      <c r="M11" s="376">
        <v>21.82</v>
      </c>
      <c r="N11" s="351" t="str">
        <f>IF(ISBLANK(M11),"",IF(M11&gt;=90,"KSM",IF(M11&gt;=45,"I A",IF(M11&gt;=37,"II A",IF(M11&gt;=31,"III A",IF(M11&gt;=26,"I JA",IF(M11&gt;=22,"II JA",IF(M11&gt;=19,"III JA"))))))))</f>
        <v>III JA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</row>
    <row r="12" spans="1:254" s="382" customFormat="1" ht="13.8"/>
    <row r="13" spans="1:254" s="382" customFormat="1" ht="13.8">
      <c r="A13" s="120"/>
      <c r="B13" s="121" t="s">
        <v>90</v>
      </c>
      <c r="C13" s="120"/>
      <c r="D13" s="116" t="s">
        <v>191</v>
      </c>
      <c r="E13" s="121" t="s">
        <v>88</v>
      </c>
      <c r="F13" s="124"/>
      <c r="G13" s="120"/>
      <c r="H13" s="120"/>
      <c r="I13" s="120"/>
      <c r="J13" s="120"/>
      <c r="K13" s="120"/>
      <c r="L13" s="120"/>
      <c r="M13" s="120"/>
      <c r="N13" s="120"/>
    </row>
    <row r="14" spans="1:254" s="382" customFormat="1" ht="13.8">
      <c r="A14" s="120"/>
      <c r="B14" s="363"/>
      <c r="C14" s="120"/>
      <c r="D14" s="364"/>
      <c r="E14" s="124"/>
      <c r="F14" s="364"/>
      <c r="G14" s="136"/>
      <c r="H14" s="136"/>
      <c r="I14" s="136"/>
      <c r="J14" s="136"/>
      <c r="K14" s="136"/>
      <c r="L14" s="136"/>
      <c r="M14" s="120"/>
      <c r="N14" s="120"/>
    </row>
    <row r="15" spans="1:254" s="382" customFormat="1" ht="13.8">
      <c r="A15" s="120"/>
      <c r="B15" s="136"/>
      <c r="C15" s="136"/>
      <c r="D15" s="136"/>
      <c r="E15" s="136"/>
      <c r="F15" s="149"/>
      <c r="G15" s="520" t="s">
        <v>0</v>
      </c>
      <c r="H15" s="520"/>
      <c r="I15" s="520"/>
      <c r="J15" s="520"/>
      <c r="K15" s="520"/>
      <c r="L15" s="520"/>
      <c r="M15" s="141"/>
      <c r="N15" s="120"/>
    </row>
    <row r="16" spans="1:254" s="382" customFormat="1" ht="13.8">
      <c r="A16" s="368" t="s">
        <v>198</v>
      </c>
      <c r="B16" s="369" t="s">
        <v>1</v>
      </c>
      <c r="C16" s="370" t="s">
        <v>2</v>
      </c>
      <c r="D16" s="371" t="s">
        <v>80</v>
      </c>
      <c r="E16" s="371" t="s">
        <v>4</v>
      </c>
      <c r="F16" s="371" t="s">
        <v>7</v>
      </c>
      <c r="G16" s="371">
        <v>1</v>
      </c>
      <c r="H16" s="371">
        <v>2</v>
      </c>
      <c r="I16" s="371">
        <v>3</v>
      </c>
      <c r="J16" s="371">
        <v>4</v>
      </c>
      <c r="K16" s="371">
        <v>5</v>
      </c>
      <c r="L16" s="371">
        <v>6</v>
      </c>
      <c r="M16" s="371" t="s">
        <v>41</v>
      </c>
      <c r="N16" s="372" t="s">
        <v>6</v>
      </c>
    </row>
    <row r="17" spans="1:14" s="382" customFormat="1" ht="13.8">
      <c r="A17" s="377">
        <v>1</v>
      </c>
      <c r="B17" s="378" t="s">
        <v>55</v>
      </c>
      <c r="C17" s="379" t="s">
        <v>56</v>
      </c>
      <c r="D17" s="380" t="s">
        <v>190</v>
      </c>
      <c r="E17" s="270" t="s">
        <v>42</v>
      </c>
      <c r="F17" s="381" t="s">
        <v>145</v>
      </c>
      <c r="G17" s="375" t="s">
        <v>200</v>
      </c>
      <c r="H17" s="375">
        <v>28.83</v>
      </c>
      <c r="I17" s="375">
        <v>24.7</v>
      </c>
      <c r="J17" s="375">
        <v>32.82</v>
      </c>
      <c r="K17" s="375">
        <v>34.14</v>
      </c>
      <c r="L17" s="375">
        <v>33.590000000000003</v>
      </c>
      <c r="M17" s="376">
        <v>34.14</v>
      </c>
      <c r="N17" s="346" t="str">
        <f>IF(ISBLANK(M17),"",IF(M17&gt;=99,"KSM",IF(M17&gt;=64,"I A",IF(M17&gt;=56,"II A",IF(M17&gt;=47,"III A",IF(M17&gt;=39.5,"I JA",IF(M17&gt;=33,"II JA",IF(M17&gt;=28,"III JA"))))))))</f>
        <v>II JA</v>
      </c>
    </row>
    <row r="18" spans="1:14" s="382" customFormat="1" ht="13.8">
      <c r="A18" s="373" t="s">
        <v>85</v>
      </c>
      <c r="B18" s="268" t="s">
        <v>158</v>
      </c>
      <c r="C18" s="269" t="s">
        <v>159</v>
      </c>
      <c r="D18" s="270" t="s">
        <v>160</v>
      </c>
      <c r="E18" s="270" t="s">
        <v>42</v>
      </c>
      <c r="F18" s="381" t="s">
        <v>145</v>
      </c>
      <c r="G18" s="375">
        <v>33.700000000000003</v>
      </c>
      <c r="H18" s="375">
        <v>32.869999999999997</v>
      </c>
      <c r="I18" s="375">
        <v>32.520000000000003</v>
      </c>
      <c r="J18" s="375">
        <v>33.229999999999997</v>
      </c>
      <c r="K18" s="375">
        <v>30.2</v>
      </c>
      <c r="L18" s="375">
        <v>32.4</v>
      </c>
      <c r="M18" s="376">
        <v>33.700000000000003</v>
      </c>
      <c r="N18" s="351" t="str">
        <f>IF(ISBLANK(M18),"",IF(M18&gt;=90,"KSM",IF(M18&gt;=45,"I A",IF(M18&gt;=37,"II A",IF(M18&gt;=31,"III A",IF(M18&gt;=26,"I JA",IF(M18&gt;=22,"II JA",IF(M18&gt;=19,"III JA"))))))))</f>
        <v>III A</v>
      </c>
    </row>
    <row r="19" spans="1:14" s="382" customFormat="1" ht="13.8">
      <c r="A19" s="373" t="s">
        <v>86</v>
      </c>
      <c r="B19" s="268"/>
      <c r="C19" s="269"/>
      <c r="D19" s="270"/>
      <c r="E19" s="270"/>
      <c r="F19" s="374"/>
      <c r="G19" s="375"/>
      <c r="H19" s="375"/>
      <c r="I19" s="375"/>
      <c r="J19" s="375"/>
      <c r="K19" s="375"/>
      <c r="L19" s="375"/>
      <c r="M19" s="376"/>
      <c r="N19" s="351" t="str">
        <f>IF(ISBLANK(M19),"",IF(M19&gt;=90,"KSM",IF(M19&gt;=45,"I A",IF(M19&gt;=37,"II A",IF(M19&gt;=31,"III A",IF(M19&gt;=26,"I JA",IF(M19&gt;=22,"II JA",IF(M19&gt;=19,"III JA"))))))))</f>
        <v/>
      </c>
    </row>
  </sheetData>
  <sortState ref="A9:IT11">
    <sortCondition descending="1" ref="M9:M11"/>
  </sortState>
  <mergeCells count="2">
    <mergeCell ref="G6:L6"/>
    <mergeCell ref="G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zoomScaleNormal="100" workbookViewId="0">
      <selection activeCell="K13" sqref="K13"/>
    </sheetView>
  </sheetViews>
  <sheetFormatPr defaultRowHeight="15.6"/>
  <cols>
    <col min="1" max="1" width="5.33203125" style="22" customWidth="1"/>
    <col min="2" max="2" width="12.44140625" style="22" customWidth="1"/>
    <col min="3" max="3" width="16.6640625" style="22" customWidth="1"/>
    <col min="4" max="4" width="13" style="84" customWidth="1"/>
    <col min="5" max="5" width="12.33203125" style="20" customWidth="1"/>
    <col min="6" max="6" width="16.6640625" style="20" customWidth="1"/>
    <col min="7" max="7" width="10.109375" style="21" customWidth="1"/>
    <col min="8" max="8" width="8" style="13" customWidth="1"/>
    <col min="9" max="9" width="22.109375" style="22" customWidth="1"/>
    <col min="10" max="251" width="9.109375" style="22"/>
    <col min="252" max="252" width="5.33203125" style="22" customWidth="1"/>
    <col min="253" max="253" width="0" style="22" hidden="1" customWidth="1"/>
    <col min="254" max="254" width="12.44140625" style="22" customWidth="1"/>
    <col min="255" max="255" width="16.6640625" style="22" customWidth="1"/>
    <col min="256" max="256" width="10" style="22" customWidth="1"/>
    <col min="257" max="257" width="12.33203125" style="22" customWidth="1"/>
    <col min="258" max="258" width="21" style="22" bestFit="1" customWidth="1"/>
    <col min="259" max="259" width="9" style="22" bestFit="1" customWidth="1"/>
    <col min="260" max="260" width="5.88671875" style="22" bestFit="1" customWidth="1"/>
    <col min="261" max="262" width="6.33203125" style="22" customWidth="1"/>
    <col min="263" max="263" width="6.109375" style="22" customWidth="1"/>
    <col min="264" max="264" width="18.5546875" style="22" bestFit="1" customWidth="1"/>
    <col min="265" max="507" width="9.109375" style="22"/>
    <col min="508" max="508" width="5.33203125" style="22" customWidth="1"/>
    <col min="509" max="509" width="0" style="22" hidden="1" customWidth="1"/>
    <col min="510" max="510" width="12.44140625" style="22" customWidth="1"/>
    <col min="511" max="511" width="16.6640625" style="22" customWidth="1"/>
    <col min="512" max="512" width="10" style="22" customWidth="1"/>
    <col min="513" max="513" width="12.33203125" style="22" customWidth="1"/>
    <col min="514" max="514" width="21" style="22" bestFit="1" customWidth="1"/>
    <col min="515" max="515" width="9" style="22" bestFit="1" customWidth="1"/>
    <col min="516" max="516" width="5.88671875" style="22" bestFit="1" customWidth="1"/>
    <col min="517" max="518" width="6.33203125" style="22" customWidth="1"/>
    <col min="519" max="519" width="6.109375" style="22" customWidth="1"/>
    <col min="520" max="520" width="18.5546875" style="22" bestFit="1" customWidth="1"/>
    <col min="521" max="763" width="9.109375" style="22"/>
    <col min="764" max="764" width="5.33203125" style="22" customWidth="1"/>
    <col min="765" max="765" width="0" style="22" hidden="1" customWidth="1"/>
    <col min="766" max="766" width="12.44140625" style="22" customWidth="1"/>
    <col min="767" max="767" width="16.6640625" style="22" customWidth="1"/>
    <col min="768" max="768" width="10" style="22" customWidth="1"/>
    <col min="769" max="769" width="12.33203125" style="22" customWidth="1"/>
    <col min="770" max="770" width="21" style="22" bestFit="1" customWidth="1"/>
    <col min="771" max="771" width="9" style="22" bestFit="1" customWidth="1"/>
    <col min="772" max="772" width="5.88671875" style="22" bestFit="1" customWidth="1"/>
    <col min="773" max="774" width="6.33203125" style="22" customWidth="1"/>
    <col min="775" max="775" width="6.109375" style="22" customWidth="1"/>
    <col min="776" max="776" width="18.5546875" style="22" bestFit="1" customWidth="1"/>
    <col min="777" max="1019" width="9.109375" style="22"/>
    <col min="1020" max="1020" width="5.33203125" style="22" customWidth="1"/>
    <col min="1021" max="1021" width="0" style="22" hidden="1" customWidth="1"/>
    <col min="1022" max="1022" width="12.44140625" style="22" customWidth="1"/>
    <col min="1023" max="1023" width="16.6640625" style="22" customWidth="1"/>
    <col min="1024" max="1024" width="10" style="22" customWidth="1"/>
    <col min="1025" max="1025" width="12.33203125" style="22" customWidth="1"/>
    <col min="1026" max="1026" width="21" style="22" bestFit="1" customWidth="1"/>
    <col min="1027" max="1027" width="9" style="22" bestFit="1" customWidth="1"/>
    <col min="1028" max="1028" width="5.88671875" style="22" bestFit="1" customWidth="1"/>
    <col min="1029" max="1030" width="6.33203125" style="22" customWidth="1"/>
    <col min="1031" max="1031" width="6.109375" style="22" customWidth="1"/>
    <col min="1032" max="1032" width="18.5546875" style="22" bestFit="1" customWidth="1"/>
    <col min="1033" max="1275" width="9.109375" style="22"/>
    <col min="1276" max="1276" width="5.33203125" style="22" customWidth="1"/>
    <col min="1277" max="1277" width="0" style="22" hidden="1" customWidth="1"/>
    <col min="1278" max="1278" width="12.44140625" style="22" customWidth="1"/>
    <col min="1279" max="1279" width="16.6640625" style="22" customWidth="1"/>
    <col min="1280" max="1280" width="10" style="22" customWidth="1"/>
    <col min="1281" max="1281" width="12.33203125" style="22" customWidth="1"/>
    <col min="1282" max="1282" width="21" style="22" bestFit="1" customWidth="1"/>
    <col min="1283" max="1283" width="9" style="22" bestFit="1" customWidth="1"/>
    <col min="1284" max="1284" width="5.88671875" style="22" bestFit="1" customWidth="1"/>
    <col min="1285" max="1286" width="6.33203125" style="22" customWidth="1"/>
    <col min="1287" max="1287" width="6.109375" style="22" customWidth="1"/>
    <col min="1288" max="1288" width="18.5546875" style="22" bestFit="1" customWidth="1"/>
    <col min="1289" max="1531" width="9.109375" style="22"/>
    <col min="1532" max="1532" width="5.33203125" style="22" customWidth="1"/>
    <col min="1533" max="1533" width="0" style="22" hidden="1" customWidth="1"/>
    <col min="1534" max="1534" width="12.44140625" style="22" customWidth="1"/>
    <col min="1535" max="1535" width="16.6640625" style="22" customWidth="1"/>
    <col min="1536" max="1536" width="10" style="22" customWidth="1"/>
    <col min="1537" max="1537" width="12.33203125" style="22" customWidth="1"/>
    <col min="1538" max="1538" width="21" style="22" bestFit="1" customWidth="1"/>
    <col min="1539" max="1539" width="9" style="22" bestFit="1" customWidth="1"/>
    <col min="1540" max="1540" width="5.88671875" style="22" bestFit="1" customWidth="1"/>
    <col min="1541" max="1542" width="6.33203125" style="22" customWidth="1"/>
    <col min="1543" max="1543" width="6.109375" style="22" customWidth="1"/>
    <col min="1544" max="1544" width="18.5546875" style="22" bestFit="1" customWidth="1"/>
    <col min="1545" max="1787" width="9.109375" style="22"/>
    <col min="1788" max="1788" width="5.33203125" style="22" customWidth="1"/>
    <col min="1789" max="1789" width="0" style="22" hidden="1" customWidth="1"/>
    <col min="1790" max="1790" width="12.44140625" style="22" customWidth="1"/>
    <col min="1791" max="1791" width="16.6640625" style="22" customWidth="1"/>
    <col min="1792" max="1792" width="10" style="22" customWidth="1"/>
    <col min="1793" max="1793" width="12.33203125" style="22" customWidth="1"/>
    <col min="1794" max="1794" width="21" style="22" bestFit="1" customWidth="1"/>
    <col min="1795" max="1795" width="9" style="22" bestFit="1" customWidth="1"/>
    <col min="1796" max="1796" width="5.88671875" style="22" bestFit="1" customWidth="1"/>
    <col min="1797" max="1798" width="6.33203125" style="22" customWidth="1"/>
    <col min="1799" max="1799" width="6.109375" style="22" customWidth="1"/>
    <col min="1800" max="1800" width="18.5546875" style="22" bestFit="1" customWidth="1"/>
    <col min="1801" max="2043" width="9.109375" style="22"/>
    <col min="2044" max="2044" width="5.33203125" style="22" customWidth="1"/>
    <col min="2045" max="2045" width="0" style="22" hidden="1" customWidth="1"/>
    <col min="2046" max="2046" width="12.44140625" style="22" customWidth="1"/>
    <col min="2047" max="2047" width="16.6640625" style="22" customWidth="1"/>
    <col min="2048" max="2048" width="10" style="22" customWidth="1"/>
    <col min="2049" max="2049" width="12.33203125" style="22" customWidth="1"/>
    <col min="2050" max="2050" width="21" style="22" bestFit="1" customWidth="1"/>
    <col min="2051" max="2051" width="9" style="22" bestFit="1" customWidth="1"/>
    <col min="2052" max="2052" width="5.88671875" style="22" bestFit="1" customWidth="1"/>
    <col min="2053" max="2054" width="6.33203125" style="22" customWidth="1"/>
    <col min="2055" max="2055" width="6.109375" style="22" customWidth="1"/>
    <col min="2056" max="2056" width="18.5546875" style="22" bestFit="1" customWidth="1"/>
    <col min="2057" max="2299" width="9.109375" style="22"/>
    <col min="2300" max="2300" width="5.33203125" style="22" customWidth="1"/>
    <col min="2301" max="2301" width="0" style="22" hidden="1" customWidth="1"/>
    <col min="2302" max="2302" width="12.44140625" style="22" customWidth="1"/>
    <col min="2303" max="2303" width="16.6640625" style="22" customWidth="1"/>
    <col min="2304" max="2304" width="10" style="22" customWidth="1"/>
    <col min="2305" max="2305" width="12.33203125" style="22" customWidth="1"/>
    <col min="2306" max="2306" width="21" style="22" bestFit="1" customWidth="1"/>
    <col min="2307" max="2307" width="9" style="22" bestFit="1" customWidth="1"/>
    <col min="2308" max="2308" width="5.88671875" style="22" bestFit="1" customWidth="1"/>
    <col min="2309" max="2310" width="6.33203125" style="22" customWidth="1"/>
    <col min="2311" max="2311" width="6.109375" style="22" customWidth="1"/>
    <col min="2312" max="2312" width="18.5546875" style="22" bestFit="1" customWidth="1"/>
    <col min="2313" max="2555" width="9.109375" style="22"/>
    <col min="2556" max="2556" width="5.33203125" style="22" customWidth="1"/>
    <col min="2557" max="2557" width="0" style="22" hidden="1" customWidth="1"/>
    <col min="2558" max="2558" width="12.44140625" style="22" customWidth="1"/>
    <col min="2559" max="2559" width="16.6640625" style="22" customWidth="1"/>
    <col min="2560" max="2560" width="10" style="22" customWidth="1"/>
    <col min="2561" max="2561" width="12.33203125" style="22" customWidth="1"/>
    <col min="2562" max="2562" width="21" style="22" bestFit="1" customWidth="1"/>
    <col min="2563" max="2563" width="9" style="22" bestFit="1" customWidth="1"/>
    <col min="2564" max="2564" width="5.88671875" style="22" bestFit="1" customWidth="1"/>
    <col min="2565" max="2566" width="6.33203125" style="22" customWidth="1"/>
    <col min="2567" max="2567" width="6.109375" style="22" customWidth="1"/>
    <col min="2568" max="2568" width="18.5546875" style="22" bestFit="1" customWidth="1"/>
    <col min="2569" max="2811" width="9.109375" style="22"/>
    <col min="2812" max="2812" width="5.33203125" style="22" customWidth="1"/>
    <col min="2813" max="2813" width="0" style="22" hidden="1" customWidth="1"/>
    <col min="2814" max="2814" width="12.44140625" style="22" customWidth="1"/>
    <col min="2815" max="2815" width="16.6640625" style="22" customWidth="1"/>
    <col min="2816" max="2816" width="10" style="22" customWidth="1"/>
    <col min="2817" max="2817" width="12.33203125" style="22" customWidth="1"/>
    <col min="2818" max="2818" width="21" style="22" bestFit="1" customWidth="1"/>
    <col min="2819" max="2819" width="9" style="22" bestFit="1" customWidth="1"/>
    <col min="2820" max="2820" width="5.88671875" style="22" bestFit="1" customWidth="1"/>
    <col min="2821" max="2822" width="6.33203125" style="22" customWidth="1"/>
    <col min="2823" max="2823" width="6.109375" style="22" customWidth="1"/>
    <col min="2824" max="2824" width="18.5546875" style="22" bestFit="1" customWidth="1"/>
    <col min="2825" max="3067" width="9.109375" style="22"/>
    <col min="3068" max="3068" width="5.33203125" style="22" customWidth="1"/>
    <col min="3069" max="3069" width="0" style="22" hidden="1" customWidth="1"/>
    <col min="3070" max="3070" width="12.44140625" style="22" customWidth="1"/>
    <col min="3071" max="3071" width="16.6640625" style="22" customWidth="1"/>
    <col min="3072" max="3072" width="10" style="22" customWidth="1"/>
    <col min="3073" max="3073" width="12.33203125" style="22" customWidth="1"/>
    <col min="3074" max="3074" width="21" style="22" bestFit="1" customWidth="1"/>
    <col min="3075" max="3075" width="9" style="22" bestFit="1" customWidth="1"/>
    <col min="3076" max="3076" width="5.88671875" style="22" bestFit="1" customWidth="1"/>
    <col min="3077" max="3078" width="6.33203125" style="22" customWidth="1"/>
    <col min="3079" max="3079" width="6.109375" style="22" customWidth="1"/>
    <col min="3080" max="3080" width="18.5546875" style="22" bestFit="1" customWidth="1"/>
    <col min="3081" max="3323" width="9.109375" style="22"/>
    <col min="3324" max="3324" width="5.33203125" style="22" customWidth="1"/>
    <col min="3325" max="3325" width="0" style="22" hidden="1" customWidth="1"/>
    <col min="3326" max="3326" width="12.44140625" style="22" customWidth="1"/>
    <col min="3327" max="3327" width="16.6640625" style="22" customWidth="1"/>
    <col min="3328" max="3328" width="10" style="22" customWidth="1"/>
    <col min="3329" max="3329" width="12.33203125" style="22" customWidth="1"/>
    <col min="3330" max="3330" width="21" style="22" bestFit="1" customWidth="1"/>
    <col min="3331" max="3331" width="9" style="22" bestFit="1" customWidth="1"/>
    <col min="3332" max="3332" width="5.88671875" style="22" bestFit="1" customWidth="1"/>
    <col min="3333" max="3334" width="6.33203125" style="22" customWidth="1"/>
    <col min="3335" max="3335" width="6.109375" style="22" customWidth="1"/>
    <col min="3336" max="3336" width="18.5546875" style="22" bestFit="1" customWidth="1"/>
    <col min="3337" max="3579" width="9.109375" style="22"/>
    <col min="3580" max="3580" width="5.33203125" style="22" customWidth="1"/>
    <col min="3581" max="3581" width="0" style="22" hidden="1" customWidth="1"/>
    <col min="3582" max="3582" width="12.44140625" style="22" customWidth="1"/>
    <col min="3583" max="3583" width="16.6640625" style="22" customWidth="1"/>
    <col min="3584" max="3584" width="10" style="22" customWidth="1"/>
    <col min="3585" max="3585" width="12.33203125" style="22" customWidth="1"/>
    <col min="3586" max="3586" width="21" style="22" bestFit="1" customWidth="1"/>
    <col min="3587" max="3587" width="9" style="22" bestFit="1" customWidth="1"/>
    <col min="3588" max="3588" width="5.88671875" style="22" bestFit="1" customWidth="1"/>
    <col min="3589" max="3590" width="6.33203125" style="22" customWidth="1"/>
    <col min="3591" max="3591" width="6.109375" style="22" customWidth="1"/>
    <col min="3592" max="3592" width="18.5546875" style="22" bestFit="1" customWidth="1"/>
    <col min="3593" max="3835" width="9.109375" style="22"/>
    <col min="3836" max="3836" width="5.33203125" style="22" customWidth="1"/>
    <col min="3837" max="3837" width="0" style="22" hidden="1" customWidth="1"/>
    <col min="3838" max="3838" width="12.44140625" style="22" customWidth="1"/>
    <col min="3839" max="3839" width="16.6640625" style="22" customWidth="1"/>
    <col min="3840" max="3840" width="10" style="22" customWidth="1"/>
    <col min="3841" max="3841" width="12.33203125" style="22" customWidth="1"/>
    <col min="3842" max="3842" width="21" style="22" bestFit="1" customWidth="1"/>
    <col min="3843" max="3843" width="9" style="22" bestFit="1" customWidth="1"/>
    <col min="3844" max="3844" width="5.88671875" style="22" bestFit="1" customWidth="1"/>
    <col min="3845" max="3846" width="6.33203125" style="22" customWidth="1"/>
    <col min="3847" max="3847" width="6.109375" style="22" customWidth="1"/>
    <col min="3848" max="3848" width="18.5546875" style="22" bestFit="1" customWidth="1"/>
    <col min="3849" max="4091" width="9.109375" style="22"/>
    <col min="4092" max="4092" width="5.33203125" style="22" customWidth="1"/>
    <col min="4093" max="4093" width="0" style="22" hidden="1" customWidth="1"/>
    <col min="4094" max="4094" width="12.44140625" style="22" customWidth="1"/>
    <col min="4095" max="4095" width="16.6640625" style="22" customWidth="1"/>
    <col min="4096" max="4096" width="10" style="22" customWidth="1"/>
    <col min="4097" max="4097" width="12.33203125" style="22" customWidth="1"/>
    <col min="4098" max="4098" width="21" style="22" bestFit="1" customWidth="1"/>
    <col min="4099" max="4099" width="9" style="22" bestFit="1" customWidth="1"/>
    <col min="4100" max="4100" width="5.88671875" style="22" bestFit="1" customWidth="1"/>
    <col min="4101" max="4102" width="6.33203125" style="22" customWidth="1"/>
    <col min="4103" max="4103" width="6.109375" style="22" customWidth="1"/>
    <col min="4104" max="4104" width="18.5546875" style="22" bestFit="1" customWidth="1"/>
    <col min="4105" max="4347" width="9.109375" style="22"/>
    <col min="4348" max="4348" width="5.33203125" style="22" customWidth="1"/>
    <col min="4349" max="4349" width="0" style="22" hidden="1" customWidth="1"/>
    <col min="4350" max="4350" width="12.44140625" style="22" customWidth="1"/>
    <col min="4351" max="4351" width="16.6640625" style="22" customWidth="1"/>
    <col min="4352" max="4352" width="10" style="22" customWidth="1"/>
    <col min="4353" max="4353" width="12.33203125" style="22" customWidth="1"/>
    <col min="4354" max="4354" width="21" style="22" bestFit="1" customWidth="1"/>
    <col min="4355" max="4355" width="9" style="22" bestFit="1" customWidth="1"/>
    <col min="4356" max="4356" width="5.88671875" style="22" bestFit="1" customWidth="1"/>
    <col min="4357" max="4358" width="6.33203125" style="22" customWidth="1"/>
    <col min="4359" max="4359" width="6.109375" style="22" customWidth="1"/>
    <col min="4360" max="4360" width="18.5546875" style="22" bestFit="1" customWidth="1"/>
    <col min="4361" max="4603" width="9.109375" style="22"/>
    <col min="4604" max="4604" width="5.33203125" style="22" customWidth="1"/>
    <col min="4605" max="4605" width="0" style="22" hidden="1" customWidth="1"/>
    <col min="4606" max="4606" width="12.44140625" style="22" customWidth="1"/>
    <col min="4607" max="4607" width="16.6640625" style="22" customWidth="1"/>
    <col min="4608" max="4608" width="10" style="22" customWidth="1"/>
    <col min="4609" max="4609" width="12.33203125" style="22" customWidth="1"/>
    <col min="4610" max="4610" width="21" style="22" bestFit="1" customWidth="1"/>
    <col min="4611" max="4611" width="9" style="22" bestFit="1" customWidth="1"/>
    <col min="4612" max="4612" width="5.88671875" style="22" bestFit="1" customWidth="1"/>
    <col min="4613" max="4614" width="6.33203125" style="22" customWidth="1"/>
    <col min="4615" max="4615" width="6.109375" style="22" customWidth="1"/>
    <col min="4616" max="4616" width="18.5546875" style="22" bestFit="1" customWidth="1"/>
    <col min="4617" max="4859" width="9.109375" style="22"/>
    <col min="4860" max="4860" width="5.33203125" style="22" customWidth="1"/>
    <col min="4861" max="4861" width="0" style="22" hidden="1" customWidth="1"/>
    <col min="4862" max="4862" width="12.44140625" style="22" customWidth="1"/>
    <col min="4863" max="4863" width="16.6640625" style="22" customWidth="1"/>
    <col min="4864" max="4864" width="10" style="22" customWidth="1"/>
    <col min="4865" max="4865" width="12.33203125" style="22" customWidth="1"/>
    <col min="4866" max="4866" width="21" style="22" bestFit="1" customWidth="1"/>
    <col min="4867" max="4867" width="9" style="22" bestFit="1" customWidth="1"/>
    <col min="4868" max="4868" width="5.88671875" style="22" bestFit="1" customWidth="1"/>
    <col min="4869" max="4870" width="6.33203125" style="22" customWidth="1"/>
    <col min="4871" max="4871" width="6.109375" style="22" customWidth="1"/>
    <col min="4872" max="4872" width="18.5546875" style="22" bestFit="1" customWidth="1"/>
    <col min="4873" max="5115" width="9.109375" style="22"/>
    <col min="5116" max="5116" width="5.33203125" style="22" customWidth="1"/>
    <col min="5117" max="5117" width="0" style="22" hidden="1" customWidth="1"/>
    <col min="5118" max="5118" width="12.44140625" style="22" customWidth="1"/>
    <col min="5119" max="5119" width="16.6640625" style="22" customWidth="1"/>
    <col min="5120" max="5120" width="10" style="22" customWidth="1"/>
    <col min="5121" max="5121" width="12.33203125" style="22" customWidth="1"/>
    <col min="5122" max="5122" width="21" style="22" bestFit="1" customWidth="1"/>
    <col min="5123" max="5123" width="9" style="22" bestFit="1" customWidth="1"/>
    <col min="5124" max="5124" width="5.88671875" style="22" bestFit="1" customWidth="1"/>
    <col min="5125" max="5126" width="6.33203125" style="22" customWidth="1"/>
    <col min="5127" max="5127" width="6.109375" style="22" customWidth="1"/>
    <col min="5128" max="5128" width="18.5546875" style="22" bestFit="1" customWidth="1"/>
    <col min="5129" max="5371" width="9.109375" style="22"/>
    <col min="5372" max="5372" width="5.33203125" style="22" customWidth="1"/>
    <col min="5373" max="5373" width="0" style="22" hidden="1" customWidth="1"/>
    <col min="5374" max="5374" width="12.44140625" style="22" customWidth="1"/>
    <col min="5375" max="5375" width="16.6640625" style="22" customWidth="1"/>
    <col min="5376" max="5376" width="10" style="22" customWidth="1"/>
    <col min="5377" max="5377" width="12.33203125" style="22" customWidth="1"/>
    <col min="5378" max="5378" width="21" style="22" bestFit="1" customWidth="1"/>
    <col min="5379" max="5379" width="9" style="22" bestFit="1" customWidth="1"/>
    <col min="5380" max="5380" width="5.88671875" style="22" bestFit="1" customWidth="1"/>
    <col min="5381" max="5382" width="6.33203125" style="22" customWidth="1"/>
    <col min="5383" max="5383" width="6.109375" style="22" customWidth="1"/>
    <col min="5384" max="5384" width="18.5546875" style="22" bestFit="1" customWidth="1"/>
    <col min="5385" max="5627" width="9.109375" style="22"/>
    <col min="5628" max="5628" width="5.33203125" style="22" customWidth="1"/>
    <col min="5629" max="5629" width="0" style="22" hidden="1" customWidth="1"/>
    <col min="5630" max="5630" width="12.44140625" style="22" customWidth="1"/>
    <col min="5631" max="5631" width="16.6640625" style="22" customWidth="1"/>
    <col min="5632" max="5632" width="10" style="22" customWidth="1"/>
    <col min="5633" max="5633" width="12.33203125" style="22" customWidth="1"/>
    <col min="5634" max="5634" width="21" style="22" bestFit="1" customWidth="1"/>
    <col min="5635" max="5635" width="9" style="22" bestFit="1" customWidth="1"/>
    <col min="5636" max="5636" width="5.88671875" style="22" bestFit="1" customWidth="1"/>
    <col min="5637" max="5638" width="6.33203125" style="22" customWidth="1"/>
    <col min="5639" max="5639" width="6.109375" style="22" customWidth="1"/>
    <col min="5640" max="5640" width="18.5546875" style="22" bestFit="1" customWidth="1"/>
    <col min="5641" max="5883" width="9.109375" style="22"/>
    <col min="5884" max="5884" width="5.33203125" style="22" customWidth="1"/>
    <col min="5885" max="5885" width="0" style="22" hidden="1" customWidth="1"/>
    <col min="5886" max="5886" width="12.44140625" style="22" customWidth="1"/>
    <col min="5887" max="5887" width="16.6640625" style="22" customWidth="1"/>
    <col min="5888" max="5888" width="10" style="22" customWidth="1"/>
    <col min="5889" max="5889" width="12.33203125" style="22" customWidth="1"/>
    <col min="5890" max="5890" width="21" style="22" bestFit="1" customWidth="1"/>
    <col min="5891" max="5891" width="9" style="22" bestFit="1" customWidth="1"/>
    <col min="5892" max="5892" width="5.88671875" style="22" bestFit="1" customWidth="1"/>
    <col min="5893" max="5894" width="6.33203125" style="22" customWidth="1"/>
    <col min="5895" max="5895" width="6.109375" style="22" customWidth="1"/>
    <col min="5896" max="5896" width="18.5546875" style="22" bestFit="1" customWidth="1"/>
    <col min="5897" max="6139" width="9.109375" style="22"/>
    <col min="6140" max="6140" width="5.33203125" style="22" customWidth="1"/>
    <col min="6141" max="6141" width="0" style="22" hidden="1" customWidth="1"/>
    <col min="6142" max="6142" width="12.44140625" style="22" customWidth="1"/>
    <col min="6143" max="6143" width="16.6640625" style="22" customWidth="1"/>
    <col min="6144" max="6144" width="10" style="22" customWidth="1"/>
    <col min="6145" max="6145" width="12.33203125" style="22" customWidth="1"/>
    <col min="6146" max="6146" width="21" style="22" bestFit="1" customWidth="1"/>
    <col min="6147" max="6147" width="9" style="22" bestFit="1" customWidth="1"/>
    <col min="6148" max="6148" width="5.88671875" style="22" bestFit="1" customWidth="1"/>
    <col min="6149" max="6150" width="6.33203125" style="22" customWidth="1"/>
    <col min="6151" max="6151" width="6.109375" style="22" customWidth="1"/>
    <col min="6152" max="6152" width="18.5546875" style="22" bestFit="1" customWidth="1"/>
    <col min="6153" max="6395" width="9.109375" style="22"/>
    <col min="6396" max="6396" width="5.33203125" style="22" customWidth="1"/>
    <col min="6397" max="6397" width="0" style="22" hidden="1" customWidth="1"/>
    <col min="6398" max="6398" width="12.44140625" style="22" customWidth="1"/>
    <col min="6399" max="6399" width="16.6640625" style="22" customWidth="1"/>
    <col min="6400" max="6400" width="10" style="22" customWidth="1"/>
    <col min="6401" max="6401" width="12.33203125" style="22" customWidth="1"/>
    <col min="6402" max="6402" width="21" style="22" bestFit="1" customWidth="1"/>
    <col min="6403" max="6403" width="9" style="22" bestFit="1" customWidth="1"/>
    <col min="6404" max="6404" width="5.88671875" style="22" bestFit="1" customWidth="1"/>
    <col min="6405" max="6406" width="6.33203125" style="22" customWidth="1"/>
    <col min="6407" max="6407" width="6.109375" style="22" customWidth="1"/>
    <col min="6408" max="6408" width="18.5546875" style="22" bestFit="1" customWidth="1"/>
    <col min="6409" max="6651" width="9.109375" style="22"/>
    <col min="6652" max="6652" width="5.33203125" style="22" customWidth="1"/>
    <col min="6653" max="6653" width="0" style="22" hidden="1" customWidth="1"/>
    <col min="6654" max="6654" width="12.44140625" style="22" customWidth="1"/>
    <col min="6655" max="6655" width="16.6640625" style="22" customWidth="1"/>
    <col min="6656" max="6656" width="10" style="22" customWidth="1"/>
    <col min="6657" max="6657" width="12.33203125" style="22" customWidth="1"/>
    <col min="6658" max="6658" width="21" style="22" bestFit="1" customWidth="1"/>
    <col min="6659" max="6659" width="9" style="22" bestFit="1" customWidth="1"/>
    <col min="6660" max="6660" width="5.88671875" style="22" bestFit="1" customWidth="1"/>
    <col min="6661" max="6662" width="6.33203125" style="22" customWidth="1"/>
    <col min="6663" max="6663" width="6.109375" style="22" customWidth="1"/>
    <col min="6664" max="6664" width="18.5546875" style="22" bestFit="1" customWidth="1"/>
    <col min="6665" max="6907" width="9.109375" style="22"/>
    <col min="6908" max="6908" width="5.33203125" style="22" customWidth="1"/>
    <col min="6909" max="6909" width="0" style="22" hidden="1" customWidth="1"/>
    <col min="6910" max="6910" width="12.44140625" style="22" customWidth="1"/>
    <col min="6911" max="6911" width="16.6640625" style="22" customWidth="1"/>
    <col min="6912" max="6912" width="10" style="22" customWidth="1"/>
    <col min="6913" max="6913" width="12.33203125" style="22" customWidth="1"/>
    <col min="6914" max="6914" width="21" style="22" bestFit="1" customWidth="1"/>
    <col min="6915" max="6915" width="9" style="22" bestFit="1" customWidth="1"/>
    <col min="6916" max="6916" width="5.88671875" style="22" bestFit="1" customWidth="1"/>
    <col min="6917" max="6918" width="6.33203125" style="22" customWidth="1"/>
    <col min="6919" max="6919" width="6.109375" style="22" customWidth="1"/>
    <col min="6920" max="6920" width="18.5546875" style="22" bestFit="1" customWidth="1"/>
    <col min="6921" max="7163" width="9.109375" style="22"/>
    <col min="7164" max="7164" width="5.33203125" style="22" customWidth="1"/>
    <col min="7165" max="7165" width="0" style="22" hidden="1" customWidth="1"/>
    <col min="7166" max="7166" width="12.44140625" style="22" customWidth="1"/>
    <col min="7167" max="7167" width="16.6640625" style="22" customWidth="1"/>
    <col min="7168" max="7168" width="10" style="22" customWidth="1"/>
    <col min="7169" max="7169" width="12.33203125" style="22" customWidth="1"/>
    <col min="7170" max="7170" width="21" style="22" bestFit="1" customWidth="1"/>
    <col min="7171" max="7171" width="9" style="22" bestFit="1" customWidth="1"/>
    <col min="7172" max="7172" width="5.88671875" style="22" bestFit="1" customWidth="1"/>
    <col min="7173" max="7174" width="6.33203125" style="22" customWidth="1"/>
    <col min="7175" max="7175" width="6.109375" style="22" customWidth="1"/>
    <col min="7176" max="7176" width="18.5546875" style="22" bestFit="1" customWidth="1"/>
    <col min="7177" max="7419" width="9.109375" style="22"/>
    <col min="7420" max="7420" width="5.33203125" style="22" customWidth="1"/>
    <col min="7421" max="7421" width="0" style="22" hidden="1" customWidth="1"/>
    <col min="7422" max="7422" width="12.44140625" style="22" customWidth="1"/>
    <col min="7423" max="7423" width="16.6640625" style="22" customWidth="1"/>
    <col min="7424" max="7424" width="10" style="22" customWidth="1"/>
    <col min="7425" max="7425" width="12.33203125" style="22" customWidth="1"/>
    <col min="7426" max="7426" width="21" style="22" bestFit="1" customWidth="1"/>
    <col min="7427" max="7427" width="9" style="22" bestFit="1" customWidth="1"/>
    <col min="7428" max="7428" width="5.88671875" style="22" bestFit="1" customWidth="1"/>
    <col min="7429" max="7430" width="6.33203125" style="22" customWidth="1"/>
    <col min="7431" max="7431" width="6.109375" style="22" customWidth="1"/>
    <col min="7432" max="7432" width="18.5546875" style="22" bestFit="1" customWidth="1"/>
    <col min="7433" max="7675" width="9.109375" style="22"/>
    <col min="7676" max="7676" width="5.33203125" style="22" customWidth="1"/>
    <col min="7677" max="7677" width="0" style="22" hidden="1" customWidth="1"/>
    <col min="7678" max="7678" width="12.44140625" style="22" customWidth="1"/>
    <col min="7679" max="7679" width="16.6640625" style="22" customWidth="1"/>
    <col min="7680" max="7680" width="10" style="22" customWidth="1"/>
    <col min="7681" max="7681" width="12.33203125" style="22" customWidth="1"/>
    <col min="7682" max="7682" width="21" style="22" bestFit="1" customWidth="1"/>
    <col min="7683" max="7683" width="9" style="22" bestFit="1" customWidth="1"/>
    <col min="7684" max="7684" width="5.88671875" style="22" bestFit="1" customWidth="1"/>
    <col min="7685" max="7686" width="6.33203125" style="22" customWidth="1"/>
    <col min="7687" max="7687" width="6.109375" style="22" customWidth="1"/>
    <col min="7688" max="7688" width="18.5546875" style="22" bestFit="1" customWidth="1"/>
    <col min="7689" max="7931" width="9.109375" style="22"/>
    <col min="7932" max="7932" width="5.33203125" style="22" customWidth="1"/>
    <col min="7933" max="7933" width="0" style="22" hidden="1" customWidth="1"/>
    <col min="7934" max="7934" width="12.44140625" style="22" customWidth="1"/>
    <col min="7935" max="7935" width="16.6640625" style="22" customWidth="1"/>
    <col min="7936" max="7936" width="10" style="22" customWidth="1"/>
    <col min="7937" max="7937" width="12.33203125" style="22" customWidth="1"/>
    <col min="7938" max="7938" width="21" style="22" bestFit="1" customWidth="1"/>
    <col min="7939" max="7939" width="9" style="22" bestFit="1" customWidth="1"/>
    <col min="7940" max="7940" width="5.88671875" style="22" bestFit="1" customWidth="1"/>
    <col min="7941" max="7942" width="6.33203125" style="22" customWidth="1"/>
    <col min="7943" max="7943" width="6.109375" style="22" customWidth="1"/>
    <col min="7944" max="7944" width="18.5546875" style="22" bestFit="1" customWidth="1"/>
    <col min="7945" max="8187" width="9.109375" style="22"/>
    <col min="8188" max="8188" width="5.33203125" style="22" customWidth="1"/>
    <col min="8189" max="8189" width="0" style="22" hidden="1" customWidth="1"/>
    <col min="8190" max="8190" width="12.44140625" style="22" customWidth="1"/>
    <col min="8191" max="8191" width="16.6640625" style="22" customWidth="1"/>
    <col min="8192" max="8192" width="10" style="22" customWidth="1"/>
    <col min="8193" max="8193" width="12.33203125" style="22" customWidth="1"/>
    <col min="8194" max="8194" width="21" style="22" bestFit="1" customWidth="1"/>
    <col min="8195" max="8195" width="9" style="22" bestFit="1" customWidth="1"/>
    <col min="8196" max="8196" width="5.88671875" style="22" bestFit="1" customWidth="1"/>
    <col min="8197" max="8198" width="6.33203125" style="22" customWidth="1"/>
    <col min="8199" max="8199" width="6.109375" style="22" customWidth="1"/>
    <col min="8200" max="8200" width="18.5546875" style="22" bestFit="1" customWidth="1"/>
    <col min="8201" max="8443" width="9.109375" style="22"/>
    <col min="8444" max="8444" width="5.33203125" style="22" customWidth="1"/>
    <col min="8445" max="8445" width="0" style="22" hidden="1" customWidth="1"/>
    <col min="8446" max="8446" width="12.44140625" style="22" customWidth="1"/>
    <col min="8447" max="8447" width="16.6640625" style="22" customWidth="1"/>
    <col min="8448" max="8448" width="10" style="22" customWidth="1"/>
    <col min="8449" max="8449" width="12.33203125" style="22" customWidth="1"/>
    <col min="8450" max="8450" width="21" style="22" bestFit="1" customWidth="1"/>
    <col min="8451" max="8451" width="9" style="22" bestFit="1" customWidth="1"/>
    <col min="8452" max="8452" width="5.88671875" style="22" bestFit="1" customWidth="1"/>
    <col min="8453" max="8454" width="6.33203125" style="22" customWidth="1"/>
    <col min="8455" max="8455" width="6.109375" style="22" customWidth="1"/>
    <col min="8456" max="8456" width="18.5546875" style="22" bestFit="1" customWidth="1"/>
    <col min="8457" max="8699" width="9.109375" style="22"/>
    <col min="8700" max="8700" width="5.33203125" style="22" customWidth="1"/>
    <col min="8701" max="8701" width="0" style="22" hidden="1" customWidth="1"/>
    <col min="8702" max="8702" width="12.44140625" style="22" customWidth="1"/>
    <col min="8703" max="8703" width="16.6640625" style="22" customWidth="1"/>
    <col min="8704" max="8704" width="10" style="22" customWidth="1"/>
    <col min="8705" max="8705" width="12.33203125" style="22" customWidth="1"/>
    <col min="8706" max="8706" width="21" style="22" bestFit="1" customWidth="1"/>
    <col min="8707" max="8707" width="9" style="22" bestFit="1" customWidth="1"/>
    <col min="8708" max="8708" width="5.88671875" style="22" bestFit="1" customWidth="1"/>
    <col min="8709" max="8710" width="6.33203125" style="22" customWidth="1"/>
    <col min="8711" max="8711" width="6.109375" style="22" customWidth="1"/>
    <col min="8712" max="8712" width="18.5546875" style="22" bestFit="1" customWidth="1"/>
    <col min="8713" max="8955" width="9.109375" style="22"/>
    <col min="8956" max="8956" width="5.33203125" style="22" customWidth="1"/>
    <col min="8957" max="8957" width="0" style="22" hidden="1" customWidth="1"/>
    <col min="8958" max="8958" width="12.44140625" style="22" customWidth="1"/>
    <col min="8959" max="8959" width="16.6640625" style="22" customWidth="1"/>
    <col min="8960" max="8960" width="10" style="22" customWidth="1"/>
    <col min="8961" max="8961" width="12.33203125" style="22" customWidth="1"/>
    <col min="8962" max="8962" width="21" style="22" bestFit="1" customWidth="1"/>
    <col min="8963" max="8963" width="9" style="22" bestFit="1" customWidth="1"/>
    <col min="8964" max="8964" width="5.88671875" style="22" bestFit="1" customWidth="1"/>
    <col min="8965" max="8966" width="6.33203125" style="22" customWidth="1"/>
    <col min="8967" max="8967" width="6.109375" style="22" customWidth="1"/>
    <col min="8968" max="8968" width="18.5546875" style="22" bestFit="1" customWidth="1"/>
    <col min="8969" max="9211" width="9.109375" style="22"/>
    <col min="9212" max="9212" width="5.33203125" style="22" customWidth="1"/>
    <col min="9213" max="9213" width="0" style="22" hidden="1" customWidth="1"/>
    <col min="9214" max="9214" width="12.44140625" style="22" customWidth="1"/>
    <col min="9215" max="9215" width="16.6640625" style="22" customWidth="1"/>
    <col min="9216" max="9216" width="10" style="22" customWidth="1"/>
    <col min="9217" max="9217" width="12.33203125" style="22" customWidth="1"/>
    <col min="9218" max="9218" width="21" style="22" bestFit="1" customWidth="1"/>
    <col min="9219" max="9219" width="9" style="22" bestFit="1" customWidth="1"/>
    <col min="9220" max="9220" width="5.88671875" style="22" bestFit="1" customWidth="1"/>
    <col min="9221" max="9222" width="6.33203125" style="22" customWidth="1"/>
    <col min="9223" max="9223" width="6.109375" style="22" customWidth="1"/>
    <col min="9224" max="9224" width="18.5546875" style="22" bestFit="1" customWidth="1"/>
    <col min="9225" max="9467" width="9.109375" style="22"/>
    <col min="9468" max="9468" width="5.33203125" style="22" customWidth="1"/>
    <col min="9469" max="9469" width="0" style="22" hidden="1" customWidth="1"/>
    <col min="9470" max="9470" width="12.44140625" style="22" customWidth="1"/>
    <col min="9471" max="9471" width="16.6640625" style="22" customWidth="1"/>
    <col min="9472" max="9472" width="10" style="22" customWidth="1"/>
    <col min="9473" max="9473" width="12.33203125" style="22" customWidth="1"/>
    <col min="9474" max="9474" width="21" style="22" bestFit="1" customWidth="1"/>
    <col min="9475" max="9475" width="9" style="22" bestFit="1" customWidth="1"/>
    <col min="9476" max="9476" width="5.88671875" style="22" bestFit="1" customWidth="1"/>
    <col min="9477" max="9478" width="6.33203125" style="22" customWidth="1"/>
    <col min="9479" max="9479" width="6.109375" style="22" customWidth="1"/>
    <col min="9480" max="9480" width="18.5546875" style="22" bestFit="1" customWidth="1"/>
    <col min="9481" max="9723" width="9.109375" style="22"/>
    <col min="9724" max="9724" width="5.33203125" style="22" customWidth="1"/>
    <col min="9725" max="9725" width="0" style="22" hidden="1" customWidth="1"/>
    <col min="9726" max="9726" width="12.44140625" style="22" customWidth="1"/>
    <col min="9727" max="9727" width="16.6640625" style="22" customWidth="1"/>
    <col min="9728" max="9728" width="10" style="22" customWidth="1"/>
    <col min="9729" max="9729" width="12.33203125" style="22" customWidth="1"/>
    <col min="9730" max="9730" width="21" style="22" bestFit="1" customWidth="1"/>
    <col min="9731" max="9731" width="9" style="22" bestFit="1" customWidth="1"/>
    <col min="9732" max="9732" width="5.88671875" style="22" bestFit="1" customWidth="1"/>
    <col min="9733" max="9734" width="6.33203125" style="22" customWidth="1"/>
    <col min="9735" max="9735" width="6.109375" style="22" customWidth="1"/>
    <col min="9736" max="9736" width="18.5546875" style="22" bestFit="1" customWidth="1"/>
    <col min="9737" max="9979" width="9.109375" style="22"/>
    <col min="9980" max="9980" width="5.33203125" style="22" customWidth="1"/>
    <col min="9981" max="9981" width="0" style="22" hidden="1" customWidth="1"/>
    <col min="9982" max="9982" width="12.44140625" style="22" customWidth="1"/>
    <col min="9983" max="9983" width="16.6640625" style="22" customWidth="1"/>
    <col min="9984" max="9984" width="10" style="22" customWidth="1"/>
    <col min="9985" max="9985" width="12.33203125" style="22" customWidth="1"/>
    <col min="9986" max="9986" width="21" style="22" bestFit="1" customWidth="1"/>
    <col min="9987" max="9987" width="9" style="22" bestFit="1" customWidth="1"/>
    <col min="9988" max="9988" width="5.88671875" style="22" bestFit="1" customWidth="1"/>
    <col min="9989" max="9990" width="6.33203125" style="22" customWidth="1"/>
    <col min="9991" max="9991" width="6.109375" style="22" customWidth="1"/>
    <col min="9992" max="9992" width="18.5546875" style="22" bestFit="1" customWidth="1"/>
    <col min="9993" max="10235" width="9.109375" style="22"/>
    <col min="10236" max="10236" width="5.33203125" style="22" customWidth="1"/>
    <col min="10237" max="10237" width="0" style="22" hidden="1" customWidth="1"/>
    <col min="10238" max="10238" width="12.44140625" style="22" customWidth="1"/>
    <col min="10239" max="10239" width="16.6640625" style="22" customWidth="1"/>
    <col min="10240" max="10240" width="10" style="22" customWidth="1"/>
    <col min="10241" max="10241" width="12.33203125" style="22" customWidth="1"/>
    <col min="10242" max="10242" width="21" style="22" bestFit="1" customWidth="1"/>
    <col min="10243" max="10243" width="9" style="22" bestFit="1" customWidth="1"/>
    <col min="10244" max="10244" width="5.88671875" style="22" bestFit="1" customWidth="1"/>
    <col min="10245" max="10246" width="6.33203125" style="22" customWidth="1"/>
    <col min="10247" max="10247" width="6.109375" style="22" customWidth="1"/>
    <col min="10248" max="10248" width="18.5546875" style="22" bestFit="1" customWidth="1"/>
    <col min="10249" max="10491" width="9.109375" style="22"/>
    <col min="10492" max="10492" width="5.33203125" style="22" customWidth="1"/>
    <col min="10493" max="10493" width="0" style="22" hidden="1" customWidth="1"/>
    <col min="10494" max="10494" width="12.44140625" style="22" customWidth="1"/>
    <col min="10495" max="10495" width="16.6640625" style="22" customWidth="1"/>
    <col min="10496" max="10496" width="10" style="22" customWidth="1"/>
    <col min="10497" max="10497" width="12.33203125" style="22" customWidth="1"/>
    <col min="10498" max="10498" width="21" style="22" bestFit="1" customWidth="1"/>
    <col min="10499" max="10499" width="9" style="22" bestFit="1" customWidth="1"/>
    <col min="10500" max="10500" width="5.88671875" style="22" bestFit="1" customWidth="1"/>
    <col min="10501" max="10502" width="6.33203125" style="22" customWidth="1"/>
    <col min="10503" max="10503" width="6.109375" style="22" customWidth="1"/>
    <col min="10504" max="10504" width="18.5546875" style="22" bestFit="1" customWidth="1"/>
    <col min="10505" max="10747" width="9.109375" style="22"/>
    <col min="10748" max="10748" width="5.33203125" style="22" customWidth="1"/>
    <col min="10749" max="10749" width="0" style="22" hidden="1" customWidth="1"/>
    <col min="10750" max="10750" width="12.44140625" style="22" customWidth="1"/>
    <col min="10751" max="10751" width="16.6640625" style="22" customWidth="1"/>
    <col min="10752" max="10752" width="10" style="22" customWidth="1"/>
    <col min="10753" max="10753" width="12.33203125" style="22" customWidth="1"/>
    <col min="10754" max="10754" width="21" style="22" bestFit="1" customWidth="1"/>
    <col min="10755" max="10755" width="9" style="22" bestFit="1" customWidth="1"/>
    <col min="10756" max="10756" width="5.88671875" style="22" bestFit="1" customWidth="1"/>
    <col min="10757" max="10758" width="6.33203125" style="22" customWidth="1"/>
    <col min="10759" max="10759" width="6.109375" style="22" customWidth="1"/>
    <col min="10760" max="10760" width="18.5546875" style="22" bestFit="1" customWidth="1"/>
    <col min="10761" max="11003" width="9.109375" style="22"/>
    <col min="11004" max="11004" width="5.33203125" style="22" customWidth="1"/>
    <col min="11005" max="11005" width="0" style="22" hidden="1" customWidth="1"/>
    <col min="11006" max="11006" width="12.44140625" style="22" customWidth="1"/>
    <col min="11007" max="11007" width="16.6640625" style="22" customWidth="1"/>
    <col min="11008" max="11008" width="10" style="22" customWidth="1"/>
    <col min="11009" max="11009" width="12.33203125" style="22" customWidth="1"/>
    <col min="11010" max="11010" width="21" style="22" bestFit="1" customWidth="1"/>
    <col min="11011" max="11011" width="9" style="22" bestFit="1" customWidth="1"/>
    <col min="11012" max="11012" width="5.88671875" style="22" bestFit="1" customWidth="1"/>
    <col min="11013" max="11014" width="6.33203125" style="22" customWidth="1"/>
    <col min="11015" max="11015" width="6.109375" style="22" customWidth="1"/>
    <col min="11016" max="11016" width="18.5546875" style="22" bestFit="1" customWidth="1"/>
    <col min="11017" max="11259" width="9.109375" style="22"/>
    <col min="11260" max="11260" width="5.33203125" style="22" customWidth="1"/>
    <col min="11261" max="11261" width="0" style="22" hidden="1" customWidth="1"/>
    <col min="11262" max="11262" width="12.44140625" style="22" customWidth="1"/>
    <col min="11263" max="11263" width="16.6640625" style="22" customWidth="1"/>
    <col min="11264" max="11264" width="10" style="22" customWidth="1"/>
    <col min="11265" max="11265" width="12.33203125" style="22" customWidth="1"/>
    <col min="11266" max="11266" width="21" style="22" bestFit="1" customWidth="1"/>
    <col min="11267" max="11267" width="9" style="22" bestFit="1" customWidth="1"/>
    <col min="11268" max="11268" width="5.88671875" style="22" bestFit="1" customWidth="1"/>
    <col min="11269" max="11270" width="6.33203125" style="22" customWidth="1"/>
    <col min="11271" max="11271" width="6.109375" style="22" customWidth="1"/>
    <col min="11272" max="11272" width="18.5546875" style="22" bestFit="1" customWidth="1"/>
    <col min="11273" max="11515" width="9.109375" style="22"/>
    <col min="11516" max="11516" width="5.33203125" style="22" customWidth="1"/>
    <col min="11517" max="11517" width="0" style="22" hidden="1" customWidth="1"/>
    <col min="11518" max="11518" width="12.44140625" style="22" customWidth="1"/>
    <col min="11519" max="11519" width="16.6640625" style="22" customWidth="1"/>
    <col min="11520" max="11520" width="10" style="22" customWidth="1"/>
    <col min="11521" max="11521" width="12.33203125" style="22" customWidth="1"/>
    <col min="11522" max="11522" width="21" style="22" bestFit="1" customWidth="1"/>
    <col min="11523" max="11523" width="9" style="22" bestFit="1" customWidth="1"/>
    <col min="11524" max="11524" width="5.88671875" style="22" bestFit="1" customWidth="1"/>
    <col min="11525" max="11526" width="6.33203125" style="22" customWidth="1"/>
    <col min="11527" max="11527" width="6.109375" style="22" customWidth="1"/>
    <col min="11528" max="11528" width="18.5546875" style="22" bestFit="1" customWidth="1"/>
    <col min="11529" max="11771" width="9.109375" style="22"/>
    <col min="11772" max="11772" width="5.33203125" style="22" customWidth="1"/>
    <col min="11773" max="11773" width="0" style="22" hidden="1" customWidth="1"/>
    <col min="11774" max="11774" width="12.44140625" style="22" customWidth="1"/>
    <col min="11775" max="11775" width="16.6640625" style="22" customWidth="1"/>
    <col min="11776" max="11776" width="10" style="22" customWidth="1"/>
    <col min="11777" max="11777" width="12.33203125" style="22" customWidth="1"/>
    <col min="11778" max="11778" width="21" style="22" bestFit="1" customWidth="1"/>
    <col min="11779" max="11779" width="9" style="22" bestFit="1" customWidth="1"/>
    <col min="11780" max="11780" width="5.88671875" style="22" bestFit="1" customWidth="1"/>
    <col min="11781" max="11782" width="6.33203125" style="22" customWidth="1"/>
    <col min="11783" max="11783" width="6.109375" style="22" customWidth="1"/>
    <col min="11784" max="11784" width="18.5546875" style="22" bestFit="1" customWidth="1"/>
    <col min="11785" max="12027" width="9.109375" style="22"/>
    <col min="12028" max="12028" width="5.33203125" style="22" customWidth="1"/>
    <col min="12029" max="12029" width="0" style="22" hidden="1" customWidth="1"/>
    <col min="12030" max="12030" width="12.44140625" style="22" customWidth="1"/>
    <col min="12031" max="12031" width="16.6640625" style="22" customWidth="1"/>
    <col min="12032" max="12032" width="10" style="22" customWidth="1"/>
    <col min="12033" max="12033" width="12.33203125" style="22" customWidth="1"/>
    <col min="12034" max="12034" width="21" style="22" bestFit="1" customWidth="1"/>
    <col min="12035" max="12035" width="9" style="22" bestFit="1" customWidth="1"/>
    <col min="12036" max="12036" width="5.88671875" style="22" bestFit="1" customWidth="1"/>
    <col min="12037" max="12038" width="6.33203125" style="22" customWidth="1"/>
    <col min="12039" max="12039" width="6.109375" style="22" customWidth="1"/>
    <col min="12040" max="12040" width="18.5546875" style="22" bestFit="1" customWidth="1"/>
    <col min="12041" max="12283" width="9.109375" style="22"/>
    <col min="12284" max="12284" width="5.33203125" style="22" customWidth="1"/>
    <col min="12285" max="12285" width="0" style="22" hidden="1" customWidth="1"/>
    <col min="12286" max="12286" width="12.44140625" style="22" customWidth="1"/>
    <col min="12287" max="12287" width="16.6640625" style="22" customWidth="1"/>
    <col min="12288" max="12288" width="10" style="22" customWidth="1"/>
    <col min="12289" max="12289" width="12.33203125" style="22" customWidth="1"/>
    <col min="12290" max="12290" width="21" style="22" bestFit="1" customWidth="1"/>
    <col min="12291" max="12291" width="9" style="22" bestFit="1" customWidth="1"/>
    <col min="12292" max="12292" width="5.88671875" style="22" bestFit="1" customWidth="1"/>
    <col min="12293" max="12294" width="6.33203125" style="22" customWidth="1"/>
    <col min="12295" max="12295" width="6.109375" style="22" customWidth="1"/>
    <col min="12296" max="12296" width="18.5546875" style="22" bestFit="1" customWidth="1"/>
    <col min="12297" max="12539" width="9.109375" style="22"/>
    <col min="12540" max="12540" width="5.33203125" style="22" customWidth="1"/>
    <col min="12541" max="12541" width="0" style="22" hidden="1" customWidth="1"/>
    <col min="12542" max="12542" width="12.44140625" style="22" customWidth="1"/>
    <col min="12543" max="12543" width="16.6640625" style="22" customWidth="1"/>
    <col min="12544" max="12544" width="10" style="22" customWidth="1"/>
    <col min="12545" max="12545" width="12.33203125" style="22" customWidth="1"/>
    <col min="12546" max="12546" width="21" style="22" bestFit="1" customWidth="1"/>
    <col min="12547" max="12547" width="9" style="22" bestFit="1" customWidth="1"/>
    <col min="12548" max="12548" width="5.88671875" style="22" bestFit="1" customWidth="1"/>
    <col min="12549" max="12550" width="6.33203125" style="22" customWidth="1"/>
    <col min="12551" max="12551" width="6.109375" style="22" customWidth="1"/>
    <col min="12552" max="12552" width="18.5546875" style="22" bestFit="1" customWidth="1"/>
    <col min="12553" max="12795" width="9.109375" style="22"/>
    <col min="12796" max="12796" width="5.33203125" style="22" customWidth="1"/>
    <col min="12797" max="12797" width="0" style="22" hidden="1" customWidth="1"/>
    <col min="12798" max="12798" width="12.44140625" style="22" customWidth="1"/>
    <col min="12799" max="12799" width="16.6640625" style="22" customWidth="1"/>
    <col min="12800" max="12800" width="10" style="22" customWidth="1"/>
    <col min="12801" max="12801" width="12.33203125" style="22" customWidth="1"/>
    <col min="12802" max="12802" width="21" style="22" bestFit="1" customWidth="1"/>
    <col min="12803" max="12803" width="9" style="22" bestFit="1" customWidth="1"/>
    <col min="12804" max="12804" width="5.88671875" style="22" bestFit="1" customWidth="1"/>
    <col min="12805" max="12806" width="6.33203125" style="22" customWidth="1"/>
    <col min="12807" max="12807" width="6.109375" style="22" customWidth="1"/>
    <col min="12808" max="12808" width="18.5546875" style="22" bestFit="1" customWidth="1"/>
    <col min="12809" max="13051" width="9.109375" style="22"/>
    <col min="13052" max="13052" width="5.33203125" style="22" customWidth="1"/>
    <col min="13053" max="13053" width="0" style="22" hidden="1" customWidth="1"/>
    <col min="13054" max="13054" width="12.44140625" style="22" customWidth="1"/>
    <col min="13055" max="13055" width="16.6640625" style="22" customWidth="1"/>
    <col min="13056" max="13056" width="10" style="22" customWidth="1"/>
    <col min="13057" max="13057" width="12.33203125" style="22" customWidth="1"/>
    <col min="13058" max="13058" width="21" style="22" bestFit="1" customWidth="1"/>
    <col min="13059" max="13059" width="9" style="22" bestFit="1" customWidth="1"/>
    <col min="13060" max="13060" width="5.88671875" style="22" bestFit="1" customWidth="1"/>
    <col min="13061" max="13062" width="6.33203125" style="22" customWidth="1"/>
    <col min="13063" max="13063" width="6.109375" style="22" customWidth="1"/>
    <col min="13064" max="13064" width="18.5546875" style="22" bestFit="1" customWidth="1"/>
    <col min="13065" max="13307" width="9.109375" style="22"/>
    <col min="13308" max="13308" width="5.33203125" style="22" customWidth="1"/>
    <col min="13309" max="13309" width="0" style="22" hidden="1" customWidth="1"/>
    <col min="13310" max="13310" width="12.44140625" style="22" customWidth="1"/>
    <col min="13311" max="13311" width="16.6640625" style="22" customWidth="1"/>
    <col min="13312" max="13312" width="10" style="22" customWidth="1"/>
    <col min="13313" max="13313" width="12.33203125" style="22" customWidth="1"/>
    <col min="13314" max="13314" width="21" style="22" bestFit="1" customWidth="1"/>
    <col min="13315" max="13315" width="9" style="22" bestFit="1" customWidth="1"/>
    <col min="13316" max="13316" width="5.88671875" style="22" bestFit="1" customWidth="1"/>
    <col min="13317" max="13318" width="6.33203125" style="22" customWidth="1"/>
    <col min="13319" max="13319" width="6.109375" style="22" customWidth="1"/>
    <col min="13320" max="13320" width="18.5546875" style="22" bestFit="1" customWidth="1"/>
    <col min="13321" max="13563" width="9.109375" style="22"/>
    <col min="13564" max="13564" width="5.33203125" style="22" customWidth="1"/>
    <col min="13565" max="13565" width="0" style="22" hidden="1" customWidth="1"/>
    <col min="13566" max="13566" width="12.44140625" style="22" customWidth="1"/>
    <col min="13567" max="13567" width="16.6640625" style="22" customWidth="1"/>
    <col min="13568" max="13568" width="10" style="22" customWidth="1"/>
    <col min="13569" max="13569" width="12.33203125" style="22" customWidth="1"/>
    <col min="13570" max="13570" width="21" style="22" bestFit="1" customWidth="1"/>
    <col min="13571" max="13571" width="9" style="22" bestFit="1" customWidth="1"/>
    <col min="13572" max="13572" width="5.88671875" style="22" bestFit="1" customWidth="1"/>
    <col min="13573" max="13574" width="6.33203125" style="22" customWidth="1"/>
    <col min="13575" max="13575" width="6.109375" style="22" customWidth="1"/>
    <col min="13576" max="13576" width="18.5546875" style="22" bestFit="1" customWidth="1"/>
    <col min="13577" max="13819" width="9.109375" style="22"/>
    <col min="13820" max="13820" width="5.33203125" style="22" customWidth="1"/>
    <col min="13821" max="13821" width="0" style="22" hidden="1" customWidth="1"/>
    <col min="13822" max="13822" width="12.44140625" style="22" customWidth="1"/>
    <col min="13823" max="13823" width="16.6640625" style="22" customWidth="1"/>
    <col min="13824" max="13824" width="10" style="22" customWidth="1"/>
    <col min="13825" max="13825" width="12.33203125" style="22" customWidth="1"/>
    <col min="13826" max="13826" width="21" style="22" bestFit="1" customWidth="1"/>
    <col min="13827" max="13827" width="9" style="22" bestFit="1" customWidth="1"/>
    <col min="13828" max="13828" width="5.88671875" style="22" bestFit="1" customWidth="1"/>
    <col min="13829" max="13830" width="6.33203125" style="22" customWidth="1"/>
    <col min="13831" max="13831" width="6.109375" style="22" customWidth="1"/>
    <col min="13832" max="13832" width="18.5546875" style="22" bestFit="1" customWidth="1"/>
    <col min="13833" max="14075" width="9.109375" style="22"/>
    <col min="14076" max="14076" width="5.33203125" style="22" customWidth="1"/>
    <col min="14077" max="14077" width="0" style="22" hidden="1" customWidth="1"/>
    <col min="14078" max="14078" width="12.44140625" style="22" customWidth="1"/>
    <col min="14079" max="14079" width="16.6640625" style="22" customWidth="1"/>
    <col min="14080" max="14080" width="10" style="22" customWidth="1"/>
    <col min="14081" max="14081" width="12.33203125" style="22" customWidth="1"/>
    <col min="14082" max="14082" width="21" style="22" bestFit="1" customWidth="1"/>
    <col min="14083" max="14083" width="9" style="22" bestFit="1" customWidth="1"/>
    <col min="14084" max="14084" width="5.88671875" style="22" bestFit="1" customWidth="1"/>
    <col min="14085" max="14086" width="6.33203125" style="22" customWidth="1"/>
    <col min="14087" max="14087" width="6.109375" style="22" customWidth="1"/>
    <col min="14088" max="14088" width="18.5546875" style="22" bestFit="1" customWidth="1"/>
    <col min="14089" max="14331" width="9.109375" style="22"/>
    <col min="14332" max="14332" width="5.33203125" style="22" customWidth="1"/>
    <col min="14333" max="14333" width="0" style="22" hidden="1" customWidth="1"/>
    <col min="14334" max="14334" width="12.44140625" style="22" customWidth="1"/>
    <col min="14335" max="14335" width="16.6640625" style="22" customWidth="1"/>
    <col min="14336" max="14336" width="10" style="22" customWidth="1"/>
    <col min="14337" max="14337" width="12.33203125" style="22" customWidth="1"/>
    <col min="14338" max="14338" width="21" style="22" bestFit="1" customWidth="1"/>
    <col min="14339" max="14339" width="9" style="22" bestFit="1" customWidth="1"/>
    <col min="14340" max="14340" width="5.88671875" style="22" bestFit="1" customWidth="1"/>
    <col min="14341" max="14342" width="6.33203125" style="22" customWidth="1"/>
    <col min="14343" max="14343" width="6.109375" style="22" customWidth="1"/>
    <col min="14344" max="14344" width="18.5546875" style="22" bestFit="1" customWidth="1"/>
    <col min="14345" max="14587" width="9.109375" style="22"/>
    <col min="14588" max="14588" width="5.33203125" style="22" customWidth="1"/>
    <col min="14589" max="14589" width="0" style="22" hidden="1" customWidth="1"/>
    <col min="14590" max="14590" width="12.44140625" style="22" customWidth="1"/>
    <col min="14591" max="14591" width="16.6640625" style="22" customWidth="1"/>
    <col min="14592" max="14592" width="10" style="22" customWidth="1"/>
    <col min="14593" max="14593" width="12.33203125" style="22" customWidth="1"/>
    <col min="14594" max="14594" width="21" style="22" bestFit="1" customWidth="1"/>
    <col min="14595" max="14595" width="9" style="22" bestFit="1" customWidth="1"/>
    <col min="14596" max="14596" width="5.88671875" style="22" bestFit="1" customWidth="1"/>
    <col min="14597" max="14598" width="6.33203125" style="22" customWidth="1"/>
    <col min="14599" max="14599" width="6.109375" style="22" customWidth="1"/>
    <col min="14600" max="14600" width="18.5546875" style="22" bestFit="1" customWidth="1"/>
    <col min="14601" max="14843" width="9.109375" style="22"/>
    <col min="14844" max="14844" width="5.33203125" style="22" customWidth="1"/>
    <col min="14845" max="14845" width="0" style="22" hidden="1" customWidth="1"/>
    <col min="14846" max="14846" width="12.44140625" style="22" customWidth="1"/>
    <col min="14847" max="14847" width="16.6640625" style="22" customWidth="1"/>
    <col min="14848" max="14848" width="10" style="22" customWidth="1"/>
    <col min="14849" max="14849" width="12.33203125" style="22" customWidth="1"/>
    <col min="14850" max="14850" width="21" style="22" bestFit="1" customWidth="1"/>
    <col min="14851" max="14851" width="9" style="22" bestFit="1" customWidth="1"/>
    <col min="14852" max="14852" width="5.88671875" style="22" bestFit="1" customWidth="1"/>
    <col min="14853" max="14854" width="6.33203125" style="22" customWidth="1"/>
    <col min="14855" max="14855" width="6.109375" style="22" customWidth="1"/>
    <col min="14856" max="14856" width="18.5546875" style="22" bestFit="1" customWidth="1"/>
    <col min="14857" max="15099" width="9.109375" style="22"/>
    <col min="15100" max="15100" width="5.33203125" style="22" customWidth="1"/>
    <col min="15101" max="15101" width="0" style="22" hidden="1" customWidth="1"/>
    <col min="15102" max="15102" width="12.44140625" style="22" customWidth="1"/>
    <col min="15103" max="15103" width="16.6640625" style="22" customWidth="1"/>
    <col min="15104" max="15104" width="10" style="22" customWidth="1"/>
    <col min="15105" max="15105" width="12.33203125" style="22" customWidth="1"/>
    <col min="15106" max="15106" width="21" style="22" bestFit="1" customWidth="1"/>
    <col min="15107" max="15107" width="9" style="22" bestFit="1" customWidth="1"/>
    <col min="15108" max="15108" width="5.88671875" style="22" bestFit="1" customWidth="1"/>
    <col min="15109" max="15110" width="6.33203125" style="22" customWidth="1"/>
    <col min="15111" max="15111" width="6.109375" style="22" customWidth="1"/>
    <col min="15112" max="15112" width="18.5546875" style="22" bestFit="1" customWidth="1"/>
    <col min="15113" max="15355" width="9.109375" style="22"/>
    <col min="15356" max="15356" width="5.33203125" style="22" customWidth="1"/>
    <col min="15357" max="15357" width="0" style="22" hidden="1" customWidth="1"/>
    <col min="15358" max="15358" width="12.44140625" style="22" customWidth="1"/>
    <col min="15359" max="15359" width="16.6640625" style="22" customWidth="1"/>
    <col min="15360" max="15360" width="10" style="22" customWidth="1"/>
    <col min="15361" max="15361" width="12.33203125" style="22" customWidth="1"/>
    <col min="15362" max="15362" width="21" style="22" bestFit="1" customWidth="1"/>
    <col min="15363" max="15363" width="9" style="22" bestFit="1" customWidth="1"/>
    <col min="15364" max="15364" width="5.88671875" style="22" bestFit="1" customWidth="1"/>
    <col min="15365" max="15366" width="6.33203125" style="22" customWidth="1"/>
    <col min="15367" max="15367" width="6.109375" style="22" customWidth="1"/>
    <col min="15368" max="15368" width="18.5546875" style="22" bestFit="1" customWidth="1"/>
    <col min="15369" max="15611" width="9.109375" style="22"/>
    <col min="15612" max="15612" width="5.33203125" style="22" customWidth="1"/>
    <col min="15613" max="15613" width="0" style="22" hidden="1" customWidth="1"/>
    <col min="15614" max="15614" width="12.44140625" style="22" customWidth="1"/>
    <col min="15615" max="15615" width="16.6640625" style="22" customWidth="1"/>
    <col min="15616" max="15616" width="10" style="22" customWidth="1"/>
    <col min="15617" max="15617" width="12.33203125" style="22" customWidth="1"/>
    <col min="15618" max="15618" width="21" style="22" bestFit="1" customWidth="1"/>
    <col min="15619" max="15619" width="9" style="22" bestFit="1" customWidth="1"/>
    <col min="15620" max="15620" width="5.88671875" style="22" bestFit="1" customWidth="1"/>
    <col min="15621" max="15622" width="6.33203125" style="22" customWidth="1"/>
    <col min="15623" max="15623" width="6.109375" style="22" customWidth="1"/>
    <col min="15624" max="15624" width="18.5546875" style="22" bestFit="1" customWidth="1"/>
    <col min="15625" max="15867" width="9.109375" style="22"/>
    <col min="15868" max="15868" width="5.33203125" style="22" customWidth="1"/>
    <col min="15869" max="15869" width="0" style="22" hidden="1" customWidth="1"/>
    <col min="15870" max="15870" width="12.44140625" style="22" customWidth="1"/>
    <col min="15871" max="15871" width="16.6640625" style="22" customWidth="1"/>
    <col min="15872" max="15872" width="10" style="22" customWidth="1"/>
    <col min="15873" max="15873" width="12.33203125" style="22" customWidth="1"/>
    <col min="15874" max="15874" width="21" style="22" bestFit="1" customWidth="1"/>
    <col min="15875" max="15875" width="9" style="22" bestFit="1" customWidth="1"/>
    <col min="15876" max="15876" width="5.88671875" style="22" bestFit="1" customWidth="1"/>
    <col min="15877" max="15878" width="6.33203125" style="22" customWidth="1"/>
    <col min="15879" max="15879" width="6.109375" style="22" customWidth="1"/>
    <col min="15880" max="15880" width="18.5546875" style="22" bestFit="1" customWidth="1"/>
    <col min="15881" max="16123" width="9.109375" style="22"/>
    <col min="16124" max="16124" width="5.33203125" style="22" customWidth="1"/>
    <col min="16125" max="16125" width="0" style="22" hidden="1" customWidth="1"/>
    <col min="16126" max="16126" width="12.44140625" style="22" customWidth="1"/>
    <col min="16127" max="16127" width="16.6640625" style="22" customWidth="1"/>
    <col min="16128" max="16128" width="10" style="22" customWidth="1"/>
    <col min="16129" max="16129" width="12.33203125" style="22" customWidth="1"/>
    <col min="16130" max="16130" width="21" style="22" bestFit="1" customWidth="1"/>
    <col min="16131" max="16131" width="9" style="22" bestFit="1" customWidth="1"/>
    <col min="16132" max="16132" width="5.88671875" style="22" bestFit="1" customWidth="1"/>
    <col min="16133" max="16134" width="6.33203125" style="22" customWidth="1"/>
    <col min="16135" max="16135" width="6.109375" style="22" customWidth="1"/>
    <col min="16136" max="16136" width="18.5546875" style="22" bestFit="1" customWidth="1"/>
    <col min="16137" max="16384" width="9.109375" style="22"/>
  </cols>
  <sheetData>
    <row r="1" spans="1:9" s="2" customFormat="1">
      <c r="A1" s="57" t="s">
        <v>75</v>
      </c>
      <c r="C1" s="4"/>
      <c r="D1" s="5"/>
      <c r="E1" s="5"/>
      <c r="F1" s="5"/>
      <c r="G1" s="42"/>
      <c r="H1" s="1"/>
    </row>
    <row r="2" spans="1:9" s="2" customFormat="1">
      <c r="A2" s="6"/>
      <c r="B2" s="307">
        <v>45084</v>
      </c>
      <c r="C2" s="4"/>
      <c r="D2" s="5"/>
      <c r="E2" s="5"/>
      <c r="F2" s="41"/>
      <c r="G2" s="42"/>
    </row>
    <row r="3" spans="1:9" s="2" customFormat="1">
      <c r="A3" s="6"/>
      <c r="B3" s="307"/>
      <c r="C3" s="4"/>
      <c r="D3" s="5"/>
      <c r="E3" s="5"/>
      <c r="F3" s="41"/>
      <c r="G3" s="42"/>
    </row>
    <row r="4" spans="1:9" s="2" customFormat="1">
      <c r="A4" s="6"/>
      <c r="B4" s="308" t="s">
        <v>74</v>
      </c>
      <c r="C4" s="4"/>
      <c r="D4" s="5"/>
      <c r="E4" s="5"/>
      <c r="F4" s="41"/>
      <c r="G4" s="42"/>
    </row>
    <row r="5" spans="1:9" ht="18" customHeight="1">
      <c r="B5" s="161">
        <v>1</v>
      </c>
      <c r="C5" s="6" t="s">
        <v>28</v>
      </c>
      <c r="D5" s="11"/>
      <c r="E5" s="11"/>
      <c r="F5" s="11"/>
    </row>
    <row r="6" spans="1:9" s="6" customFormat="1" ht="14.25" customHeight="1">
      <c r="A6" s="272" t="s">
        <v>24</v>
      </c>
      <c r="B6" s="273" t="s">
        <v>1</v>
      </c>
      <c r="C6" s="274" t="s">
        <v>2</v>
      </c>
      <c r="D6" s="275" t="s">
        <v>3</v>
      </c>
      <c r="E6" s="274" t="s">
        <v>4</v>
      </c>
      <c r="F6" s="276" t="s">
        <v>5</v>
      </c>
      <c r="G6" s="275" t="s">
        <v>25</v>
      </c>
      <c r="H6" s="275" t="s">
        <v>26</v>
      </c>
      <c r="I6" s="278" t="s">
        <v>7</v>
      </c>
    </row>
    <row r="7" spans="1:9" ht="17.25" customHeight="1">
      <c r="A7" s="160">
        <v>1</v>
      </c>
      <c r="B7" s="244" t="s">
        <v>12</v>
      </c>
      <c r="C7" s="245" t="s">
        <v>117</v>
      </c>
      <c r="D7" s="246" t="s">
        <v>118</v>
      </c>
      <c r="E7" s="285" t="s">
        <v>42</v>
      </c>
      <c r="F7" s="279" t="s">
        <v>43</v>
      </c>
      <c r="G7" s="280">
        <v>14.91</v>
      </c>
      <c r="H7" s="281"/>
      <c r="I7" s="66" t="s">
        <v>49</v>
      </c>
    </row>
    <row r="8" spans="1:9" ht="17.25" customHeight="1">
      <c r="A8" s="160">
        <v>2</v>
      </c>
      <c r="B8" s="282" t="s">
        <v>27</v>
      </c>
      <c r="C8" s="283" t="s">
        <v>48</v>
      </c>
      <c r="D8" s="284">
        <v>40137</v>
      </c>
      <c r="E8" s="285" t="s">
        <v>42</v>
      </c>
      <c r="F8" s="279" t="s">
        <v>43</v>
      </c>
      <c r="G8" s="280">
        <v>13.46</v>
      </c>
      <c r="H8" s="281"/>
      <c r="I8" s="286" t="s">
        <v>65</v>
      </c>
    </row>
    <row r="9" spans="1:9" ht="17.25" customHeight="1">
      <c r="A9" s="160">
        <v>3</v>
      </c>
      <c r="B9" s="291" t="s">
        <v>131</v>
      </c>
      <c r="C9" s="300" t="s">
        <v>132</v>
      </c>
      <c r="D9" s="301">
        <v>40098</v>
      </c>
      <c r="E9" s="65" t="s">
        <v>126</v>
      </c>
      <c r="F9" s="285" t="s">
        <v>125</v>
      </c>
      <c r="G9" s="280" t="s">
        <v>196</v>
      </c>
      <c r="H9" s="281"/>
      <c r="I9" s="66" t="s">
        <v>127</v>
      </c>
    </row>
    <row r="10" spans="1:9" ht="17.25" customHeight="1">
      <c r="A10" s="160">
        <v>4</v>
      </c>
      <c r="B10" s="64" t="s">
        <v>105</v>
      </c>
      <c r="C10" s="59" t="s">
        <v>106</v>
      </c>
      <c r="D10" s="65" t="s">
        <v>107</v>
      </c>
      <c r="E10" s="65" t="s">
        <v>42</v>
      </c>
      <c r="F10" s="279" t="s">
        <v>43</v>
      </c>
      <c r="G10" s="280">
        <v>13.96</v>
      </c>
      <c r="H10" s="281"/>
      <c r="I10" s="287" t="s">
        <v>121</v>
      </c>
    </row>
    <row r="11" spans="1:9" ht="15.75" customHeight="1">
      <c r="A11" s="160">
        <v>5</v>
      </c>
      <c r="B11" s="64"/>
      <c r="C11" s="59"/>
      <c r="D11" s="65"/>
      <c r="E11" s="65"/>
      <c r="F11" s="279"/>
      <c r="G11" s="281"/>
      <c r="H11" s="281"/>
      <c r="I11" s="287"/>
    </row>
    <row r="12" spans="1:9">
      <c r="A12" s="160">
        <v>6</v>
      </c>
      <c r="B12" s="291"/>
      <c r="C12" s="300"/>
      <c r="D12" s="301"/>
      <c r="E12" s="65"/>
      <c r="F12" s="285"/>
      <c r="G12" s="281"/>
      <c r="H12" s="281"/>
      <c r="I12" s="66"/>
    </row>
    <row r="13" spans="1:9">
      <c r="B13" s="67"/>
      <c r="C13" s="68"/>
      <c r="D13" s="69"/>
      <c r="E13" s="70"/>
      <c r="F13" s="70"/>
      <c r="G13" s="309"/>
      <c r="H13" s="309"/>
      <c r="I13" s="310"/>
    </row>
    <row r="14" spans="1:9">
      <c r="B14" s="161">
        <v>2</v>
      </c>
      <c r="C14" s="6" t="s">
        <v>28</v>
      </c>
      <c r="D14" s="11"/>
      <c r="E14" s="11"/>
      <c r="F14" s="11"/>
    </row>
    <row r="15" spans="1:9">
      <c r="A15" s="272" t="s">
        <v>24</v>
      </c>
      <c r="B15" s="273" t="s">
        <v>1</v>
      </c>
      <c r="C15" s="274" t="s">
        <v>2</v>
      </c>
      <c r="D15" s="275" t="s">
        <v>3</v>
      </c>
      <c r="E15" s="274" t="s">
        <v>4</v>
      </c>
      <c r="F15" s="276" t="s">
        <v>5</v>
      </c>
      <c r="G15" s="275" t="s">
        <v>25</v>
      </c>
      <c r="H15" s="275" t="s">
        <v>26</v>
      </c>
      <c r="I15" s="278" t="s">
        <v>7</v>
      </c>
    </row>
    <row r="16" spans="1:9">
      <c r="A16" s="160">
        <v>1</v>
      </c>
      <c r="B16" s="60" t="s">
        <v>102</v>
      </c>
      <c r="C16" s="61" t="s">
        <v>103</v>
      </c>
      <c r="D16" s="62" t="s">
        <v>104</v>
      </c>
      <c r="E16" s="285" t="s">
        <v>42</v>
      </c>
      <c r="F16" s="279" t="s">
        <v>43</v>
      </c>
      <c r="G16" s="280" t="s">
        <v>196</v>
      </c>
      <c r="H16" s="281"/>
      <c r="I16" s="286" t="s">
        <v>65</v>
      </c>
    </row>
    <row r="17" spans="1:9">
      <c r="A17" s="160">
        <v>2</v>
      </c>
      <c r="B17" s="60" t="s">
        <v>119</v>
      </c>
      <c r="C17" s="61" t="s">
        <v>120</v>
      </c>
      <c r="D17" s="288" t="s">
        <v>171</v>
      </c>
      <c r="E17" s="66" t="s">
        <v>59</v>
      </c>
      <c r="F17" s="279" t="s">
        <v>43</v>
      </c>
      <c r="G17" s="311" t="s">
        <v>197</v>
      </c>
      <c r="H17" s="275"/>
      <c r="I17" s="290" t="s">
        <v>60</v>
      </c>
    </row>
    <row r="18" spans="1:9">
      <c r="A18" s="160">
        <v>3</v>
      </c>
      <c r="B18" s="64" t="s">
        <v>21</v>
      </c>
      <c r="C18" s="59" t="s">
        <v>112</v>
      </c>
      <c r="D18" s="65" t="s">
        <v>113</v>
      </c>
      <c r="E18" s="66" t="s">
        <v>42</v>
      </c>
      <c r="F18" s="279" t="s">
        <v>43</v>
      </c>
      <c r="G18" s="280">
        <v>12.81</v>
      </c>
      <c r="H18" s="281"/>
      <c r="I18" s="66" t="s">
        <v>49</v>
      </c>
    </row>
    <row r="19" spans="1:9">
      <c r="A19" s="160">
        <v>4</v>
      </c>
      <c r="B19" s="64" t="s">
        <v>108</v>
      </c>
      <c r="C19" s="59" t="s">
        <v>109</v>
      </c>
      <c r="D19" s="65" t="s">
        <v>110</v>
      </c>
      <c r="E19" s="65" t="s">
        <v>42</v>
      </c>
      <c r="F19" s="279" t="s">
        <v>43</v>
      </c>
      <c r="G19" s="280">
        <v>15.44</v>
      </c>
      <c r="H19" s="281"/>
      <c r="I19" s="287" t="s">
        <v>121</v>
      </c>
    </row>
    <row r="20" spans="1:9">
      <c r="A20" s="160">
        <v>5</v>
      </c>
      <c r="B20" s="64" t="s">
        <v>195</v>
      </c>
      <c r="C20" s="59" t="s">
        <v>194</v>
      </c>
      <c r="D20" s="65"/>
      <c r="E20" s="65" t="s">
        <v>42</v>
      </c>
      <c r="F20" s="279" t="s">
        <v>43</v>
      </c>
      <c r="G20" s="280">
        <v>14.91</v>
      </c>
      <c r="H20" s="281"/>
      <c r="I20" s="286" t="s">
        <v>65</v>
      </c>
    </row>
    <row r="21" spans="1:9">
      <c r="A21" s="160">
        <v>6</v>
      </c>
      <c r="B21" s="290"/>
      <c r="C21" s="290"/>
      <c r="D21" s="312"/>
      <c r="E21" s="313"/>
      <c r="F21" s="313"/>
      <c r="G21" s="311"/>
      <c r="H21" s="275"/>
      <c r="I21" s="290"/>
    </row>
    <row r="22" spans="1:9">
      <c r="A22" s="19"/>
      <c r="B22" s="314"/>
      <c r="C22" s="315"/>
      <c r="D22" s="316"/>
      <c r="E22" s="72"/>
      <c r="F22" s="72"/>
      <c r="G22" s="309"/>
      <c r="H22" s="309"/>
      <c r="I22" s="317"/>
    </row>
    <row r="23" spans="1:9">
      <c r="B23" s="161">
        <v>3</v>
      </c>
      <c r="C23" s="6" t="s">
        <v>28</v>
      </c>
      <c r="D23" s="11"/>
      <c r="E23" s="11"/>
      <c r="F23" s="11"/>
    </row>
    <row r="24" spans="1:9">
      <c r="A24" s="272" t="s">
        <v>24</v>
      </c>
      <c r="B24" s="273" t="s">
        <v>1</v>
      </c>
      <c r="C24" s="274" t="s">
        <v>2</v>
      </c>
      <c r="D24" s="275" t="s">
        <v>3</v>
      </c>
      <c r="E24" s="274" t="s">
        <v>4</v>
      </c>
      <c r="F24" s="276" t="s">
        <v>5</v>
      </c>
      <c r="G24" s="275" t="s">
        <v>25</v>
      </c>
      <c r="H24" s="275" t="s">
        <v>26</v>
      </c>
      <c r="I24" s="278" t="s">
        <v>7</v>
      </c>
    </row>
    <row r="25" spans="1:9">
      <c r="A25" s="160">
        <v>1</v>
      </c>
      <c r="B25" s="64" t="s">
        <v>114</v>
      </c>
      <c r="C25" s="59" t="s">
        <v>115</v>
      </c>
      <c r="D25" s="65" t="s">
        <v>116</v>
      </c>
      <c r="E25" s="285" t="s">
        <v>42</v>
      </c>
      <c r="F25" s="279" t="s">
        <v>43</v>
      </c>
      <c r="G25" s="280">
        <v>14.32</v>
      </c>
      <c r="H25" s="281"/>
      <c r="I25" s="287" t="s">
        <v>49</v>
      </c>
    </row>
    <row r="26" spans="1:9">
      <c r="A26" s="160">
        <v>2</v>
      </c>
      <c r="B26" s="291" t="s">
        <v>129</v>
      </c>
      <c r="C26" s="300" t="s">
        <v>130</v>
      </c>
      <c r="D26" s="301">
        <v>40035</v>
      </c>
      <c r="E26" s="65" t="s">
        <v>126</v>
      </c>
      <c r="F26" s="285" t="s">
        <v>125</v>
      </c>
      <c r="G26" s="280" t="s">
        <v>196</v>
      </c>
      <c r="H26" s="281"/>
      <c r="I26" s="66" t="s">
        <v>127</v>
      </c>
    </row>
    <row r="27" spans="1:9">
      <c r="A27" s="160">
        <v>3</v>
      </c>
      <c r="B27" s="294" t="s">
        <v>170</v>
      </c>
      <c r="C27" s="295" t="s">
        <v>174</v>
      </c>
      <c r="D27" s="296">
        <v>39924</v>
      </c>
      <c r="E27" s="297" t="s">
        <v>42</v>
      </c>
      <c r="F27" s="279" t="s">
        <v>43</v>
      </c>
      <c r="G27" s="280">
        <v>14.42</v>
      </c>
      <c r="H27" s="281"/>
      <c r="I27" s="290" t="s">
        <v>60</v>
      </c>
    </row>
    <row r="28" spans="1:9">
      <c r="A28" s="160">
        <v>4</v>
      </c>
      <c r="B28" s="291" t="s">
        <v>21</v>
      </c>
      <c r="C28" s="292" t="s">
        <v>54</v>
      </c>
      <c r="D28" s="293">
        <v>40449</v>
      </c>
      <c r="E28" s="65" t="s">
        <v>42</v>
      </c>
      <c r="F28" s="279" t="s">
        <v>43</v>
      </c>
      <c r="G28" s="280">
        <v>13.99</v>
      </c>
      <c r="H28" s="281"/>
      <c r="I28" s="286" t="s">
        <v>65</v>
      </c>
    </row>
    <row r="29" spans="1:9">
      <c r="A29" s="160">
        <v>5</v>
      </c>
      <c r="B29" s="299" t="s">
        <v>193</v>
      </c>
      <c r="C29" s="278" t="s">
        <v>194</v>
      </c>
      <c r="D29" s="312"/>
      <c r="E29" s="65" t="s">
        <v>42</v>
      </c>
      <c r="F29" s="279" t="s">
        <v>43</v>
      </c>
      <c r="G29" s="280">
        <v>15.06</v>
      </c>
      <c r="H29" s="281"/>
      <c r="I29" s="286" t="s">
        <v>65</v>
      </c>
    </row>
    <row r="30" spans="1:9">
      <c r="A30" s="160">
        <v>6</v>
      </c>
      <c r="B30" s="299"/>
      <c r="C30" s="278"/>
      <c r="D30" s="312"/>
      <c r="E30" s="65"/>
      <c r="F30" s="279"/>
      <c r="G30" s="275"/>
      <c r="H30" s="275"/>
      <c r="I30" s="66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16" sqref="D16"/>
    </sheetView>
  </sheetViews>
  <sheetFormatPr defaultRowHeight="14.4"/>
  <cols>
    <col min="1" max="1" width="6.109375" customWidth="1"/>
    <col min="3" max="4" width="13.109375" customWidth="1"/>
    <col min="5" max="5" width="12.88671875" customWidth="1"/>
    <col min="6" max="6" width="14.5546875" customWidth="1"/>
    <col min="7" max="7" width="9.6640625" customWidth="1"/>
    <col min="10" max="10" width="14.88671875" customWidth="1"/>
  </cols>
  <sheetData>
    <row r="1" spans="1:10">
      <c r="A1" s="168" t="s">
        <v>75</v>
      </c>
      <c r="B1" s="169"/>
      <c r="C1" s="169"/>
      <c r="D1" s="170"/>
      <c r="E1" s="171"/>
      <c r="F1" s="171"/>
      <c r="G1" s="171"/>
      <c r="H1" s="172"/>
      <c r="I1" s="172"/>
      <c r="J1" s="173"/>
    </row>
    <row r="2" spans="1:10">
      <c r="A2" s="174"/>
      <c r="B2" s="169"/>
      <c r="C2" s="175">
        <v>45084</v>
      </c>
      <c r="D2" s="170"/>
      <c r="E2" s="171"/>
      <c r="F2" s="171"/>
      <c r="G2" s="176"/>
      <c r="H2" s="172"/>
      <c r="I2" s="172"/>
      <c r="J2" s="169"/>
    </row>
    <row r="3" spans="1:10">
      <c r="A3" s="174"/>
      <c r="B3" s="169"/>
      <c r="C3" s="175"/>
      <c r="D3" s="170"/>
      <c r="E3" s="171"/>
      <c r="F3" s="171"/>
      <c r="G3" s="176"/>
      <c r="H3" s="172"/>
      <c r="I3" s="172"/>
      <c r="J3" s="169"/>
    </row>
    <row r="4" spans="1:10">
      <c r="A4" s="174"/>
      <c r="B4" s="169"/>
      <c r="C4" s="177" t="s">
        <v>199</v>
      </c>
      <c r="D4" s="170"/>
      <c r="E4" s="171"/>
      <c r="F4" s="171"/>
      <c r="G4" s="176"/>
      <c r="H4" s="172"/>
      <c r="I4" s="172"/>
      <c r="J4" s="169"/>
    </row>
    <row r="5" spans="1:10">
      <c r="A5" s="163"/>
      <c r="B5" s="163"/>
      <c r="C5" s="178"/>
      <c r="D5" s="174"/>
      <c r="E5" s="179"/>
      <c r="F5" s="179"/>
      <c r="G5" s="179"/>
      <c r="H5" s="180"/>
      <c r="I5" s="180"/>
      <c r="J5" s="181"/>
    </row>
    <row r="6" spans="1:10" ht="15.6">
      <c r="A6" s="272" t="s">
        <v>198</v>
      </c>
      <c r="B6" s="273" t="s">
        <v>1</v>
      </c>
      <c r="C6" s="274" t="s">
        <v>2</v>
      </c>
      <c r="D6" s="275" t="s">
        <v>3</v>
      </c>
      <c r="E6" s="274" t="s">
        <v>4</v>
      </c>
      <c r="F6" s="276" t="s">
        <v>5</v>
      </c>
      <c r="G6" s="275" t="s">
        <v>25</v>
      </c>
      <c r="H6" s="275" t="s">
        <v>26</v>
      </c>
      <c r="I6" s="277" t="s">
        <v>6</v>
      </c>
      <c r="J6" s="278" t="s">
        <v>7</v>
      </c>
    </row>
    <row r="7" spans="1:10" ht="15.6">
      <c r="A7" s="160">
        <v>1</v>
      </c>
      <c r="B7" s="64" t="s">
        <v>21</v>
      </c>
      <c r="C7" s="59" t="s">
        <v>112</v>
      </c>
      <c r="D7" s="65" t="s">
        <v>113</v>
      </c>
      <c r="E7" s="66" t="s">
        <v>42</v>
      </c>
      <c r="F7" s="279" t="s">
        <v>43</v>
      </c>
      <c r="G7" s="280">
        <v>12.81</v>
      </c>
      <c r="H7" s="281">
        <v>13</v>
      </c>
      <c r="I7" s="281" t="str">
        <f>IF(ISBLANK(H7),"",IF(H7&lt;=12.4,"KSM",IF(H7&lt;=13.04,"I A",IF(H7&lt;=13.84,"II A",IF(H7&lt;=14.94,"III A",IF(H7&lt;=15.94,"I JA",IF(H7&lt;=16.74,"II JA",IF(H7&lt;=17.44,"III JA"))))))))</f>
        <v>I A</v>
      </c>
      <c r="J7" s="66" t="s">
        <v>49</v>
      </c>
    </row>
    <row r="8" spans="1:10" ht="15.6">
      <c r="A8" s="160">
        <v>2</v>
      </c>
      <c r="B8" s="282" t="s">
        <v>27</v>
      </c>
      <c r="C8" s="283" t="s">
        <v>48</v>
      </c>
      <c r="D8" s="284">
        <v>40137</v>
      </c>
      <c r="E8" s="285" t="s">
        <v>42</v>
      </c>
      <c r="F8" s="279" t="s">
        <v>43</v>
      </c>
      <c r="G8" s="280">
        <v>13.46</v>
      </c>
      <c r="H8" s="281">
        <v>13.14</v>
      </c>
      <c r="I8" s="281" t="str">
        <f t="shared" ref="I8:I11" si="0">IF(ISBLANK(H8),"",IF(H8&lt;=12.4,"KSM",IF(H8&lt;=13.04,"I A",IF(H8&lt;=13.84,"II A",IF(H8&lt;=14.94,"III A",IF(H8&lt;=15.94,"I JA",IF(H8&lt;=16.74,"II JA",IF(H8&lt;=17.44,"III JA"))))))))</f>
        <v>II A</v>
      </c>
      <c r="J8" s="286" t="s">
        <v>65</v>
      </c>
    </row>
    <row r="9" spans="1:10" ht="15.6">
      <c r="A9" s="160">
        <v>3</v>
      </c>
      <c r="B9" s="64" t="s">
        <v>105</v>
      </c>
      <c r="C9" s="59" t="s">
        <v>106</v>
      </c>
      <c r="D9" s="65" t="s">
        <v>107</v>
      </c>
      <c r="E9" s="65" t="s">
        <v>42</v>
      </c>
      <c r="F9" s="279" t="s">
        <v>43</v>
      </c>
      <c r="G9" s="280">
        <v>13.96</v>
      </c>
      <c r="H9" s="281">
        <v>14.01</v>
      </c>
      <c r="I9" s="281" t="str">
        <f t="shared" si="0"/>
        <v>III A</v>
      </c>
      <c r="J9" s="287" t="s">
        <v>121</v>
      </c>
    </row>
    <row r="10" spans="1:10" ht="15.6">
      <c r="A10" s="160">
        <v>4</v>
      </c>
      <c r="B10" s="60" t="s">
        <v>119</v>
      </c>
      <c r="C10" s="61" t="s">
        <v>120</v>
      </c>
      <c r="D10" s="288" t="s">
        <v>171</v>
      </c>
      <c r="E10" s="66" t="s">
        <v>59</v>
      </c>
      <c r="F10" s="279" t="s">
        <v>43</v>
      </c>
      <c r="G10" s="280">
        <v>14.07</v>
      </c>
      <c r="H10" s="289">
        <v>14.39</v>
      </c>
      <c r="I10" s="281" t="str">
        <f t="shared" si="0"/>
        <v>III A</v>
      </c>
      <c r="J10" s="290" t="s">
        <v>60</v>
      </c>
    </row>
    <row r="11" spans="1:10" ht="15.6">
      <c r="A11" s="160">
        <v>5</v>
      </c>
      <c r="B11" s="291" t="s">
        <v>21</v>
      </c>
      <c r="C11" s="292" t="s">
        <v>54</v>
      </c>
      <c r="D11" s="293">
        <v>40449</v>
      </c>
      <c r="E11" s="65" t="s">
        <v>42</v>
      </c>
      <c r="F11" s="279" t="s">
        <v>43</v>
      </c>
      <c r="G11" s="280">
        <v>13.99</v>
      </c>
      <c r="H11" s="281">
        <v>14.4</v>
      </c>
      <c r="I11" s="281" t="str">
        <f t="shared" si="0"/>
        <v>III A</v>
      </c>
      <c r="J11" s="286" t="s">
        <v>65</v>
      </c>
    </row>
    <row r="12" spans="1:10" ht="15.6">
      <c r="A12" s="160">
        <v>6</v>
      </c>
      <c r="B12" s="64" t="s">
        <v>114</v>
      </c>
      <c r="C12" s="59" t="s">
        <v>115</v>
      </c>
      <c r="D12" s="65" t="s">
        <v>116</v>
      </c>
      <c r="E12" s="285" t="s">
        <v>42</v>
      </c>
      <c r="F12" s="279" t="s">
        <v>43</v>
      </c>
      <c r="G12" s="280">
        <v>14.32</v>
      </c>
      <c r="H12" s="281"/>
      <c r="I12" s="281" t="str">
        <f>IF(ISBLANK(G12),"",IF(G12&lt;=12.4,"KSM",IF(G12&lt;=13.04,"I A",IF(G12&lt;=13.84,"II A",IF(G12&lt;=14.94,"III A",IF(G12&lt;=15.94,"I JA",IF(G12&lt;=16.74,"II JA",IF(G12&lt;=17.44,"III JA"))))))))</f>
        <v>III A</v>
      </c>
      <c r="J12" s="287" t="s">
        <v>49</v>
      </c>
    </row>
    <row r="13" spans="1:10" ht="15.6">
      <c r="A13" s="160">
        <v>7</v>
      </c>
      <c r="B13" s="294" t="s">
        <v>170</v>
      </c>
      <c r="C13" s="295" t="s">
        <v>174</v>
      </c>
      <c r="D13" s="296">
        <v>39924</v>
      </c>
      <c r="E13" s="297" t="s">
        <v>42</v>
      </c>
      <c r="F13" s="279" t="s">
        <v>43</v>
      </c>
      <c r="G13" s="280">
        <v>14.42</v>
      </c>
      <c r="H13" s="281"/>
      <c r="I13" s="281" t="str">
        <f t="shared" ref="I13:I17" si="1">IF(ISBLANK(G13),"",IF(G13&lt;=12.4,"KSM",IF(G13&lt;=13.04,"I A",IF(G13&lt;=13.84,"II A",IF(G13&lt;=14.94,"III A",IF(G13&lt;=15.94,"I JA",IF(G13&lt;=16.74,"II JA",IF(G13&lt;=17.44,"III JA"))))))))</f>
        <v>III A</v>
      </c>
      <c r="J13" s="290" t="s">
        <v>60</v>
      </c>
    </row>
    <row r="14" spans="1:10" ht="15.6">
      <c r="A14" s="160">
        <v>8</v>
      </c>
      <c r="B14" s="244" t="s">
        <v>12</v>
      </c>
      <c r="C14" s="245" t="s">
        <v>117</v>
      </c>
      <c r="D14" s="246" t="s">
        <v>118</v>
      </c>
      <c r="E14" s="285" t="s">
        <v>42</v>
      </c>
      <c r="F14" s="279" t="s">
        <v>43</v>
      </c>
      <c r="G14" s="280">
        <v>14.91</v>
      </c>
      <c r="H14" s="281"/>
      <c r="I14" s="281" t="str">
        <f t="shared" si="1"/>
        <v>III A</v>
      </c>
      <c r="J14" s="66" t="s">
        <v>49</v>
      </c>
    </row>
    <row r="15" spans="1:10" ht="15.6">
      <c r="A15" s="160">
        <v>9</v>
      </c>
      <c r="B15" s="64" t="s">
        <v>108</v>
      </c>
      <c r="C15" s="59" t="s">
        <v>109</v>
      </c>
      <c r="D15" s="65" t="s">
        <v>110</v>
      </c>
      <c r="E15" s="65" t="s">
        <v>42</v>
      </c>
      <c r="F15" s="279" t="s">
        <v>43</v>
      </c>
      <c r="G15" s="280">
        <v>15.44</v>
      </c>
      <c r="H15" s="281"/>
      <c r="I15" s="281" t="str">
        <f t="shared" si="1"/>
        <v>I JA</v>
      </c>
      <c r="J15" s="287" t="s">
        <v>121</v>
      </c>
    </row>
    <row r="16" spans="1:10" ht="15.6">
      <c r="A16" s="160" t="s">
        <v>189</v>
      </c>
      <c r="B16" s="64" t="s">
        <v>195</v>
      </c>
      <c r="C16" s="59" t="s">
        <v>194</v>
      </c>
      <c r="D16" s="298">
        <v>39447</v>
      </c>
      <c r="E16" s="65" t="s">
        <v>42</v>
      </c>
      <c r="F16" s="279" t="s">
        <v>43</v>
      </c>
      <c r="G16" s="280">
        <v>14.91</v>
      </c>
      <c r="H16" s="281"/>
      <c r="I16" s="281" t="str">
        <f t="shared" si="1"/>
        <v>III A</v>
      </c>
      <c r="J16" s="286" t="s">
        <v>65</v>
      </c>
    </row>
    <row r="17" spans="1:10" ht="15.6">
      <c r="A17" s="160" t="s">
        <v>189</v>
      </c>
      <c r="B17" s="299" t="s">
        <v>193</v>
      </c>
      <c r="C17" s="278" t="s">
        <v>194</v>
      </c>
      <c r="D17" s="298">
        <v>39447</v>
      </c>
      <c r="E17" s="65" t="s">
        <v>42</v>
      </c>
      <c r="F17" s="279" t="s">
        <v>43</v>
      </c>
      <c r="G17" s="280">
        <v>15.06</v>
      </c>
      <c r="H17" s="281"/>
      <c r="I17" s="281" t="str">
        <f t="shared" si="1"/>
        <v>I JA</v>
      </c>
      <c r="J17" s="286" t="s">
        <v>65</v>
      </c>
    </row>
    <row r="18" spans="1:10" ht="15.6">
      <c r="A18" s="160"/>
      <c r="B18" s="291" t="s">
        <v>131</v>
      </c>
      <c r="C18" s="300" t="s">
        <v>132</v>
      </c>
      <c r="D18" s="301">
        <v>40098</v>
      </c>
      <c r="E18" s="65" t="s">
        <v>126</v>
      </c>
      <c r="F18" s="285" t="s">
        <v>125</v>
      </c>
      <c r="G18" s="280" t="s">
        <v>196</v>
      </c>
      <c r="H18" s="281"/>
      <c r="I18" s="281"/>
      <c r="J18" s="66" t="s">
        <v>127</v>
      </c>
    </row>
    <row r="19" spans="1:10" ht="15.6">
      <c r="A19" s="160"/>
      <c r="B19" s="60" t="s">
        <v>102</v>
      </c>
      <c r="C19" s="61" t="s">
        <v>103</v>
      </c>
      <c r="D19" s="62" t="s">
        <v>104</v>
      </c>
      <c r="E19" s="285" t="s">
        <v>42</v>
      </c>
      <c r="F19" s="279" t="s">
        <v>43</v>
      </c>
      <c r="G19" s="280" t="s">
        <v>196</v>
      </c>
      <c r="H19" s="281"/>
      <c r="I19" s="281"/>
      <c r="J19" s="286" t="s">
        <v>65</v>
      </c>
    </row>
    <row r="20" spans="1:10" ht="15.6">
      <c r="A20" s="160"/>
      <c r="B20" s="291" t="s">
        <v>129</v>
      </c>
      <c r="C20" s="300" t="s">
        <v>130</v>
      </c>
      <c r="D20" s="301">
        <v>40035</v>
      </c>
      <c r="E20" s="65" t="s">
        <v>126</v>
      </c>
      <c r="F20" s="285" t="s">
        <v>125</v>
      </c>
      <c r="G20" s="280" t="s">
        <v>196</v>
      </c>
      <c r="H20" s="281"/>
      <c r="I20" s="281"/>
      <c r="J20" s="66" t="s">
        <v>127</v>
      </c>
    </row>
  </sheetData>
  <sortState ref="A7:K11">
    <sortCondition ref="H7:H1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5"/>
  <sheetViews>
    <sheetView zoomScaleNormal="100" workbookViewId="0">
      <selection activeCell="G10" sqref="G10"/>
    </sheetView>
  </sheetViews>
  <sheetFormatPr defaultRowHeight="15.9" customHeight="1"/>
  <cols>
    <col min="1" max="1" width="5.6640625" style="22" customWidth="1"/>
    <col min="2" max="2" width="5.6640625" style="22" hidden="1" customWidth="1"/>
    <col min="3" max="3" width="12.33203125" style="22" customWidth="1"/>
    <col min="4" max="4" width="14.33203125" style="22" customWidth="1"/>
    <col min="5" max="5" width="12.5546875" style="84" customWidth="1"/>
    <col min="6" max="6" width="11" style="20" customWidth="1"/>
    <col min="7" max="7" width="13.5546875" style="20" customWidth="1"/>
    <col min="8" max="8" width="9.109375" style="21" customWidth="1"/>
    <col min="9" max="9" width="8.5546875" style="13" customWidth="1"/>
    <col min="10" max="10" width="14" style="80" customWidth="1"/>
    <col min="11" max="11" width="23.6640625" style="22" bestFit="1" customWidth="1"/>
    <col min="12" max="252" width="9.109375" style="22"/>
    <col min="253" max="253" width="5.6640625" style="22" customWidth="1"/>
    <col min="254" max="254" width="0" style="22" hidden="1" customWidth="1"/>
    <col min="255" max="255" width="10.5546875" style="22" customWidth="1"/>
    <col min="256" max="256" width="14.33203125" style="22" customWidth="1"/>
    <col min="257" max="257" width="8.88671875" style="22" customWidth="1"/>
    <col min="258" max="258" width="11" style="22" customWidth="1"/>
    <col min="259" max="259" width="11.88671875" style="22" customWidth="1"/>
    <col min="260" max="260" width="11.5546875" style="22" customWidth="1"/>
    <col min="261" max="261" width="5.88671875" style="22" bestFit="1" customWidth="1"/>
    <col min="262" max="262" width="9.109375" style="22" customWidth="1"/>
    <col min="263" max="263" width="8.6640625" style="22" customWidth="1"/>
    <col min="264" max="264" width="7.109375" style="22" customWidth="1"/>
    <col min="265" max="265" width="23.6640625" style="22" bestFit="1" customWidth="1"/>
    <col min="266" max="508" width="9.109375" style="22"/>
    <col min="509" max="509" width="5.6640625" style="22" customWidth="1"/>
    <col min="510" max="510" width="0" style="22" hidden="1" customWidth="1"/>
    <col min="511" max="511" width="10.5546875" style="22" customWidth="1"/>
    <col min="512" max="512" width="14.33203125" style="22" customWidth="1"/>
    <col min="513" max="513" width="8.88671875" style="22" customWidth="1"/>
    <col min="514" max="514" width="11" style="22" customWidth="1"/>
    <col min="515" max="515" width="11.88671875" style="22" customWidth="1"/>
    <col min="516" max="516" width="11.5546875" style="22" customWidth="1"/>
    <col min="517" max="517" width="5.88671875" style="22" bestFit="1" customWidth="1"/>
    <col min="518" max="518" width="9.109375" style="22" customWidth="1"/>
    <col min="519" max="519" width="8.6640625" style="22" customWidth="1"/>
    <col min="520" max="520" width="7.109375" style="22" customWidth="1"/>
    <col min="521" max="521" width="23.6640625" style="22" bestFit="1" customWidth="1"/>
    <col min="522" max="764" width="9.109375" style="22"/>
    <col min="765" max="765" width="5.6640625" style="22" customWidth="1"/>
    <col min="766" max="766" width="0" style="22" hidden="1" customWidth="1"/>
    <col min="767" max="767" width="10.5546875" style="22" customWidth="1"/>
    <col min="768" max="768" width="14.33203125" style="22" customWidth="1"/>
    <col min="769" max="769" width="8.88671875" style="22" customWidth="1"/>
    <col min="770" max="770" width="11" style="22" customWidth="1"/>
    <col min="771" max="771" width="11.88671875" style="22" customWidth="1"/>
    <col min="772" max="772" width="11.5546875" style="22" customWidth="1"/>
    <col min="773" max="773" width="5.88671875" style="22" bestFit="1" customWidth="1"/>
    <col min="774" max="774" width="9.109375" style="22" customWidth="1"/>
    <col min="775" max="775" width="8.6640625" style="22" customWidth="1"/>
    <col min="776" max="776" width="7.109375" style="22" customWidth="1"/>
    <col min="777" max="777" width="23.6640625" style="22" bestFit="1" customWidth="1"/>
    <col min="778" max="1020" width="9.109375" style="22"/>
    <col min="1021" max="1021" width="5.6640625" style="22" customWidth="1"/>
    <col min="1022" max="1022" width="0" style="22" hidden="1" customWidth="1"/>
    <col min="1023" max="1023" width="10.5546875" style="22" customWidth="1"/>
    <col min="1024" max="1024" width="14.33203125" style="22" customWidth="1"/>
    <col min="1025" max="1025" width="8.88671875" style="22" customWidth="1"/>
    <col min="1026" max="1026" width="11" style="22" customWidth="1"/>
    <col min="1027" max="1027" width="11.88671875" style="22" customWidth="1"/>
    <col min="1028" max="1028" width="11.5546875" style="22" customWidth="1"/>
    <col min="1029" max="1029" width="5.88671875" style="22" bestFit="1" customWidth="1"/>
    <col min="1030" max="1030" width="9.109375" style="22" customWidth="1"/>
    <col min="1031" max="1031" width="8.6640625" style="22" customWidth="1"/>
    <col min="1032" max="1032" width="7.109375" style="22" customWidth="1"/>
    <col min="1033" max="1033" width="23.6640625" style="22" bestFit="1" customWidth="1"/>
    <col min="1034" max="1276" width="9.109375" style="22"/>
    <col min="1277" max="1277" width="5.6640625" style="22" customWidth="1"/>
    <col min="1278" max="1278" width="0" style="22" hidden="1" customWidth="1"/>
    <col min="1279" max="1279" width="10.5546875" style="22" customWidth="1"/>
    <col min="1280" max="1280" width="14.33203125" style="22" customWidth="1"/>
    <col min="1281" max="1281" width="8.88671875" style="22" customWidth="1"/>
    <col min="1282" max="1282" width="11" style="22" customWidth="1"/>
    <col min="1283" max="1283" width="11.88671875" style="22" customWidth="1"/>
    <col min="1284" max="1284" width="11.5546875" style="22" customWidth="1"/>
    <col min="1285" max="1285" width="5.88671875" style="22" bestFit="1" customWidth="1"/>
    <col min="1286" max="1286" width="9.109375" style="22" customWidth="1"/>
    <col min="1287" max="1287" width="8.6640625" style="22" customWidth="1"/>
    <col min="1288" max="1288" width="7.109375" style="22" customWidth="1"/>
    <col min="1289" max="1289" width="23.6640625" style="22" bestFit="1" customWidth="1"/>
    <col min="1290" max="1532" width="9.109375" style="22"/>
    <col min="1533" max="1533" width="5.6640625" style="22" customWidth="1"/>
    <col min="1534" max="1534" width="0" style="22" hidden="1" customWidth="1"/>
    <col min="1535" max="1535" width="10.5546875" style="22" customWidth="1"/>
    <col min="1536" max="1536" width="14.33203125" style="22" customWidth="1"/>
    <col min="1537" max="1537" width="8.88671875" style="22" customWidth="1"/>
    <col min="1538" max="1538" width="11" style="22" customWidth="1"/>
    <col min="1539" max="1539" width="11.88671875" style="22" customWidth="1"/>
    <col min="1540" max="1540" width="11.5546875" style="22" customWidth="1"/>
    <col min="1541" max="1541" width="5.88671875" style="22" bestFit="1" customWidth="1"/>
    <col min="1542" max="1542" width="9.109375" style="22" customWidth="1"/>
    <col min="1543" max="1543" width="8.6640625" style="22" customWidth="1"/>
    <col min="1544" max="1544" width="7.109375" style="22" customWidth="1"/>
    <col min="1545" max="1545" width="23.6640625" style="22" bestFit="1" customWidth="1"/>
    <col min="1546" max="1788" width="9.109375" style="22"/>
    <col min="1789" max="1789" width="5.6640625" style="22" customWidth="1"/>
    <col min="1790" max="1790" width="0" style="22" hidden="1" customWidth="1"/>
    <col min="1791" max="1791" width="10.5546875" style="22" customWidth="1"/>
    <col min="1792" max="1792" width="14.33203125" style="22" customWidth="1"/>
    <col min="1793" max="1793" width="8.88671875" style="22" customWidth="1"/>
    <col min="1794" max="1794" width="11" style="22" customWidth="1"/>
    <col min="1795" max="1795" width="11.88671875" style="22" customWidth="1"/>
    <col min="1796" max="1796" width="11.5546875" style="22" customWidth="1"/>
    <col min="1797" max="1797" width="5.88671875" style="22" bestFit="1" customWidth="1"/>
    <col min="1798" max="1798" width="9.109375" style="22" customWidth="1"/>
    <col min="1799" max="1799" width="8.6640625" style="22" customWidth="1"/>
    <col min="1800" max="1800" width="7.109375" style="22" customWidth="1"/>
    <col min="1801" max="1801" width="23.6640625" style="22" bestFit="1" customWidth="1"/>
    <col min="1802" max="2044" width="9.109375" style="22"/>
    <col min="2045" max="2045" width="5.6640625" style="22" customWidth="1"/>
    <col min="2046" max="2046" width="0" style="22" hidden="1" customWidth="1"/>
    <col min="2047" max="2047" width="10.5546875" style="22" customWidth="1"/>
    <col min="2048" max="2048" width="14.33203125" style="22" customWidth="1"/>
    <col min="2049" max="2049" width="8.88671875" style="22" customWidth="1"/>
    <col min="2050" max="2050" width="11" style="22" customWidth="1"/>
    <col min="2051" max="2051" width="11.88671875" style="22" customWidth="1"/>
    <col min="2052" max="2052" width="11.5546875" style="22" customWidth="1"/>
    <col min="2053" max="2053" width="5.88671875" style="22" bestFit="1" customWidth="1"/>
    <col min="2054" max="2054" width="9.109375" style="22" customWidth="1"/>
    <col min="2055" max="2055" width="8.6640625" style="22" customWidth="1"/>
    <col min="2056" max="2056" width="7.109375" style="22" customWidth="1"/>
    <col min="2057" max="2057" width="23.6640625" style="22" bestFit="1" customWidth="1"/>
    <col min="2058" max="2300" width="9.109375" style="22"/>
    <col min="2301" max="2301" width="5.6640625" style="22" customWidth="1"/>
    <col min="2302" max="2302" width="0" style="22" hidden="1" customWidth="1"/>
    <col min="2303" max="2303" width="10.5546875" style="22" customWidth="1"/>
    <col min="2304" max="2304" width="14.33203125" style="22" customWidth="1"/>
    <col min="2305" max="2305" width="8.88671875" style="22" customWidth="1"/>
    <col min="2306" max="2306" width="11" style="22" customWidth="1"/>
    <col min="2307" max="2307" width="11.88671875" style="22" customWidth="1"/>
    <col min="2308" max="2308" width="11.5546875" style="22" customWidth="1"/>
    <col min="2309" max="2309" width="5.88671875" style="22" bestFit="1" customWidth="1"/>
    <col min="2310" max="2310" width="9.109375" style="22" customWidth="1"/>
    <col min="2311" max="2311" width="8.6640625" style="22" customWidth="1"/>
    <col min="2312" max="2312" width="7.109375" style="22" customWidth="1"/>
    <col min="2313" max="2313" width="23.6640625" style="22" bestFit="1" customWidth="1"/>
    <col min="2314" max="2556" width="9.109375" style="22"/>
    <col min="2557" max="2557" width="5.6640625" style="22" customWidth="1"/>
    <col min="2558" max="2558" width="0" style="22" hidden="1" customWidth="1"/>
    <col min="2559" max="2559" width="10.5546875" style="22" customWidth="1"/>
    <col min="2560" max="2560" width="14.33203125" style="22" customWidth="1"/>
    <col min="2561" max="2561" width="8.88671875" style="22" customWidth="1"/>
    <col min="2562" max="2562" width="11" style="22" customWidth="1"/>
    <col min="2563" max="2563" width="11.88671875" style="22" customWidth="1"/>
    <col min="2564" max="2564" width="11.5546875" style="22" customWidth="1"/>
    <col min="2565" max="2565" width="5.88671875" style="22" bestFit="1" customWidth="1"/>
    <col min="2566" max="2566" width="9.109375" style="22" customWidth="1"/>
    <col min="2567" max="2567" width="8.6640625" style="22" customWidth="1"/>
    <col min="2568" max="2568" width="7.109375" style="22" customWidth="1"/>
    <col min="2569" max="2569" width="23.6640625" style="22" bestFit="1" customWidth="1"/>
    <col min="2570" max="2812" width="9.109375" style="22"/>
    <col min="2813" max="2813" width="5.6640625" style="22" customWidth="1"/>
    <col min="2814" max="2814" width="0" style="22" hidden="1" customWidth="1"/>
    <col min="2815" max="2815" width="10.5546875" style="22" customWidth="1"/>
    <col min="2816" max="2816" width="14.33203125" style="22" customWidth="1"/>
    <col min="2817" max="2817" width="8.88671875" style="22" customWidth="1"/>
    <col min="2818" max="2818" width="11" style="22" customWidth="1"/>
    <col min="2819" max="2819" width="11.88671875" style="22" customWidth="1"/>
    <col min="2820" max="2820" width="11.5546875" style="22" customWidth="1"/>
    <col min="2821" max="2821" width="5.88671875" style="22" bestFit="1" customWidth="1"/>
    <col min="2822" max="2822" width="9.109375" style="22" customWidth="1"/>
    <col min="2823" max="2823" width="8.6640625" style="22" customWidth="1"/>
    <col min="2824" max="2824" width="7.109375" style="22" customWidth="1"/>
    <col min="2825" max="2825" width="23.6640625" style="22" bestFit="1" customWidth="1"/>
    <col min="2826" max="3068" width="9.109375" style="22"/>
    <col min="3069" max="3069" width="5.6640625" style="22" customWidth="1"/>
    <col min="3070" max="3070" width="0" style="22" hidden="1" customWidth="1"/>
    <col min="3071" max="3071" width="10.5546875" style="22" customWidth="1"/>
    <col min="3072" max="3072" width="14.33203125" style="22" customWidth="1"/>
    <col min="3073" max="3073" width="8.88671875" style="22" customWidth="1"/>
    <col min="3074" max="3074" width="11" style="22" customWidth="1"/>
    <col min="3075" max="3075" width="11.88671875" style="22" customWidth="1"/>
    <col min="3076" max="3076" width="11.5546875" style="22" customWidth="1"/>
    <col min="3077" max="3077" width="5.88671875" style="22" bestFit="1" customWidth="1"/>
    <col min="3078" max="3078" width="9.109375" style="22" customWidth="1"/>
    <col min="3079" max="3079" width="8.6640625" style="22" customWidth="1"/>
    <col min="3080" max="3080" width="7.109375" style="22" customWidth="1"/>
    <col min="3081" max="3081" width="23.6640625" style="22" bestFit="1" customWidth="1"/>
    <col min="3082" max="3324" width="9.109375" style="22"/>
    <col min="3325" max="3325" width="5.6640625" style="22" customWidth="1"/>
    <col min="3326" max="3326" width="0" style="22" hidden="1" customWidth="1"/>
    <col min="3327" max="3327" width="10.5546875" style="22" customWidth="1"/>
    <col min="3328" max="3328" width="14.33203125" style="22" customWidth="1"/>
    <col min="3329" max="3329" width="8.88671875" style="22" customWidth="1"/>
    <col min="3330" max="3330" width="11" style="22" customWidth="1"/>
    <col min="3331" max="3331" width="11.88671875" style="22" customWidth="1"/>
    <col min="3332" max="3332" width="11.5546875" style="22" customWidth="1"/>
    <col min="3333" max="3333" width="5.88671875" style="22" bestFit="1" customWidth="1"/>
    <col min="3334" max="3334" width="9.109375" style="22" customWidth="1"/>
    <col min="3335" max="3335" width="8.6640625" style="22" customWidth="1"/>
    <col min="3336" max="3336" width="7.109375" style="22" customWidth="1"/>
    <col min="3337" max="3337" width="23.6640625" style="22" bestFit="1" customWidth="1"/>
    <col min="3338" max="3580" width="9.109375" style="22"/>
    <col min="3581" max="3581" width="5.6640625" style="22" customWidth="1"/>
    <col min="3582" max="3582" width="0" style="22" hidden="1" customWidth="1"/>
    <col min="3583" max="3583" width="10.5546875" style="22" customWidth="1"/>
    <col min="3584" max="3584" width="14.33203125" style="22" customWidth="1"/>
    <col min="3585" max="3585" width="8.88671875" style="22" customWidth="1"/>
    <col min="3586" max="3586" width="11" style="22" customWidth="1"/>
    <col min="3587" max="3587" width="11.88671875" style="22" customWidth="1"/>
    <col min="3588" max="3588" width="11.5546875" style="22" customWidth="1"/>
    <col min="3589" max="3589" width="5.88671875" style="22" bestFit="1" customWidth="1"/>
    <col min="3590" max="3590" width="9.109375" style="22" customWidth="1"/>
    <col min="3591" max="3591" width="8.6640625" style="22" customWidth="1"/>
    <col min="3592" max="3592" width="7.109375" style="22" customWidth="1"/>
    <col min="3593" max="3593" width="23.6640625" style="22" bestFit="1" customWidth="1"/>
    <col min="3594" max="3836" width="9.109375" style="22"/>
    <col min="3837" max="3837" width="5.6640625" style="22" customWidth="1"/>
    <col min="3838" max="3838" width="0" style="22" hidden="1" customWidth="1"/>
    <col min="3839" max="3839" width="10.5546875" style="22" customWidth="1"/>
    <col min="3840" max="3840" width="14.33203125" style="22" customWidth="1"/>
    <col min="3841" max="3841" width="8.88671875" style="22" customWidth="1"/>
    <col min="3842" max="3842" width="11" style="22" customWidth="1"/>
    <col min="3843" max="3843" width="11.88671875" style="22" customWidth="1"/>
    <col min="3844" max="3844" width="11.5546875" style="22" customWidth="1"/>
    <col min="3845" max="3845" width="5.88671875" style="22" bestFit="1" customWidth="1"/>
    <col min="3846" max="3846" width="9.109375" style="22" customWidth="1"/>
    <col min="3847" max="3847" width="8.6640625" style="22" customWidth="1"/>
    <col min="3848" max="3848" width="7.109375" style="22" customWidth="1"/>
    <col min="3849" max="3849" width="23.6640625" style="22" bestFit="1" customWidth="1"/>
    <col min="3850" max="4092" width="9.109375" style="22"/>
    <col min="4093" max="4093" width="5.6640625" style="22" customWidth="1"/>
    <col min="4094" max="4094" width="0" style="22" hidden="1" customWidth="1"/>
    <col min="4095" max="4095" width="10.5546875" style="22" customWidth="1"/>
    <col min="4096" max="4096" width="14.33203125" style="22" customWidth="1"/>
    <col min="4097" max="4097" width="8.88671875" style="22" customWidth="1"/>
    <col min="4098" max="4098" width="11" style="22" customWidth="1"/>
    <col min="4099" max="4099" width="11.88671875" style="22" customWidth="1"/>
    <col min="4100" max="4100" width="11.5546875" style="22" customWidth="1"/>
    <col min="4101" max="4101" width="5.88671875" style="22" bestFit="1" customWidth="1"/>
    <col min="4102" max="4102" width="9.109375" style="22" customWidth="1"/>
    <col min="4103" max="4103" width="8.6640625" style="22" customWidth="1"/>
    <col min="4104" max="4104" width="7.109375" style="22" customWidth="1"/>
    <col min="4105" max="4105" width="23.6640625" style="22" bestFit="1" customWidth="1"/>
    <col min="4106" max="4348" width="9.109375" style="22"/>
    <col min="4349" max="4349" width="5.6640625" style="22" customWidth="1"/>
    <col min="4350" max="4350" width="0" style="22" hidden="1" customWidth="1"/>
    <col min="4351" max="4351" width="10.5546875" style="22" customWidth="1"/>
    <col min="4352" max="4352" width="14.33203125" style="22" customWidth="1"/>
    <col min="4353" max="4353" width="8.88671875" style="22" customWidth="1"/>
    <col min="4354" max="4354" width="11" style="22" customWidth="1"/>
    <col min="4355" max="4355" width="11.88671875" style="22" customWidth="1"/>
    <col min="4356" max="4356" width="11.5546875" style="22" customWidth="1"/>
    <col min="4357" max="4357" width="5.88671875" style="22" bestFit="1" customWidth="1"/>
    <col min="4358" max="4358" width="9.109375" style="22" customWidth="1"/>
    <col min="4359" max="4359" width="8.6640625" style="22" customWidth="1"/>
    <col min="4360" max="4360" width="7.109375" style="22" customWidth="1"/>
    <col min="4361" max="4361" width="23.6640625" style="22" bestFit="1" customWidth="1"/>
    <col min="4362" max="4604" width="9.109375" style="22"/>
    <col min="4605" max="4605" width="5.6640625" style="22" customWidth="1"/>
    <col min="4606" max="4606" width="0" style="22" hidden="1" customWidth="1"/>
    <col min="4607" max="4607" width="10.5546875" style="22" customWidth="1"/>
    <col min="4608" max="4608" width="14.33203125" style="22" customWidth="1"/>
    <col min="4609" max="4609" width="8.88671875" style="22" customWidth="1"/>
    <col min="4610" max="4610" width="11" style="22" customWidth="1"/>
    <col min="4611" max="4611" width="11.88671875" style="22" customWidth="1"/>
    <col min="4612" max="4612" width="11.5546875" style="22" customWidth="1"/>
    <col min="4613" max="4613" width="5.88671875" style="22" bestFit="1" customWidth="1"/>
    <col min="4614" max="4614" width="9.109375" style="22" customWidth="1"/>
    <col min="4615" max="4615" width="8.6640625" style="22" customWidth="1"/>
    <col min="4616" max="4616" width="7.109375" style="22" customWidth="1"/>
    <col min="4617" max="4617" width="23.6640625" style="22" bestFit="1" customWidth="1"/>
    <col min="4618" max="4860" width="9.109375" style="22"/>
    <col min="4861" max="4861" width="5.6640625" style="22" customWidth="1"/>
    <col min="4862" max="4862" width="0" style="22" hidden="1" customWidth="1"/>
    <col min="4863" max="4863" width="10.5546875" style="22" customWidth="1"/>
    <col min="4864" max="4864" width="14.33203125" style="22" customWidth="1"/>
    <col min="4865" max="4865" width="8.88671875" style="22" customWidth="1"/>
    <col min="4866" max="4866" width="11" style="22" customWidth="1"/>
    <col min="4867" max="4867" width="11.88671875" style="22" customWidth="1"/>
    <col min="4868" max="4868" width="11.5546875" style="22" customWidth="1"/>
    <col min="4869" max="4869" width="5.88671875" style="22" bestFit="1" customWidth="1"/>
    <col min="4870" max="4870" width="9.109375" style="22" customWidth="1"/>
    <col min="4871" max="4871" width="8.6640625" style="22" customWidth="1"/>
    <col min="4872" max="4872" width="7.109375" style="22" customWidth="1"/>
    <col min="4873" max="4873" width="23.6640625" style="22" bestFit="1" customWidth="1"/>
    <col min="4874" max="5116" width="9.109375" style="22"/>
    <col min="5117" max="5117" width="5.6640625" style="22" customWidth="1"/>
    <col min="5118" max="5118" width="0" style="22" hidden="1" customWidth="1"/>
    <col min="5119" max="5119" width="10.5546875" style="22" customWidth="1"/>
    <col min="5120" max="5120" width="14.33203125" style="22" customWidth="1"/>
    <col min="5121" max="5121" width="8.88671875" style="22" customWidth="1"/>
    <col min="5122" max="5122" width="11" style="22" customWidth="1"/>
    <col min="5123" max="5123" width="11.88671875" style="22" customWidth="1"/>
    <col min="5124" max="5124" width="11.5546875" style="22" customWidth="1"/>
    <col min="5125" max="5125" width="5.88671875" style="22" bestFit="1" customWidth="1"/>
    <col min="5126" max="5126" width="9.109375" style="22" customWidth="1"/>
    <col min="5127" max="5127" width="8.6640625" style="22" customWidth="1"/>
    <col min="5128" max="5128" width="7.109375" style="22" customWidth="1"/>
    <col min="5129" max="5129" width="23.6640625" style="22" bestFit="1" customWidth="1"/>
    <col min="5130" max="5372" width="9.109375" style="22"/>
    <col min="5373" max="5373" width="5.6640625" style="22" customWidth="1"/>
    <col min="5374" max="5374" width="0" style="22" hidden="1" customWidth="1"/>
    <col min="5375" max="5375" width="10.5546875" style="22" customWidth="1"/>
    <col min="5376" max="5376" width="14.33203125" style="22" customWidth="1"/>
    <col min="5377" max="5377" width="8.88671875" style="22" customWidth="1"/>
    <col min="5378" max="5378" width="11" style="22" customWidth="1"/>
    <col min="5379" max="5379" width="11.88671875" style="22" customWidth="1"/>
    <col min="5380" max="5380" width="11.5546875" style="22" customWidth="1"/>
    <col min="5381" max="5381" width="5.88671875" style="22" bestFit="1" customWidth="1"/>
    <col min="5382" max="5382" width="9.109375" style="22" customWidth="1"/>
    <col min="5383" max="5383" width="8.6640625" style="22" customWidth="1"/>
    <col min="5384" max="5384" width="7.109375" style="22" customWidth="1"/>
    <col min="5385" max="5385" width="23.6640625" style="22" bestFit="1" customWidth="1"/>
    <col min="5386" max="5628" width="9.109375" style="22"/>
    <col min="5629" max="5629" width="5.6640625" style="22" customWidth="1"/>
    <col min="5630" max="5630" width="0" style="22" hidden="1" customWidth="1"/>
    <col min="5631" max="5631" width="10.5546875" style="22" customWidth="1"/>
    <col min="5632" max="5632" width="14.33203125" style="22" customWidth="1"/>
    <col min="5633" max="5633" width="8.88671875" style="22" customWidth="1"/>
    <col min="5634" max="5634" width="11" style="22" customWidth="1"/>
    <col min="5635" max="5635" width="11.88671875" style="22" customWidth="1"/>
    <col min="5636" max="5636" width="11.5546875" style="22" customWidth="1"/>
    <col min="5637" max="5637" width="5.88671875" style="22" bestFit="1" customWidth="1"/>
    <col min="5638" max="5638" width="9.109375" style="22" customWidth="1"/>
    <col min="5639" max="5639" width="8.6640625" style="22" customWidth="1"/>
    <col min="5640" max="5640" width="7.109375" style="22" customWidth="1"/>
    <col min="5641" max="5641" width="23.6640625" style="22" bestFit="1" customWidth="1"/>
    <col min="5642" max="5884" width="9.109375" style="22"/>
    <col min="5885" max="5885" width="5.6640625" style="22" customWidth="1"/>
    <col min="5886" max="5886" width="0" style="22" hidden="1" customWidth="1"/>
    <col min="5887" max="5887" width="10.5546875" style="22" customWidth="1"/>
    <col min="5888" max="5888" width="14.33203125" style="22" customWidth="1"/>
    <col min="5889" max="5889" width="8.88671875" style="22" customWidth="1"/>
    <col min="5890" max="5890" width="11" style="22" customWidth="1"/>
    <col min="5891" max="5891" width="11.88671875" style="22" customWidth="1"/>
    <col min="5892" max="5892" width="11.5546875" style="22" customWidth="1"/>
    <col min="5893" max="5893" width="5.88671875" style="22" bestFit="1" customWidth="1"/>
    <col min="5894" max="5894" width="9.109375" style="22" customWidth="1"/>
    <col min="5895" max="5895" width="8.6640625" style="22" customWidth="1"/>
    <col min="5896" max="5896" width="7.109375" style="22" customWidth="1"/>
    <col min="5897" max="5897" width="23.6640625" style="22" bestFit="1" customWidth="1"/>
    <col min="5898" max="6140" width="9.109375" style="22"/>
    <col min="6141" max="6141" width="5.6640625" style="22" customWidth="1"/>
    <col min="6142" max="6142" width="0" style="22" hidden="1" customWidth="1"/>
    <col min="6143" max="6143" width="10.5546875" style="22" customWidth="1"/>
    <col min="6144" max="6144" width="14.33203125" style="22" customWidth="1"/>
    <col min="6145" max="6145" width="8.88671875" style="22" customWidth="1"/>
    <col min="6146" max="6146" width="11" style="22" customWidth="1"/>
    <col min="6147" max="6147" width="11.88671875" style="22" customWidth="1"/>
    <col min="6148" max="6148" width="11.5546875" style="22" customWidth="1"/>
    <col min="6149" max="6149" width="5.88671875" style="22" bestFit="1" customWidth="1"/>
    <col min="6150" max="6150" width="9.109375" style="22" customWidth="1"/>
    <col min="6151" max="6151" width="8.6640625" style="22" customWidth="1"/>
    <col min="6152" max="6152" width="7.109375" style="22" customWidth="1"/>
    <col min="6153" max="6153" width="23.6640625" style="22" bestFit="1" customWidth="1"/>
    <col min="6154" max="6396" width="9.109375" style="22"/>
    <col min="6397" max="6397" width="5.6640625" style="22" customWidth="1"/>
    <col min="6398" max="6398" width="0" style="22" hidden="1" customWidth="1"/>
    <col min="6399" max="6399" width="10.5546875" style="22" customWidth="1"/>
    <col min="6400" max="6400" width="14.33203125" style="22" customWidth="1"/>
    <col min="6401" max="6401" width="8.88671875" style="22" customWidth="1"/>
    <col min="6402" max="6402" width="11" style="22" customWidth="1"/>
    <col min="6403" max="6403" width="11.88671875" style="22" customWidth="1"/>
    <col min="6404" max="6404" width="11.5546875" style="22" customWidth="1"/>
    <col min="6405" max="6405" width="5.88671875" style="22" bestFit="1" customWidth="1"/>
    <col min="6406" max="6406" width="9.109375" style="22" customWidth="1"/>
    <col min="6407" max="6407" width="8.6640625" style="22" customWidth="1"/>
    <col min="6408" max="6408" width="7.109375" style="22" customWidth="1"/>
    <col min="6409" max="6409" width="23.6640625" style="22" bestFit="1" customWidth="1"/>
    <col min="6410" max="6652" width="9.109375" style="22"/>
    <col min="6653" max="6653" width="5.6640625" style="22" customWidth="1"/>
    <col min="6654" max="6654" width="0" style="22" hidden="1" customWidth="1"/>
    <col min="6655" max="6655" width="10.5546875" style="22" customWidth="1"/>
    <col min="6656" max="6656" width="14.33203125" style="22" customWidth="1"/>
    <col min="6657" max="6657" width="8.88671875" style="22" customWidth="1"/>
    <col min="6658" max="6658" width="11" style="22" customWidth="1"/>
    <col min="6659" max="6659" width="11.88671875" style="22" customWidth="1"/>
    <col min="6660" max="6660" width="11.5546875" style="22" customWidth="1"/>
    <col min="6661" max="6661" width="5.88671875" style="22" bestFit="1" customWidth="1"/>
    <col min="6662" max="6662" width="9.109375" style="22" customWidth="1"/>
    <col min="6663" max="6663" width="8.6640625" style="22" customWidth="1"/>
    <col min="6664" max="6664" width="7.109375" style="22" customWidth="1"/>
    <col min="6665" max="6665" width="23.6640625" style="22" bestFit="1" customWidth="1"/>
    <col min="6666" max="6908" width="9.109375" style="22"/>
    <col min="6909" max="6909" width="5.6640625" style="22" customWidth="1"/>
    <col min="6910" max="6910" width="0" style="22" hidden="1" customWidth="1"/>
    <col min="6911" max="6911" width="10.5546875" style="22" customWidth="1"/>
    <col min="6912" max="6912" width="14.33203125" style="22" customWidth="1"/>
    <col min="6913" max="6913" width="8.88671875" style="22" customWidth="1"/>
    <col min="6914" max="6914" width="11" style="22" customWidth="1"/>
    <col min="6915" max="6915" width="11.88671875" style="22" customWidth="1"/>
    <col min="6916" max="6916" width="11.5546875" style="22" customWidth="1"/>
    <col min="6917" max="6917" width="5.88671875" style="22" bestFit="1" customWidth="1"/>
    <col min="6918" max="6918" width="9.109375" style="22" customWidth="1"/>
    <col min="6919" max="6919" width="8.6640625" style="22" customWidth="1"/>
    <col min="6920" max="6920" width="7.109375" style="22" customWidth="1"/>
    <col min="6921" max="6921" width="23.6640625" style="22" bestFit="1" customWidth="1"/>
    <col min="6922" max="7164" width="9.109375" style="22"/>
    <col min="7165" max="7165" width="5.6640625" style="22" customWidth="1"/>
    <col min="7166" max="7166" width="0" style="22" hidden="1" customWidth="1"/>
    <col min="7167" max="7167" width="10.5546875" style="22" customWidth="1"/>
    <col min="7168" max="7168" width="14.33203125" style="22" customWidth="1"/>
    <col min="7169" max="7169" width="8.88671875" style="22" customWidth="1"/>
    <col min="7170" max="7170" width="11" style="22" customWidth="1"/>
    <col min="7171" max="7171" width="11.88671875" style="22" customWidth="1"/>
    <col min="7172" max="7172" width="11.5546875" style="22" customWidth="1"/>
    <col min="7173" max="7173" width="5.88671875" style="22" bestFit="1" customWidth="1"/>
    <col min="7174" max="7174" width="9.109375" style="22" customWidth="1"/>
    <col min="7175" max="7175" width="8.6640625" style="22" customWidth="1"/>
    <col min="7176" max="7176" width="7.109375" style="22" customWidth="1"/>
    <col min="7177" max="7177" width="23.6640625" style="22" bestFit="1" customWidth="1"/>
    <col min="7178" max="7420" width="9.109375" style="22"/>
    <col min="7421" max="7421" width="5.6640625" style="22" customWidth="1"/>
    <col min="7422" max="7422" width="0" style="22" hidden="1" customWidth="1"/>
    <col min="7423" max="7423" width="10.5546875" style="22" customWidth="1"/>
    <col min="7424" max="7424" width="14.33203125" style="22" customWidth="1"/>
    <col min="7425" max="7425" width="8.88671875" style="22" customWidth="1"/>
    <col min="7426" max="7426" width="11" style="22" customWidth="1"/>
    <col min="7427" max="7427" width="11.88671875" style="22" customWidth="1"/>
    <col min="7428" max="7428" width="11.5546875" style="22" customWidth="1"/>
    <col min="7429" max="7429" width="5.88671875" style="22" bestFit="1" customWidth="1"/>
    <col min="7430" max="7430" width="9.109375" style="22" customWidth="1"/>
    <col min="7431" max="7431" width="8.6640625" style="22" customWidth="1"/>
    <col min="7432" max="7432" width="7.109375" style="22" customWidth="1"/>
    <col min="7433" max="7433" width="23.6640625" style="22" bestFit="1" customWidth="1"/>
    <col min="7434" max="7676" width="9.109375" style="22"/>
    <col min="7677" max="7677" width="5.6640625" style="22" customWidth="1"/>
    <col min="7678" max="7678" width="0" style="22" hidden="1" customWidth="1"/>
    <col min="7679" max="7679" width="10.5546875" style="22" customWidth="1"/>
    <col min="7680" max="7680" width="14.33203125" style="22" customWidth="1"/>
    <col min="7681" max="7681" width="8.88671875" style="22" customWidth="1"/>
    <col min="7682" max="7682" width="11" style="22" customWidth="1"/>
    <col min="7683" max="7683" width="11.88671875" style="22" customWidth="1"/>
    <col min="7684" max="7684" width="11.5546875" style="22" customWidth="1"/>
    <col min="7685" max="7685" width="5.88671875" style="22" bestFit="1" customWidth="1"/>
    <col min="7686" max="7686" width="9.109375" style="22" customWidth="1"/>
    <col min="7687" max="7687" width="8.6640625" style="22" customWidth="1"/>
    <col min="7688" max="7688" width="7.109375" style="22" customWidth="1"/>
    <col min="7689" max="7689" width="23.6640625" style="22" bestFit="1" customWidth="1"/>
    <col min="7690" max="7932" width="9.109375" style="22"/>
    <col min="7933" max="7933" width="5.6640625" style="22" customWidth="1"/>
    <col min="7934" max="7934" width="0" style="22" hidden="1" customWidth="1"/>
    <col min="7935" max="7935" width="10.5546875" style="22" customWidth="1"/>
    <col min="7936" max="7936" width="14.33203125" style="22" customWidth="1"/>
    <col min="7937" max="7937" width="8.88671875" style="22" customWidth="1"/>
    <col min="7938" max="7938" width="11" style="22" customWidth="1"/>
    <col min="7939" max="7939" width="11.88671875" style="22" customWidth="1"/>
    <col min="7940" max="7940" width="11.5546875" style="22" customWidth="1"/>
    <col min="7941" max="7941" width="5.88671875" style="22" bestFit="1" customWidth="1"/>
    <col min="7942" max="7942" width="9.109375" style="22" customWidth="1"/>
    <col min="7943" max="7943" width="8.6640625" style="22" customWidth="1"/>
    <col min="7944" max="7944" width="7.109375" style="22" customWidth="1"/>
    <col min="7945" max="7945" width="23.6640625" style="22" bestFit="1" customWidth="1"/>
    <col min="7946" max="8188" width="9.109375" style="22"/>
    <col min="8189" max="8189" width="5.6640625" style="22" customWidth="1"/>
    <col min="8190" max="8190" width="0" style="22" hidden="1" customWidth="1"/>
    <col min="8191" max="8191" width="10.5546875" style="22" customWidth="1"/>
    <col min="8192" max="8192" width="14.33203125" style="22" customWidth="1"/>
    <col min="8193" max="8193" width="8.88671875" style="22" customWidth="1"/>
    <col min="8194" max="8194" width="11" style="22" customWidth="1"/>
    <col min="8195" max="8195" width="11.88671875" style="22" customWidth="1"/>
    <col min="8196" max="8196" width="11.5546875" style="22" customWidth="1"/>
    <col min="8197" max="8197" width="5.88671875" style="22" bestFit="1" customWidth="1"/>
    <col min="8198" max="8198" width="9.109375" style="22" customWidth="1"/>
    <col min="8199" max="8199" width="8.6640625" style="22" customWidth="1"/>
    <col min="8200" max="8200" width="7.109375" style="22" customWidth="1"/>
    <col min="8201" max="8201" width="23.6640625" style="22" bestFit="1" customWidth="1"/>
    <col min="8202" max="8444" width="9.109375" style="22"/>
    <col min="8445" max="8445" width="5.6640625" style="22" customWidth="1"/>
    <col min="8446" max="8446" width="0" style="22" hidden="1" customWidth="1"/>
    <col min="8447" max="8447" width="10.5546875" style="22" customWidth="1"/>
    <col min="8448" max="8448" width="14.33203125" style="22" customWidth="1"/>
    <col min="8449" max="8449" width="8.88671875" style="22" customWidth="1"/>
    <col min="8450" max="8450" width="11" style="22" customWidth="1"/>
    <col min="8451" max="8451" width="11.88671875" style="22" customWidth="1"/>
    <col min="8452" max="8452" width="11.5546875" style="22" customWidth="1"/>
    <col min="8453" max="8453" width="5.88671875" style="22" bestFit="1" customWidth="1"/>
    <col min="8454" max="8454" width="9.109375" style="22" customWidth="1"/>
    <col min="8455" max="8455" width="8.6640625" style="22" customWidth="1"/>
    <col min="8456" max="8456" width="7.109375" style="22" customWidth="1"/>
    <col min="8457" max="8457" width="23.6640625" style="22" bestFit="1" customWidth="1"/>
    <col min="8458" max="8700" width="9.109375" style="22"/>
    <col min="8701" max="8701" width="5.6640625" style="22" customWidth="1"/>
    <col min="8702" max="8702" width="0" style="22" hidden="1" customWidth="1"/>
    <col min="8703" max="8703" width="10.5546875" style="22" customWidth="1"/>
    <col min="8704" max="8704" width="14.33203125" style="22" customWidth="1"/>
    <col min="8705" max="8705" width="8.88671875" style="22" customWidth="1"/>
    <col min="8706" max="8706" width="11" style="22" customWidth="1"/>
    <col min="8707" max="8707" width="11.88671875" style="22" customWidth="1"/>
    <col min="8708" max="8708" width="11.5546875" style="22" customWidth="1"/>
    <col min="8709" max="8709" width="5.88671875" style="22" bestFit="1" customWidth="1"/>
    <col min="8710" max="8710" width="9.109375" style="22" customWidth="1"/>
    <col min="8711" max="8711" width="8.6640625" style="22" customWidth="1"/>
    <col min="8712" max="8712" width="7.109375" style="22" customWidth="1"/>
    <col min="8713" max="8713" width="23.6640625" style="22" bestFit="1" customWidth="1"/>
    <col min="8714" max="8956" width="9.109375" style="22"/>
    <col min="8957" max="8957" width="5.6640625" style="22" customWidth="1"/>
    <col min="8958" max="8958" width="0" style="22" hidden="1" customWidth="1"/>
    <col min="8959" max="8959" width="10.5546875" style="22" customWidth="1"/>
    <col min="8960" max="8960" width="14.33203125" style="22" customWidth="1"/>
    <col min="8961" max="8961" width="8.88671875" style="22" customWidth="1"/>
    <col min="8962" max="8962" width="11" style="22" customWidth="1"/>
    <col min="8963" max="8963" width="11.88671875" style="22" customWidth="1"/>
    <col min="8964" max="8964" width="11.5546875" style="22" customWidth="1"/>
    <col min="8965" max="8965" width="5.88671875" style="22" bestFit="1" customWidth="1"/>
    <col min="8966" max="8966" width="9.109375" style="22" customWidth="1"/>
    <col min="8967" max="8967" width="8.6640625" style="22" customWidth="1"/>
    <col min="8968" max="8968" width="7.109375" style="22" customWidth="1"/>
    <col min="8969" max="8969" width="23.6640625" style="22" bestFit="1" customWidth="1"/>
    <col min="8970" max="9212" width="9.109375" style="22"/>
    <col min="9213" max="9213" width="5.6640625" style="22" customWidth="1"/>
    <col min="9214" max="9214" width="0" style="22" hidden="1" customWidth="1"/>
    <col min="9215" max="9215" width="10.5546875" style="22" customWidth="1"/>
    <col min="9216" max="9216" width="14.33203125" style="22" customWidth="1"/>
    <col min="9217" max="9217" width="8.88671875" style="22" customWidth="1"/>
    <col min="9218" max="9218" width="11" style="22" customWidth="1"/>
    <col min="9219" max="9219" width="11.88671875" style="22" customWidth="1"/>
    <col min="9220" max="9220" width="11.5546875" style="22" customWidth="1"/>
    <col min="9221" max="9221" width="5.88671875" style="22" bestFit="1" customWidth="1"/>
    <col min="9222" max="9222" width="9.109375" style="22" customWidth="1"/>
    <col min="9223" max="9223" width="8.6640625" style="22" customWidth="1"/>
    <col min="9224" max="9224" width="7.109375" style="22" customWidth="1"/>
    <col min="9225" max="9225" width="23.6640625" style="22" bestFit="1" customWidth="1"/>
    <col min="9226" max="9468" width="9.109375" style="22"/>
    <col min="9469" max="9469" width="5.6640625" style="22" customWidth="1"/>
    <col min="9470" max="9470" width="0" style="22" hidden="1" customWidth="1"/>
    <col min="9471" max="9471" width="10.5546875" style="22" customWidth="1"/>
    <col min="9472" max="9472" width="14.33203125" style="22" customWidth="1"/>
    <col min="9473" max="9473" width="8.88671875" style="22" customWidth="1"/>
    <col min="9474" max="9474" width="11" style="22" customWidth="1"/>
    <col min="9475" max="9475" width="11.88671875" style="22" customWidth="1"/>
    <col min="9476" max="9476" width="11.5546875" style="22" customWidth="1"/>
    <col min="9477" max="9477" width="5.88671875" style="22" bestFit="1" customWidth="1"/>
    <col min="9478" max="9478" width="9.109375" style="22" customWidth="1"/>
    <col min="9479" max="9479" width="8.6640625" style="22" customWidth="1"/>
    <col min="9480" max="9480" width="7.109375" style="22" customWidth="1"/>
    <col min="9481" max="9481" width="23.6640625" style="22" bestFit="1" customWidth="1"/>
    <col min="9482" max="9724" width="9.109375" style="22"/>
    <col min="9725" max="9725" width="5.6640625" style="22" customWidth="1"/>
    <col min="9726" max="9726" width="0" style="22" hidden="1" customWidth="1"/>
    <col min="9727" max="9727" width="10.5546875" style="22" customWidth="1"/>
    <col min="9728" max="9728" width="14.33203125" style="22" customWidth="1"/>
    <col min="9729" max="9729" width="8.88671875" style="22" customWidth="1"/>
    <col min="9730" max="9730" width="11" style="22" customWidth="1"/>
    <col min="9731" max="9731" width="11.88671875" style="22" customWidth="1"/>
    <col min="9732" max="9732" width="11.5546875" style="22" customWidth="1"/>
    <col min="9733" max="9733" width="5.88671875" style="22" bestFit="1" customWidth="1"/>
    <col min="9734" max="9734" width="9.109375" style="22" customWidth="1"/>
    <col min="9735" max="9735" width="8.6640625" style="22" customWidth="1"/>
    <col min="9736" max="9736" width="7.109375" style="22" customWidth="1"/>
    <col min="9737" max="9737" width="23.6640625" style="22" bestFit="1" customWidth="1"/>
    <col min="9738" max="9980" width="9.109375" style="22"/>
    <col min="9981" max="9981" width="5.6640625" style="22" customWidth="1"/>
    <col min="9982" max="9982" width="0" style="22" hidden="1" customWidth="1"/>
    <col min="9983" max="9983" width="10.5546875" style="22" customWidth="1"/>
    <col min="9984" max="9984" width="14.33203125" style="22" customWidth="1"/>
    <col min="9985" max="9985" width="8.88671875" style="22" customWidth="1"/>
    <col min="9986" max="9986" width="11" style="22" customWidth="1"/>
    <col min="9987" max="9987" width="11.88671875" style="22" customWidth="1"/>
    <col min="9988" max="9988" width="11.5546875" style="22" customWidth="1"/>
    <col min="9989" max="9989" width="5.88671875" style="22" bestFit="1" customWidth="1"/>
    <col min="9990" max="9990" width="9.109375" style="22" customWidth="1"/>
    <col min="9991" max="9991" width="8.6640625" style="22" customWidth="1"/>
    <col min="9992" max="9992" width="7.109375" style="22" customWidth="1"/>
    <col min="9993" max="9993" width="23.6640625" style="22" bestFit="1" customWidth="1"/>
    <col min="9994" max="10236" width="9.109375" style="22"/>
    <col min="10237" max="10237" width="5.6640625" style="22" customWidth="1"/>
    <col min="10238" max="10238" width="0" style="22" hidden="1" customWidth="1"/>
    <col min="10239" max="10239" width="10.5546875" style="22" customWidth="1"/>
    <col min="10240" max="10240" width="14.33203125" style="22" customWidth="1"/>
    <col min="10241" max="10241" width="8.88671875" style="22" customWidth="1"/>
    <col min="10242" max="10242" width="11" style="22" customWidth="1"/>
    <col min="10243" max="10243" width="11.88671875" style="22" customWidth="1"/>
    <col min="10244" max="10244" width="11.5546875" style="22" customWidth="1"/>
    <col min="10245" max="10245" width="5.88671875" style="22" bestFit="1" customWidth="1"/>
    <col min="10246" max="10246" width="9.109375" style="22" customWidth="1"/>
    <col min="10247" max="10247" width="8.6640625" style="22" customWidth="1"/>
    <col min="10248" max="10248" width="7.109375" style="22" customWidth="1"/>
    <col min="10249" max="10249" width="23.6640625" style="22" bestFit="1" customWidth="1"/>
    <col min="10250" max="10492" width="9.109375" style="22"/>
    <col min="10493" max="10493" width="5.6640625" style="22" customWidth="1"/>
    <col min="10494" max="10494" width="0" style="22" hidden="1" customWidth="1"/>
    <col min="10495" max="10495" width="10.5546875" style="22" customWidth="1"/>
    <col min="10496" max="10496" width="14.33203125" style="22" customWidth="1"/>
    <col min="10497" max="10497" width="8.88671875" style="22" customWidth="1"/>
    <col min="10498" max="10498" width="11" style="22" customWidth="1"/>
    <col min="10499" max="10499" width="11.88671875" style="22" customWidth="1"/>
    <col min="10500" max="10500" width="11.5546875" style="22" customWidth="1"/>
    <col min="10501" max="10501" width="5.88671875" style="22" bestFit="1" customWidth="1"/>
    <col min="10502" max="10502" width="9.109375" style="22" customWidth="1"/>
    <col min="10503" max="10503" width="8.6640625" style="22" customWidth="1"/>
    <col min="10504" max="10504" width="7.109375" style="22" customWidth="1"/>
    <col min="10505" max="10505" width="23.6640625" style="22" bestFit="1" customWidth="1"/>
    <col min="10506" max="10748" width="9.109375" style="22"/>
    <col min="10749" max="10749" width="5.6640625" style="22" customWidth="1"/>
    <col min="10750" max="10750" width="0" style="22" hidden="1" customWidth="1"/>
    <col min="10751" max="10751" width="10.5546875" style="22" customWidth="1"/>
    <col min="10752" max="10752" width="14.33203125" style="22" customWidth="1"/>
    <col min="10753" max="10753" width="8.88671875" style="22" customWidth="1"/>
    <col min="10754" max="10754" width="11" style="22" customWidth="1"/>
    <col min="10755" max="10755" width="11.88671875" style="22" customWidth="1"/>
    <col min="10756" max="10756" width="11.5546875" style="22" customWidth="1"/>
    <col min="10757" max="10757" width="5.88671875" style="22" bestFit="1" customWidth="1"/>
    <col min="10758" max="10758" width="9.109375" style="22" customWidth="1"/>
    <col min="10759" max="10759" width="8.6640625" style="22" customWidth="1"/>
    <col min="10760" max="10760" width="7.109375" style="22" customWidth="1"/>
    <col min="10761" max="10761" width="23.6640625" style="22" bestFit="1" customWidth="1"/>
    <col min="10762" max="11004" width="9.109375" style="22"/>
    <col min="11005" max="11005" width="5.6640625" style="22" customWidth="1"/>
    <col min="11006" max="11006" width="0" style="22" hidden="1" customWidth="1"/>
    <col min="11007" max="11007" width="10.5546875" style="22" customWidth="1"/>
    <col min="11008" max="11008" width="14.33203125" style="22" customWidth="1"/>
    <col min="11009" max="11009" width="8.88671875" style="22" customWidth="1"/>
    <col min="11010" max="11010" width="11" style="22" customWidth="1"/>
    <col min="11011" max="11011" width="11.88671875" style="22" customWidth="1"/>
    <col min="11012" max="11012" width="11.5546875" style="22" customWidth="1"/>
    <col min="11013" max="11013" width="5.88671875" style="22" bestFit="1" customWidth="1"/>
    <col min="11014" max="11014" width="9.109375" style="22" customWidth="1"/>
    <col min="11015" max="11015" width="8.6640625" style="22" customWidth="1"/>
    <col min="11016" max="11016" width="7.109375" style="22" customWidth="1"/>
    <col min="11017" max="11017" width="23.6640625" style="22" bestFit="1" customWidth="1"/>
    <col min="11018" max="11260" width="9.109375" style="22"/>
    <col min="11261" max="11261" width="5.6640625" style="22" customWidth="1"/>
    <col min="11262" max="11262" width="0" style="22" hidden="1" customWidth="1"/>
    <col min="11263" max="11263" width="10.5546875" style="22" customWidth="1"/>
    <col min="11264" max="11264" width="14.33203125" style="22" customWidth="1"/>
    <col min="11265" max="11265" width="8.88671875" style="22" customWidth="1"/>
    <col min="11266" max="11266" width="11" style="22" customWidth="1"/>
    <col min="11267" max="11267" width="11.88671875" style="22" customWidth="1"/>
    <col min="11268" max="11268" width="11.5546875" style="22" customWidth="1"/>
    <col min="11269" max="11269" width="5.88671875" style="22" bestFit="1" customWidth="1"/>
    <col min="11270" max="11270" width="9.109375" style="22" customWidth="1"/>
    <col min="11271" max="11271" width="8.6640625" style="22" customWidth="1"/>
    <col min="11272" max="11272" width="7.109375" style="22" customWidth="1"/>
    <col min="11273" max="11273" width="23.6640625" style="22" bestFit="1" customWidth="1"/>
    <col min="11274" max="11516" width="9.109375" style="22"/>
    <col min="11517" max="11517" width="5.6640625" style="22" customWidth="1"/>
    <col min="11518" max="11518" width="0" style="22" hidden="1" customWidth="1"/>
    <col min="11519" max="11519" width="10.5546875" style="22" customWidth="1"/>
    <col min="11520" max="11520" width="14.33203125" style="22" customWidth="1"/>
    <col min="11521" max="11521" width="8.88671875" style="22" customWidth="1"/>
    <col min="11522" max="11522" width="11" style="22" customWidth="1"/>
    <col min="11523" max="11523" width="11.88671875" style="22" customWidth="1"/>
    <col min="11524" max="11524" width="11.5546875" style="22" customWidth="1"/>
    <col min="11525" max="11525" width="5.88671875" style="22" bestFit="1" customWidth="1"/>
    <col min="11526" max="11526" width="9.109375" style="22" customWidth="1"/>
    <col min="11527" max="11527" width="8.6640625" style="22" customWidth="1"/>
    <col min="11528" max="11528" width="7.109375" style="22" customWidth="1"/>
    <col min="11529" max="11529" width="23.6640625" style="22" bestFit="1" customWidth="1"/>
    <col min="11530" max="11772" width="9.109375" style="22"/>
    <col min="11773" max="11773" width="5.6640625" style="22" customWidth="1"/>
    <col min="11774" max="11774" width="0" style="22" hidden="1" customWidth="1"/>
    <col min="11775" max="11775" width="10.5546875" style="22" customWidth="1"/>
    <col min="11776" max="11776" width="14.33203125" style="22" customWidth="1"/>
    <col min="11777" max="11777" width="8.88671875" style="22" customWidth="1"/>
    <col min="11778" max="11778" width="11" style="22" customWidth="1"/>
    <col min="11779" max="11779" width="11.88671875" style="22" customWidth="1"/>
    <col min="11780" max="11780" width="11.5546875" style="22" customWidth="1"/>
    <col min="11781" max="11781" width="5.88671875" style="22" bestFit="1" customWidth="1"/>
    <col min="11782" max="11782" width="9.109375" style="22" customWidth="1"/>
    <col min="11783" max="11783" width="8.6640625" style="22" customWidth="1"/>
    <col min="11784" max="11784" width="7.109375" style="22" customWidth="1"/>
    <col min="11785" max="11785" width="23.6640625" style="22" bestFit="1" customWidth="1"/>
    <col min="11786" max="12028" width="9.109375" style="22"/>
    <col min="12029" max="12029" width="5.6640625" style="22" customWidth="1"/>
    <col min="12030" max="12030" width="0" style="22" hidden="1" customWidth="1"/>
    <col min="12031" max="12031" width="10.5546875" style="22" customWidth="1"/>
    <col min="12032" max="12032" width="14.33203125" style="22" customWidth="1"/>
    <col min="12033" max="12033" width="8.88671875" style="22" customWidth="1"/>
    <col min="12034" max="12034" width="11" style="22" customWidth="1"/>
    <col min="12035" max="12035" width="11.88671875" style="22" customWidth="1"/>
    <col min="12036" max="12036" width="11.5546875" style="22" customWidth="1"/>
    <col min="12037" max="12037" width="5.88671875" style="22" bestFit="1" customWidth="1"/>
    <col min="12038" max="12038" width="9.109375" style="22" customWidth="1"/>
    <col min="12039" max="12039" width="8.6640625" style="22" customWidth="1"/>
    <col min="12040" max="12040" width="7.109375" style="22" customWidth="1"/>
    <col min="12041" max="12041" width="23.6640625" style="22" bestFit="1" customWidth="1"/>
    <col min="12042" max="12284" width="9.109375" style="22"/>
    <col min="12285" max="12285" width="5.6640625" style="22" customWidth="1"/>
    <col min="12286" max="12286" width="0" style="22" hidden="1" customWidth="1"/>
    <col min="12287" max="12287" width="10.5546875" style="22" customWidth="1"/>
    <col min="12288" max="12288" width="14.33203125" style="22" customWidth="1"/>
    <col min="12289" max="12289" width="8.88671875" style="22" customWidth="1"/>
    <col min="12290" max="12290" width="11" style="22" customWidth="1"/>
    <col min="12291" max="12291" width="11.88671875" style="22" customWidth="1"/>
    <col min="12292" max="12292" width="11.5546875" style="22" customWidth="1"/>
    <col min="12293" max="12293" width="5.88671875" style="22" bestFit="1" customWidth="1"/>
    <col min="12294" max="12294" width="9.109375" style="22" customWidth="1"/>
    <col min="12295" max="12295" width="8.6640625" style="22" customWidth="1"/>
    <col min="12296" max="12296" width="7.109375" style="22" customWidth="1"/>
    <col min="12297" max="12297" width="23.6640625" style="22" bestFit="1" customWidth="1"/>
    <col min="12298" max="12540" width="9.109375" style="22"/>
    <col min="12541" max="12541" width="5.6640625" style="22" customWidth="1"/>
    <col min="12542" max="12542" width="0" style="22" hidden="1" customWidth="1"/>
    <col min="12543" max="12543" width="10.5546875" style="22" customWidth="1"/>
    <col min="12544" max="12544" width="14.33203125" style="22" customWidth="1"/>
    <col min="12545" max="12545" width="8.88671875" style="22" customWidth="1"/>
    <col min="12546" max="12546" width="11" style="22" customWidth="1"/>
    <col min="12547" max="12547" width="11.88671875" style="22" customWidth="1"/>
    <col min="12548" max="12548" width="11.5546875" style="22" customWidth="1"/>
    <col min="12549" max="12549" width="5.88671875" style="22" bestFit="1" customWidth="1"/>
    <col min="12550" max="12550" width="9.109375" style="22" customWidth="1"/>
    <col min="12551" max="12551" width="8.6640625" style="22" customWidth="1"/>
    <col min="12552" max="12552" width="7.109375" style="22" customWidth="1"/>
    <col min="12553" max="12553" width="23.6640625" style="22" bestFit="1" customWidth="1"/>
    <col min="12554" max="12796" width="9.109375" style="22"/>
    <col min="12797" max="12797" width="5.6640625" style="22" customWidth="1"/>
    <col min="12798" max="12798" width="0" style="22" hidden="1" customWidth="1"/>
    <col min="12799" max="12799" width="10.5546875" style="22" customWidth="1"/>
    <col min="12800" max="12800" width="14.33203125" style="22" customWidth="1"/>
    <col min="12801" max="12801" width="8.88671875" style="22" customWidth="1"/>
    <col min="12802" max="12802" width="11" style="22" customWidth="1"/>
    <col min="12803" max="12803" width="11.88671875" style="22" customWidth="1"/>
    <col min="12804" max="12804" width="11.5546875" style="22" customWidth="1"/>
    <col min="12805" max="12805" width="5.88671875" style="22" bestFit="1" customWidth="1"/>
    <col min="12806" max="12806" width="9.109375" style="22" customWidth="1"/>
    <col min="12807" max="12807" width="8.6640625" style="22" customWidth="1"/>
    <col min="12808" max="12808" width="7.109375" style="22" customWidth="1"/>
    <col min="12809" max="12809" width="23.6640625" style="22" bestFit="1" customWidth="1"/>
    <col min="12810" max="13052" width="9.109375" style="22"/>
    <col min="13053" max="13053" width="5.6640625" style="22" customWidth="1"/>
    <col min="13054" max="13054" width="0" style="22" hidden="1" customWidth="1"/>
    <col min="13055" max="13055" width="10.5546875" style="22" customWidth="1"/>
    <col min="13056" max="13056" width="14.33203125" style="22" customWidth="1"/>
    <col min="13057" max="13057" width="8.88671875" style="22" customWidth="1"/>
    <col min="13058" max="13058" width="11" style="22" customWidth="1"/>
    <col min="13059" max="13059" width="11.88671875" style="22" customWidth="1"/>
    <col min="13060" max="13060" width="11.5546875" style="22" customWidth="1"/>
    <col min="13061" max="13061" width="5.88671875" style="22" bestFit="1" customWidth="1"/>
    <col min="13062" max="13062" width="9.109375" style="22" customWidth="1"/>
    <col min="13063" max="13063" width="8.6640625" style="22" customWidth="1"/>
    <col min="13064" max="13064" width="7.109375" style="22" customWidth="1"/>
    <col min="13065" max="13065" width="23.6640625" style="22" bestFit="1" customWidth="1"/>
    <col min="13066" max="13308" width="9.109375" style="22"/>
    <col min="13309" max="13309" width="5.6640625" style="22" customWidth="1"/>
    <col min="13310" max="13310" width="0" style="22" hidden="1" customWidth="1"/>
    <col min="13311" max="13311" width="10.5546875" style="22" customWidth="1"/>
    <col min="13312" max="13312" width="14.33203125" style="22" customWidth="1"/>
    <col min="13313" max="13313" width="8.88671875" style="22" customWidth="1"/>
    <col min="13314" max="13314" width="11" style="22" customWidth="1"/>
    <col min="13315" max="13315" width="11.88671875" style="22" customWidth="1"/>
    <col min="13316" max="13316" width="11.5546875" style="22" customWidth="1"/>
    <col min="13317" max="13317" width="5.88671875" style="22" bestFit="1" customWidth="1"/>
    <col min="13318" max="13318" width="9.109375" style="22" customWidth="1"/>
    <col min="13319" max="13319" width="8.6640625" style="22" customWidth="1"/>
    <col min="13320" max="13320" width="7.109375" style="22" customWidth="1"/>
    <col min="13321" max="13321" width="23.6640625" style="22" bestFit="1" customWidth="1"/>
    <col min="13322" max="13564" width="9.109375" style="22"/>
    <col min="13565" max="13565" width="5.6640625" style="22" customWidth="1"/>
    <col min="13566" max="13566" width="0" style="22" hidden="1" customWidth="1"/>
    <col min="13567" max="13567" width="10.5546875" style="22" customWidth="1"/>
    <col min="13568" max="13568" width="14.33203125" style="22" customWidth="1"/>
    <col min="13569" max="13569" width="8.88671875" style="22" customWidth="1"/>
    <col min="13570" max="13570" width="11" style="22" customWidth="1"/>
    <col min="13571" max="13571" width="11.88671875" style="22" customWidth="1"/>
    <col min="13572" max="13572" width="11.5546875" style="22" customWidth="1"/>
    <col min="13573" max="13573" width="5.88671875" style="22" bestFit="1" customWidth="1"/>
    <col min="13574" max="13574" width="9.109375" style="22" customWidth="1"/>
    <col min="13575" max="13575" width="8.6640625" style="22" customWidth="1"/>
    <col min="13576" max="13576" width="7.109375" style="22" customWidth="1"/>
    <col min="13577" max="13577" width="23.6640625" style="22" bestFit="1" customWidth="1"/>
    <col min="13578" max="13820" width="9.109375" style="22"/>
    <col min="13821" max="13821" width="5.6640625" style="22" customWidth="1"/>
    <col min="13822" max="13822" width="0" style="22" hidden="1" customWidth="1"/>
    <col min="13823" max="13823" width="10.5546875" style="22" customWidth="1"/>
    <col min="13824" max="13824" width="14.33203125" style="22" customWidth="1"/>
    <col min="13825" max="13825" width="8.88671875" style="22" customWidth="1"/>
    <col min="13826" max="13826" width="11" style="22" customWidth="1"/>
    <col min="13827" max="13827" width="11.88671875" style="22" customWidth="1"/>
    <col min="13828" max="13828" width="11.5546875" style="22" customWidth="1"/>
    <col min="13829" max="13829" width="5.88671875" style="22" bestFit="1" customWidth="1"/>
    <col min="13830" max="13830" width="9.109375" style="22" customWidth="1"/>
    <col min="13831" max="13831" width="8.6640625" style="22" customWidth="1"/>
    <col min="13832" max="13832" width="7.109375" style="22" customWidth="1"/>
    <col min="13833" max="13833" width="23.6640625" style="22" bestFit="1" customWidth="1"/>
    <col min="13834" max="14076" width="9.109375" style="22"/>
    <col min="14077" max="14077" width="5.6640625" style="22" customWidth="1"/>
    <col min="14078" max="14078" width="0" style="22" hidden="1" customWidth="1"/>
    <col min="14079" max="14079" width="10.5546875" style="22" customWidth="1"/>
    <col min="14080" max="14080" width="14.33203125" style="22" customWidth="1"/>
    <col min="14081" max="14081" width="8.88671875" style="22" customWidth="1"/>
    <col min="14082" max="14082" width="11" style="22" customWidth="1"/>
    <col min="14083" max="14083" width="11.88671875" style="22" customWidth="1"/>
    <col min="14084" max="14084" width="11.5546875" style="22" customWidth="1"/>
    <col min="14085" max="14085" width="5.88671875" style="22" bestFit="1" customWidth="1"/>
    <col min="14086" max="14086" width="9.109375" style="22" customWidth="1"/>
    <col min="14087" max="14087" width="8.6640625" style="22" customWidth="1"/>
    <col min="14088" max="14088" width="7.109375" style="22" customWidth="1"/>
    <col min="14089" max="14089" width="23.6640625" style="22" bestFit="1" customWidth="1"/>
    <col min="14090" max="14332" width="9.109375" style="22"/>
    <col min="14333" max="14333" width="5.6640625" style="22" customWidth="1"/>
    <col min="14334" max="14334" width="0" style="22" hidden="1" customWidth="1"/>
    <col min="14335" max="14335" width="10.5546875" style="22" customWidth="1"/>
    <col min="14336" max="14336" width="14.33203125" style="22" customWidth="1"/>
    <col min="14337" max="14337" width="8.88671875" style="22" customWidth="1"/>
    <col min="14338" max="14338" width="11" style="22" customWidth="1"/>
    <col min="14339" max="14339" width="11.88671875" style="22" customWidth="1"/>
    <col min="14340" max="14340" width="11.5546875" style="22" customWidth="1"/>
    <col min="14341" max="14341" width="5.88671875" style="22" bestFit="1" customWidth="1"/>
    <col min="14342" max="14342" width="9.109375" style="22" customWidth="1"/>
    <col min="14343" max="14343" width="8.6640625" style="22" customWidth="1"/>
    <col min="14344" max="14344" width="7.109375" style="22" customWidth="1"/>
    <col min="14345" max="14345" width="23.6640625" style="22" bestFit="1" customWidth="1"/>
    <col min="14346" max="14588" width="9.109375" style="22"/>
    <col min="14589" max="14589" width="5.6640625" style="22" customWidth="1"/>
    <col min="14590" max="14590" width="0" style="22" hidden="1" customWidth="1"/>
    <col min="14591" max="14591" width="10.5546875" style="22" customWidth="1"/>
    <col min="14592" max="14592" width="14.33203125" style="22" customWidth="1"/>
    <col min="14593" max="14593" width="8.88671875" style="22" customWidth="1"/>
    <col min="14594" max="14594" width="11" style="22" customWidth="1"/>
    <col min="14595" max="14595" width="11.88671875" style="22" customWidth="1"/>
    <col min="14596" max="14596" width="11.5546875" style="22" customWidth="1"/>
    <col min="14597" max="14597" width="5.88671875" style="22" bestFit="1" customWidth="1"/>
    <col min="14598" max="14598" width="9.109375" style="22" customWidth="1"/>
    <col min="14599" max="14599" width="8.6640625" style="22" customWidth="1"/>
    <col min="14600" max="14600" width="7.109375" style="22" customWidth="1"/>
    <col min="14601" max="14601" width="23.6640625" style="22" bestFit="1" customWidth="1"/>
    <col min="14602" max="14844" width="9.109375" style="22"/>
    <col min="14845" max="14845" width="5.6640625" style="22" customWidth="1"/>
    <col min="14846" max="14846" width="0" style="22" hidden="1" customWidth="1"/>
    <col min="14847" max="14847" width="10.5546875" style="22" customWidth="1"/>
    <col min="14848" max="14848" width="14.33203125" style="22" customWidth="1"/>
    <col min="14849" max="14849" width="8.88671875" style="22" customWidth="1"/>
    <col min="14850" max="14850" width="11" style="22" customWidth="1"/>
    <col min="14851" max="14851" width="11.88671875" style="22" customWidth="1"/>
    <col min="14852" max="14852" width="11.5546875" style="22" customWidth="1"/>
    <col min="14853" max="14853" width="5.88671875" style="22" bestFit="1" customWidth="1"/>
    <col min="14854" max="14854" width="9.109375" style="22" customWidth="1"/>
    <col min="14855" max="14855" width="8.6640625" style="22" customWidth="1"/>
    <col min="14856" max="14856" width="7.109375" style="22" customWidth="1"/>
    <col min="14857" max="14857" width="23.6640625" style="22" bestFit="1" customWidth="1"/>
    <col min="14858" max="15100" width="9.109375" style="22"/>
    <col min="15101" max="15101" width="5.6640625" style="22" customWidth="1"/>
    <col min="15102" max="15102" width="0" style="22" hidden="1" customWidth="1"/>
    <col min="15103" max="15103" width="10.5546875" style="22" customWidth="1"/>
    <col min="15104" max="15104" width="14.33203125" style="22" customWidth="1"/>
    <col min="15105" max="15105" width="8.88671875" style="22" customWidth="1"/>
    <col min="15106" max="15106" width="11" style="22" customWidth="1"/>
    <col min="15107" max="15107" width="11.88671875" style="22" customWidth="1"/>
    <col min="15108" max="15108" width="11.5546875" style="22" customWidth="1"/>
    <col min="15109" max="15109" width="5.88671875" style="22" bestFit="1" customWidth="1"/>
    <col min="15110" max="15110" width="9.109375" style="22" customWidth="1"/>
    <col min="15111" max="15111" width="8.6640625" style="22" customWidth="1"/>
    <col min="15112" max="15112" width="7.109375" style="22" customWidth="1"/>
    <col min="15113" max="15113" width="23.6640625" style="22" bestFit="1" customWidth="1"/>
    <col min="15114" max="15356" width="9.109375" style="22"/>
    <col min="15357" max="15357" width="5.6640625" style="22" customWidth="1"/>
    <col min="15358" max="15358" width="0" style="22" hidden="1" customWidth="1"/>
    <col min="15359" max="15359" width="10.5546875" style="22" customWidth="1"/>
    <col min="15360" max="15360" width="14.33203125" style="22" customWidth="1"/>
    <col min="15361" max="15361" width="8.88671875" style="22" customWidth="1"/>
    <col min="15362" max="15362" width="11" style="22" customWidth="1"/>
    <col min="15363" max="15363" width="11.88671875" style="22" customWidth="1"/>
    <col min="15364" max="15364" width="11.5546875" style="22" customWidth="1"/>
    <col min="15365" max="15365" width="5.88671875" style="22" bestFit="1" customWidth="1"/>
    <col min="15366" max="15366" width="9.109375" style="22" customWidth="1"/>
    <col min="15367" max="15367" width="8.6640625" style="22" customWidth="1"/>
    <col min="15368" max="15368" width="7.109375" style="22" customWidth="1"/>
    <col min="15369" max="15369" width="23.6640625" style="22" bestFit="1" customWidth="1"/>
    <col min="15370" max="15612" width="9.109375" style="22"/>
    <col min="15613" max="15613" width="5.6640625" style="22" customWidth="1"/>
    <col min="15614" max="15614" width="0" style="22" hidden="1" customWidth="1"/>
    <col min="15615" max="15615" width="10.5546875" style="22" customWidth="1"/>
    <col min="15616" max="15616" width="14.33203125" style="22" customWidth="1"/>
    <col min="15617" max="15617" width="8.88671875" style="22" customWidth="1"/>
    <col min="15618" max="15618" width="11" style="22" customWidth="1"/>
    <col min="15619" max="15619" width="11.88671875" style="22" customWidth="1"/>
    <col min="15620" max="15620" width="11.5546875" style="22" customWidth="1"/>
    <col min="15621" max="15621" width="5.88671875" style="22" bestFit="1" customWidth="1"/>
    <col min="15622" max="15622" width="9.109375" style="22" customWidth="1"/>
    <col min="15623" max="15623" width="8.6640625" style="22" customWidth="1"/>
    <col min="15624" max="15624" width="7.109375" style="22" customWidth="1"/>
    <col min="15625" max="15625" width="23.6640625" style="22" bestFit="1" customWidth="1"/>
    <col min="15626" max="15868" width="9.109375" style="22"/>
    <col min="15869" max="15869" width="5.6640625" style="22" customWidth="1"/>
    <col min="15870" max="15870" width="0" style="22" hidden="1" customWidth="1"/>
    <col min="15871" max="15871" width="10.5546875" style="22" customWidth="1"/>
    <col min="15872" max="15872" width="14.33203125" style="22" customWidth="1"/>
    <col min="15873" max="15873" width="8.88671875" style="22" customWidth="1"/>
    <col min="15874" max="15874" width="11" style="22" customWidth="1"/>
    <col min="15875" max="15875" width="11.88671875" style="22" customWidth="1"/>
    <col min="15876" max="15876" width="11.5546875" style="22" customWidth="1"/>
    <col min="15877" max="15877" width="5.88671875" style="22" bestFit="1" customWidth="1"/>
    <col min="15878" max="15878" width="9.109375" style="22" customWidth="1"/>
    <col min="15879" max="15879" width="8.6640625" style="22" customWidth="1"/>
    <col min="15880" max="15880" width="7.109375" style="22" customWidth="1"/>
    <col min="15881" max="15881" width="23.6640625" style="22" bestFit="1" customWidth="1"/>
    <col min="15882" max="16124" width="9.109375" style="22"/>
    <col min="16125" max="16125" width="5.6640625" style="22" customWidth="1"/>
    <col min="16126" max="16126" width="0" style="22" hidden="1" customWidth="1"/>
    <col min="16127" max="16127" width="10.5546875" style="22" customWidth="1"/>
    <col min="16128" max="16128" width="14.33203125" style="22" customWidth="1"/>
    <col min="16129" max="16129" width="8.88671875" style="22" customWidth="1"/>
    <col min="16130" max="16130" width="11" style="22" customWidth="1"/>
    <col min="16131" max="16131" width="11.88671875" style="22" customWidth="1"/>
    <col min="16132" max="16132" width="11.5546875" style="22" customWidth="1"/>
    <col min="16133" max="16133" width="5.88671875" style="22" bestFit="1" customWidth="1"/>
    <col min="16134" max="16134" width="9.109375" style="22" customWidth="1"/>
    <col min="16135" max="16135" width="8.6640625" style="22" customWidth="1"/>
    <col min="16136" max="16136" width="7.109375" style="22" customWidth="1"/>
    <col min="16137" max="16137" width="23.6640625" style="22" bestFit="1" customWidth="1"/>
    <col min="16138" max="16384" width="9.109375" style="22"/>
  </cols>
  <sheetData>
    <row r="1" spans="1:11" s="2" customFormat="1" ht="15.6">
      <c r="A1" s="57" t="s">
        <v>75</v>
      </c>
      <c r="D1" s="4"/>
      <c r="E1" s="5"/>
      <c r="F1" s="5"/>
      <c r="G1" s="5"/>
      <c r="H1" s="42"/>
      <c r="I1" s="1"/>
      <c r="J1" s="97"/>
    </row>
    <row r="2" spans="1:11" s="2" customFormat="1" ht="15.6">
      <c r="A2" s="6"/>
      <c r="C2" s="307">
        <v>45084</v>
      </c>
      <c r="D2" s="4"/>
      <c r="E2" s="5"/>
      <c r="F2" s="5"/>
      <c r="G2" s="41"/>
      <c r="H2" s="42"/>
      <c r="I2" s="324"/>
      <c r="J2" s="325"/>
      <c r="K2" s="326"/>
    </row>
    <row r="3" spans="1:11" s="2" customFormat="1" ht="15.6">
      <c r="A3" s="6"/>
      <c r="C3" s="307"/>
      <c r="D3" s="4"/>
      <c r="E3" s="5"/>
      <c r="F3" s="5"/>
      <c r="G3" s="41"/>
      <c r="H3" s="42"/>
      <c r="I3" s="324"/>
      <c r="J3" s="325"/>
      <c r="K3" s="326"/>
    </row>
    <row r="4" spans="1:11" ht="15.9" customHeight="1">
      <c r="C4" s="6" t="s">
        <v>38</v>
      </c>
      <c r="D4" s="6"/>
      <c r="E4" s="11"/>
      <c r="F4" s="11"/>
      <c r="G4" s="11"/>
      <c r="H4" s="13"/>
      <c r="I4" s="327"/>
      <c r="J4" s="328"/>
      <c r="K4" s="329"/>
    </row>
    <row r="5" spans="1:11" ht="15.9" customHeight="1">
      <c r="C5" s="161"/>
      <c r="D5" s="12"/>
      <c r="E5" s="11"/>
      <c r="F5" s="11"/>
      <c r="G5" s="11"/>
      <c r="I5" s="327"/>
      <c r="J5" s="330"/>
      <c r="K5" s="329"/>
    </row>
    <row r="6" spans="1:11" s="6" customFormat="1" ht="15.9" customHeight="1">
      <c r="A6" s="272" t="s">
        <v>198</v>
      </c>
      <c r="B6" s="272" t="s">
        <v>13</v>
      </c>
      <c r="C6" s="273" t="s">
        <v>1</v>
      </c>
      <c r="D6" s="274" t="s">
        <v>2</v>
      </c>
      <c r="E6" s="275" t="s">
        <v>3</v>
      </c>
      <c r="F6" s="276" t="s">
        <v>4</v>
      </c>
      <c r="G6" s="276" t="s">
        <v>5</v>
      </c>
      <c r="H6" s="275" t="s">
        <v>25</v>
      </c>
      <c r="I6" s="275" t="s">
        <v>26</v>
      </c>
      <c r="J6" s="319" t="s">
        <v>6</v>
      </c>
      <c r="K6" s="274" t="s">
        <v>7</v>
      </c>
    </row>
    <row r="7" spans="1:11" ht="15.9" customHeight="1">
      <c r="A7" s="160">
        <v>1</v>
      </c>
      <c r="B7" s="160"/>
      <c r="C7" s="60" t="s">
        <v>29</v>
      </c>
      <c r="D7" s="61" t="s">
        <v>143</v>
      </c>
      <c r="E7" s="62" t="s">
        <v>144</v>
      </c>
      <c r="F7" s="65" t="s">
        <v>42</v>
      </c>
      <c r="G7" s="279" t="s">
        <v>43</v>
      </c>
      <c r="H7" s="280">
        <v>12.48</v>
      </c>
      <c r="I7" s="281">
        <v>12.72</v>
      </c>
      <c r="J7" s="331" t="str">
        <f>IF(ISBLANK(I7),"",IF(I7&lt;=10.9,"KSM",IF(I7&lt;=11.35,"I A",IF(I7&lt;=12,"II A",IF(I7&lt;=13.14,"III A",IF(I7&lt;=14.74,"I JA",IF(I7&lt;=15.94,"II JA",IF(I7&lt;=16.74,"III JA"))))))))</f>
        <v>III A</v>
      </c>
      <c r="K7" s="63" t="s">
        <v>145</v>
      </c>
    </row>
    <row r="8" spans="1:11" ht="15.9" customHeight="1">
      <c r="A8" s="160">
        <v>2</v>
      </c>
      <c r="B8" s="160"/>
      <c r="C8" s="64" t="s">
        <v>30</v>
      </c>
      <c r="D8" s="59" t="s">
        <v>141</v>
      </c>
      <c r="E8" s="65" t="s">
        <v>142</v>
      </c>
      <c r="F8" s="320" t="s">
        <v>42</v>
      </c>
      <c r="G8" s="279" t="s">
        <v>43</v>
      </c>
      <c r="H8" s="280">
        <v>13.36</v>
      </c>
      <c r="I8" s="281">
        <v>13.62</v>
      </c>
      <c r="J8" s="331" t="str">
        <f t="shared" ref="J8:J11" si="0">IF(ISBLANK(I8),"",IF(I8&lt;=10.9,"KSM",IF(I8&lt;=11.35,"I A",IF(I8&lt;=12,"II A",IF(I8&lt;=13.14,"III A",IF(I8&lt;=14.74,"I JA",IF(I8&lt;=15.94,"II JA",IF(I8&lt;=16.74,"III JA"))))))))</f>
        <v>I JA</v>
      </c>
      <c r="K8" s="285" t="s">
        <v>44</v>
      </c>
    </row>
    <row r="9" spans="1:11" ht="15.9" customHeight="1">
      <c r="A9" s="160">
        <v>3</v>
      </c>
      <c r="B9" s="160"/>
      <c r="C9" s="299" t="s">
        <v>176</v>
      </c>
      <c r="D9" s="278" t="s">
        <v>177</v>
      </c>
      <c r="E9" s="321">
        <v>40028</v>
      </c>
      <c r="F9" s="65" t="s">
        <v>42</v>
      </c>
      <c r="G9" s="279" t="s">
        <v>43</v>
      </c>
      <c r="H9" s="160">
        <v>13.77</v>
      </c>
      <c r="I9" s="276">
        <v>13.78</v>
      </c>
      <c r="J9" s="331" t="str">
        <f t="shared" si="0"/>
        <v>I JA</v>
      </c>
      <c r="K9" s="66" t="s">
        <v>60</v>
      </c>
    </row>
    <row r="10" spans="1:11" ht="15.9" customHeight="1">
      <c r="A10" s="160">
        <v>4</v>
      </c>
      <c r="B10" s="160"/>
      <c r="C10" s="64" t="s">
        <v>68</v>
      </c>
      <c r="D10" s="59" t="s">
        <v>69</v>
      </c>
      <c r="E10" s="65" t="s">
        <v>70</v>
      </c>
      <c r="F10" s="65" t="s">
        <v>42</v>
      </c>
      <c r="G10" s="279" t="s">
        <v>43</v>
      </c>
      <c r="H10" s="280">
        <v>13.47</v>
      </c>
      <c r="I10" s="281">
        <v>13.86</v>
      </c>
      <c r="J10" s="331" t="str">
        <f t="shared" si="0"/>
        <v>I JA</v>
      </c>
      <c r="K10" s="285" t="s">
        <v>44</v>
      </c>
    </row>
    <row r="11" spans="1:11" ht="15.9" customHeight="1">
      <c r="A11" s="160">
        <v>5</v>
      </c>
      <c r="B11" s="160"/>
      <c r="C11" s="64" t="s">
        <v>146</v>
      </c>
      <c r="D11" s="59" t="s">
        <v>147</v>
      </c>
      <c r="E11" s="65" t="s">
        <v>148</v>
      </c>
      <c r="F11" s="66" t="s">
        <v>42</v>
      </c>
      <c r="G11" s="279" t="s">
        <v>43</v>
      </c>
      <c r="H11" s="280">
        <v>14.86</v>
      </c>
      <c r="I11" s="281">
        <v>14.97</v>
      </c>
      <c r="J11" s="331" t="str">
        <f t="shared" si="0"/>
        <v>II JA</v>
      </c>
      <c r="K11" s="285" t="s">
        <v>44</v>
      </c>
    </row>
    <row r="12" spans="1:11" ht="15.9" customHeight="1">
      <c r="A12" s="160"/>
      <c r="B12" s="160"/>
      <c r="C12" s="60"/>
      <c r="D12" s="61"/>
      <c r="E12" s="62"/>
      <c r="F12" s="63"/>
      <c r="G12" s="63"/>
      <c r="H12" s="281"/>
      <c r="I12" s="280"/>
      <c r="J12" s="319"/>
      <c r="K12" s="63"/>
    </row>
    <row r="13" spans="1:11" ht="15.9" customHeight="1">
      <c r="A13" s="19"/>
      <c r="B13" s="19"/>
      <c r="C13" s="75"/>
      <c r="D13" s="76"/>
      <c r="E13" s="77"/>
      <c r="F13" s="78"/>
      <c r="G13" s="78"/>
      <c r="H13" s="322"/>
      <c r="I13" s="58"/>
      <c r="J13" s="323"/>
      <c r="K13" s="58"/>
    </row>
    <row r="14" spans="1:11" ht="15.9" customHeight="1">
      <c r="A14" s="19"/>
      <c r="C14" s="67"/>
      <c r="D14" s="68"/>
      <c r="E14" s="69"/>
      <c r="F14" s="70"/>
      <c r="G14" s="70"/>
      <c r="H14" s="322"/>
      <c r="I14" s="322"/>
      <c r="K14" s="70"/>
    </row>
    <row r="15" spans="1:11" ht="15.9" customHeight="1">
      <c r="A15" s="19"/>
      <c r="C15" s="75"/>
      <c r="D15" s="76"/>
      <c r="E15" s="77"/>
      <c r="F15" s="77"/>
      <c r="G15" s="72"/>
      <c r="H15" s="322"/>
      <c r="I15" s="322"/>
      <c r="K15" s="78"/>
    </row>
  </sheetData>
  <sortState ref="A7:K11">
    <sortCondition ref="I7:I11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Normal="100" workbookViewId="0">
      <selection activeCell="H6" sqref="H6"/>
    </sheetView>
  </sheetViews>
  <sheetFormatPr defaultRowHeight="13.8"/>
  <cols>
    <col min="1" max="1" width="7.44140625" style="198" customWidth="1"/>
    <col min="2" max="2" width="13.33203125" style="198" customWidth="1"/>
    <col min="3" max="3" width="16.6640625" style="198" customWidth="1"/>
    <col min="4" max="4" width="13.109375" style="200" customWidth="1"/>
    <col min="5" max="5" width="13.6640625" style="203" customWidth="1"/>
    <col min="6" max="6" width="13.88671875" style="203" customWidth="1"/>
    <col min="7" max="7" width="11.88671875" style="199" customWidth="1"/>
    <col min="8" max="8" width="7.6640625" style="200" customWidth="1"/>
    <col min="9" max="9" width="14.109375" style="198" customWidth="1"/>
    <col min="10" max="12" width="9.109375" style="198"/>
    <col min="13" max="13" width="13" style="198" customWidth="1"/>
    <col min="14" max="253" width="9.109375" style="198"/>
    <col min="254" max="254" width="5.6640625" style="198" customWidth="1"/>
    <col min="255" max="255" width="0" style="198" hidden="1" customWidth="1"/>
    <col min="256" max="256" width="13.33203125" style="198" customWidth="1"/>
    <col min="257" max="257" width="16.6640625" style="198" customWidth="1"/>
    <col min="258" max="258" width="9" style="198" customWidth="1"/>
    <col min="259" max="259" width="13.6640625" style="198" customWidth="1"/>
    <col min="260" max="260" width="19.33203125" style="198" customWidth="1"/>
    <col min="261" max="261" width="11.44140625" style="198" customWidth="1"/>
    <col min="262" max="262" width="4.88671875" style="198" customWidth="1"/>
    <col min="263" max="263" width="6.109375" style="198" customWidth="1"/>
    <col min="264" max="264" width="6.44140625" style="198" bestFit="1" customWidth="1"/>
    <col min="265" max="265" width="24" style="198" customWidth="1"/>
    <col min="266" max="509" width="9.109375" style="198"/>
    <col min="510" max="510" width="5.6640625" style="198" customWidth="1"/>
    <col min="511" max="511" width="0" style="198" hidden="1" customWidth="1"/>
    <col min="512" max="512" width="13.33203125" style="198" customWidth="1"/>
    <col min="513" max="513" width="16.6640625" style="198" customWidth="1"/>
    <col min="514" max="514" width="9" style="198" customWidth="1"/>
    <col min="515" max="515" width="13.6640625" style="198" customWidth="1"/>
    <col min="516" max="516" width="19.33203125" style="198" customWidth="1"/>
    <col min="517" max="517" width="11.44140625" style="198" customWidth="1"/>
    <col min="518" max="518" width="4.88671875" style="198" customWidth="1"/>
    <col min="519" max="519" width="6.109375" style="198" customWidth="1"/>
    <col min="520" max="520" width="6.44140625" style="198" bestFit="1" customWidth="1"/>
    <col min="521" max="521" width="24" style="198" customWidth="1"/>
    <col min="522" max="765" width="9.109375" style="198"/>
    <col min="766" max="766" width="5.6640625" style="198" customWidth="1"/>
    <col min="767" max="767" width="0" style="198" hidden="1" customWidth="1"/>
    <col min="768" max="768" width="13.33203125" style="198" customWidth="1"/>
    <col min="769" max="769" width="16.6640625" style="198" customWidth="1"/>
    <col min="770" max="770" width="9" style="198" customWidth="1"/>
    <col min="771" max="771" width="13.6640625" style="198" customWidth="1"/>
    <col min="772" max="772" width="19.33203125" style="198" customWidth="1"/>
    <col min="773" max="773" width="11.44140625" style="198" customWidth="1"/>
    <col min="774" max="774" width="4.88671875" style="198" customWidth="1"/>
    <col min="775" max="775" width="6.109375" style="198" customWidth="1"/>
    <col min="776" max="776" width="6.44140625" style="198" bestFit="1" customWidth="1"/>
    <col min="777" max="777" width="24" style="198" customWidth="1"/>
    <col min="778" max="1021" width="9.109375" style="198"/>
    <col min="1022" max="1022" width="5.6640625" style="198" customWidth="1"/>
    <col min="1023" max="1023" width="0" style="198" hidden="1" customWidth="1"/>
    <col min="1024" max="1024" width="13.33203125" style="198" customWidth="1"/>
    <col min="1025" max="1025" width="16.6640625" style="198" customWidth="1"/>
    <col min="1026" max="1026" width="9" style="198" customWidth="1"/>
    <col min="1027" max="1027" width="13.6640625" style="198" customWidth="1"/>
    <col min="1028" max="1028" width="19.33203125" style="198" customWidth="1"/>
    <col min="1029" max="1029" width="11.44140625" style="198" customWidth="1"/>
    <col min="1030" max="1030" width="4.88671875" style="198" customWidth="1"/>
    <col min="1031" max="1031" width="6.109375" style="198" customWidth="1"/>
    <col min="1032" max="1032" width="6.44140625" style="198" bestFit="1" customWidth="1"/>
    <col min="1033" max="1033" width="24" style="198" customWidth="1"/>
    <col min="1034" max="1277" width="9.109375" style="198"/>
    <col min="1278" max="1278" width="5.6640625" style="198" customWidth="1"/>
    <col min="1279" max="1279" width="0" style="198" hidden="1" customWidth="1"/>
    <col min="1280" max="1280" width="13.33203125" style="198" customWidth="1"/>
    <col min="1281" max="1281" width="16.6640625" style="198" customWidth="1"/>
    <col min="1282" max="1282" width="9" style="198" customWidth="1"/>
    <col min="1283" max="1283" width="13.6640625" style="198" customWidth="1"/>
    <col min="1284" max="1284" width="19.33203125" style="198" customWidth="1"/>
    <col min="1285" max="1285" width="11.44140625" style="198" customWidth="1"/>
    <col min="1286" max="1286" width="4.88671875" style="198" customWidth="1"/>
    <col min="1287" max="1287" width="6.109375" style="198" customWidth="1"/>
    <col min="1288" max="1288" width="6.44140625" style="198" bestFit="1" customWidth="1"/>
    <col min="1289" max="1289" width="24" style="198" customWidth="1"/>
    <col min="1290" max="1533" width="9.109375" style="198"/>
    <col min="1534" max="1534" width="5.6640625" style="198" customWidth="1"/>
    <col min="1535" max="1535" width="0" style="198" hidden="1" customWidth="1"/>
    <col min="1536" max="1536" width="13.33203125" style="198" customWidth="1"/>
    <col min="1537" max="1537" width="16.6640625" style="198" customWidth="1"/>
    <col min="1538" max="1538" width="9" style="198" customWidth="1"/>
    <col min="1539" max="1539" width="13.6640625" style="198" customWidth="1"/>
    <col min="1540" max="1540" width="19.33203125" style="198" customWidth="1"/>
    <col min="1541" max="1541" width="11.44140625" style="198" customWidth="1"/>
    <col min="1542" max="1542" width="4.88671875" style="198" customWidth="1"/>
    <col min="1543" max="1543" width="6.109375" style="198" customWidth="1"/>
    <col min="1544" max="1544" width="6.44140625" style="198" bestFit="1" customWidth="1"/>
    <col min="1545" max="1545" width="24" style="198" customWidth="1"/>
    <col min="1546" max="1789" width="9.109375" style="198"/>
    <col min="1790" max="1790" width="5.6640625" style="198" customWidth="1"/>
    <col min="1791" max="1791" width="0" style="198" hidden="1" customWidth="1"/>
    <col min="1792" max="1792" width="13.33203125" style="198" customWidth="1"/>
    <col min="1793" max="1793" width="16.6640625" style="198" customWidth="1"/>
    <col min="1794" max="1794" width="9" style="198" customWidth="1"/>
    <col min="1795" max="1795" width="13.6640625" style="198" customWidth="1"/>
    <col min="1796" max="1796" width="19.33203125" style="198" customWidth="1"/>
    <col min="1797" max="1797" width="11.44140625" style="198" customWidth="1"/>
    <col min="1798" max="1798" width="4.88671875" style="198" customWidth="1"/>
    <col min="1799" max="1799" width="6.109375" style="198" customWidth="1"/>
    <col min="1800" max="1800" width="6.44140625" style="198" bestFit="1" customWidth="1"/>
    <col min="1801" max="1801" width="24" style="198" customWidth="1"/>
    <col min="1802" max="2045" width="9.109375" style="198"/>
    <col min="2046" max="2046" width="5.6640625" style="198" customWidth="1"/>
    <col min="2047" max="2047" width="0" style="198" hidden="1" customWidth="1"/>
    <col min="2048" max="2048" width="13.33203125" style="198" customWidth="1"/>
    <col min="2049" max="2049" width="16.6640625" style="198" customWidth="1"/>
    <col min="2050" max="2050" width="9" style="198" customWidth="1"/>
    <col min="2051" max="2051" width="13.6640625" style="198" customWidth="1"/>
    <col min="2052" max="2052" width="19.33203125" style="198" customWidth="1"/>
    <col min="2053" max="2053" width="11.44140625" style="198" customWidth="1"/>
    <col min="2054" max="2054" width="4.88671875" style="198" customWidth="1"/>
    <col min="2055" max="2055" width="6.109375" style="198" customWidth="1"/>
    <col min="2056" max="2056" width="6.44140625" style="198" bestFit="1" customWidth="1"/>
    <col min="2057" max="2057" width="24" style="198" customWidth="1"/>
    <col min="2058" max="2301" width="9.109375" style="198"/>
    <col min="2302" max="2302" width="5.6640625" style="198" customWidth="1"/>
    <col min="2303" max="2303" width="0" style="198" hidden="1" customWidth="1"/>
    <col min="2304" max="2304" width="13.33203125" style="198" customWidth="1"/>
    <col min="2305" max="2305" width="16.6640625" style="198" customWidth="1"/>
    <col min="2306" max="2306" width="9" style="198" customWidth="1"/>
    <col min="2307" max="2307" width="13.6640625" style="198" customWidth="1"/>
    <col min="2308" max="2308" width="19.33203125" style="198" customWidth="1"/>
    <col min="2309" max="2309" width="11.44140625" style="198" customWidth="1"/>
    <col min="2310" max="2310" width="4.88671875" style="198" customWidth="1"/>
    <col min="2311" max="2311" width="6.109375" style="198" customWidth="1"/>
    <col min="2312" max="2312" width="6.44140625" style="198" bestFit="1" customWidth="1"/>
    <col min="2313" max="2313" width="24" style="198" customWidth="1"/>
    <col min="2314" max="2557" width="9.109375" style="198"/>
    <col min="2558" max="2558" width="5.6640625" style="198" customWidth="1"/>
    <col min="2559" max="2559" width="0" style="198" hidden="1" customWidth="1"/>
    <col min="2560" max="2560" width="13.33203125" style="198" customWidth="1"/>
    <col min="2561" max="2561" width="16.6640625" style="198" customWidth="1"/>
    <col min="2562" max="2562" width="9" style="198" customWidth="1"/>
    <col min="2563" max="2563" width="13.6640625" style="198" customWidth="1"/>
    <col min="2564" max="2564" width="19.33203125" style="198" customWidth="1"/>
    <col min="2565" max="2565" width="11.44140625" style="198" customWidth="1"/>
    <col min="2566" max="2566" width="4.88671875" style="198" customWidth="1"/>
    <col min="2567" max="2567" width="6.109375" style="198" customWidth="1"/>
    <col min="2568" max="2568" width="6.44140625" style="198" bestFit="1" customWidth="1"/>
    <col min="2569" max="2569" width="24" style="198" customWidth="1"/>
    <col min="2570" max="2813" width="9.109375" style="198"/>
    <col min="2814" max="2814" width="5.6640625" style="198" customWidth="1"/>
    <col min="2815" max="2815" width="0" style="198" hidden="1" customWidth="1"/>
    <col min="2816" max="2816" width="13.33203125" style="198" customWidth="1"/>
    <col min="2817" max="2817" width="16.6640625" style="198" customWidth="1"/>
    <col min="2818" max="2818" width="9" style="198" customWidth="1"/>
    <col min="2819" max="2819" width="13.6640625" style="198" customWidth="1"/>
    <col min="2820" max="2820" width="19.33203125" style="198" customWidth="1"/>
    <col min="2821" max="2821" width="11.44140625" style="198" customWidth="1"/>
    <col min="2822" max="2822" width="4.88671875" style="198" customWidth="1"/>
    <col min="2823" max="2823" width="6.109375" style="198" customWidth="1"/>
    <col min="2824" max="2824" width="6.44140625" style="198" bestFit="1" customWidth="1"/>
    <col min="2825" max="2825" width="24" style="198" customWidth="1"/>
    <col min="2826" max="3069" width="9.109375" style="198"/>
    <col min="3070" max="3070" width="5.6640625" style="198" customWidth="1"/>
    <col min="3071" max="3071" width="0" style="198" hidden="1" customWidth="1"/>
    <col min="3072" max="3072" width="13.33203125" style="198" customWidth="1"/>
    <col min="3073" max="3073" width="16.6640625" style="198" customWidth="1"/>
    <col min="3074" max="3074" width="9" style="198" customWidth="1"/>
    <col min="3075" max="3075" width="13.6640625" style="198" customWidth="1"/>
    <col min="3076" max="3076" width="19.33203125" style="198" customWidth="1"/>
    <col min="3077" max="3077" width="11.44140625" style="198" customWidth="1"/>
    <col min="3078" max="3078" width="4.88671875" style="198" customWidth="1"/>
    <col min="3079" max="3079" width="6.109375" style="198" customWidth="1"/>
    <col min="3080" max="3080" width="6.44140625" style="198" bestFit="1" customWidth="1"/>
    <col min="3081" max="3081" width="24" style="198" customWidth="1"/>
    <col min="3082" max="3325" width="9.109375" style="198"/>
    <col min="3326" max="3326" width="5.6640625" style="198" customWidth="1"/>
    <col min="3327" max="3327" width="0" style="198" hidden="1" customWidth="1"/>
    <col min="3328" max="3328" width="13.33203125" style="198" customWidth="1"/>
    <col min="3329" max="3329" width="16.6640625" style="198" customWidth="1"/>
    <col min="3330" max="3330" width="9" style="198" customWidth="1"/>
    <col min="3331" max="3331" width="13.6640625" style="198" customWidth="1"/>
    <col min="3332" max="3332" width="19.33203125" style="198" customWidth="1"/>
    <col min="3333" max="3333" width="11.44140625" style="198" customWidth="1"/>
    <col min="3334" max="3334" width="4.88671875" style="198" customWidth="1"/>
    <col min="3335" max="3335" width="6.109375" style="198" customWidth="1"/>
    <col min="3336" max="3336" width="6.44140625" style="198" bestFit="1" customWidth="1"/>
    <col min="3337" max="3337" width="24" style="198" customWidth="1"/>
    <col min="3338" max="3581" width="9.109375" style="198"/>
    <col min="3582" max="3582" width="5.6640625" style="198" customWidth="1"/>
    <col min="3583" max="3583" width="0" style="198" hidden="1" customWidth="1"/>
    <col min="3584" max="3584" width="13.33203125" style="198" customWidth="1"/>
    <col min="3585" max="3585" width="16.6640625" style="198" customWidth="1"/>
    <col min="3586" max="3586" width="9" style="198" customWidth="1"/>
    <col min="3587" max="3587" width="13.6640625" style="198" customWidth="1"/>
    <col min="3588" max="3588" width="19.33203125" style="198" customWidth="1"/>
    <col min="3589" max="3589" width="11.44140625" style="198" customWidth="1"/>
    <col min="3590" max="3590" width="4.88671875" style="198" customWidth="1"/>
    <col min="3591" max="3591" width="6.109375" style="198" customWidth="1"/>
    <col min="3592" max="3592" width="6.44140625" style="198" bestFit="1" customWidth="1"/>
    <col min="3593" max="3593" width="24" style="198" customWidth="1"/>
    <col min="3594" max="3837" width="9.109375" style="198"/>
    <col min="3838" max="3838" width="5.6640625" style="198" customWidth="1"/>
    <col min="3839" max="3839" width="0" style="198" hidden="1" customWidth="1"/>
    <col min="3840" max="3840" width="13.33203125" style="198" customWidth="1"/>
    <col min="3841" max="3841" width="16.6640625" style="198" customWidth="1"/>
    <col min="3842" max="3842" width="9" style="198" customWidth="1"/>
    <col min="3843" max="3843" width="13.6640625" style="198" customWidth="1"/>
    <col min="3844" max="3844" width="19.33203125" style="198" customWidth="1"/>
    <col min="3845" max="3845" width="11.44140625" style="198" customWidth="1"/>
    <col min="3846" max="3846" width="4.88671875" style="198" customWidth="1"/>
    <col min="3847" max="3847" width="6.109375" style="198" customWidth="1"/>
    <col min="3848" max="3848" width="6.44140625" style="198" bestFit="1" customWidth="1"/>
    <col min="3849" max="3849" width="24" style="198" customWidth="1"/>
    <col min="3850" max="4093" width="9.109375" style="198"/>
    <col min="4094" max="4094" width="5.6640625" style="198" customWidth="1"/>
    <col min="4095" max="4095" width="0" style="198" hidden="1" customWidth="1"/>
    <col min="4096" max="4096" width="13.33203125" style="198" customWidth="1"/>
    <col min="4097" max="4097" width="16.6640625" style="198" customWidth="1"/>
    <col min="4098" max="4098" width="9" style="198" customWidth="1"/>
    <col min="4099" max="4099" width="13.6640625" style="198" customWidth="1"/>
    <col min="4100" max="4100" width="19.33203125" style="198" customWidth="1"/>
    <col min="4101" max="4101" width="11.44140625" style="198" customWidth="1"/>
    <col min="4102" max="4102" width="4.88671875" style="198" customWidth="1"/>
    <col min="4103" max="4103" width="6.109375" style="198" customWidth="1"/>
    <col min="4104" max="4104" width="6.44140625" style="198" bestFit="1" customWidth="1"/>
    <col min="4105" max="4105" width="24" style="198" customWidth="1"/>
    <col min="4106" max="4349" width="9.109375" style="198"/>
    <col min="4350" max="4350" width="5.6640625" style="198" customWidth="1"/>
    <col min="4351" max="4351" width="0" style="198" hidden="1" customWidth="1"/>
    <col min="4352" max="4352" width="13.33203125" style="198" customWidth="1"/>
    <col min="4353" max="4353" width="16.6640625" style="198" customWidth="1"/>
    <col min="4354" max="4354" width="9" style="198" customWidth="1"/>
    <col min="4355" max="4355" width="13.6640625" style="198" customWidth="1"/>
    <col min="4356" max="4356" width="19.33203125" style="198" customWidth="1"/>
    <col min="4357" max="4357" width="11.44140625" style="198" customWidth="1"/>
    <col min="4358" max="4358" width="4.88671875" style="198" customWidth="1"/>
    <col min="4359" max="4359" width="6.109375" style="198" customWidth="1"/>
    <col min="4360" max="4360" width="6.44140625" style="198" bestFit="1" customWidth="1"/>
    <col min="4361" max="4361" width="24" style="198" customWidth="1"/>
    <col min="4362" max="4605" width="9.109375" style="198"/>
    <col min="4606" max="4606" width="5.6640625" style="198" customWidth="1"/>
    <col min="4607" max="4607" width="0" style="198" hidden="1" customWidth="1"/>
    <col min="4608" max="4608" width="13.33203125" style="198" customWidth="1"/>
    <col min="4609" max="4609" width="16.6640625" style="198" customWidth="1"/>
    <col min="4610" max="4610" width="9" style="198" customWidth="1"/>
    <col min="4611" max="4611" width="13.6640625" style="198" customWidth="1"/>
    <col min="4612" max="4612" width="19.33203125" style="198" customWidth="1"/>
    <col min="4613" max="4613" width="11.44140625" style="198" customWidth="1"/>
    <col min="4614" max="4614" width="4.88671875" style="198" customWidth="1"/>
    <col min="4615" max="4615" width="6.109375" style="198" customWidth="1"/>
    <col min="4616" max="4616" width="6.44140625" style="198" bestFit="1" customWidth="1"/>
    <col min="4617" max="4617" width="24" style="198" customWidth="1"/>
    <col min="4618" max="4861" width="9.109375" style="198"/>
    <col min="4862" max="4862" width="5.6640625" style="198" customWidth="1"/>
    <col min="4863" max="4863" width="0" style="198" hidden="1" customWidth="1"/>
    <col min="4864" max="4864" width="13.33203125" style="198" customWidth="1"/>
    <col min="4865" max="4865" width="16.6640625" style="198" customWidth="1"/>
    <col min="4866" max="4866" width="9" style="198" customWidth="1"/>
    <col min="4867" max="4867" width="13.6640625" style="198" customWidth="1"/>
    <col min="4868" max="4868" width="19.33203125" style="198" customWidth="1"/>
    <col min="4869" max="4869" width="11.44140625" style="198" customWidth="1"/>
    <col min="4870" max="4870" width="4.88671875" style="198" customWidth="1"/>
    <col min="4871" max="4871" width="6.109375" style="198" customWidth="1"/>
    <col min="4872" max="4872" width="6.44140625" style="198" bestFit="1" customWidth="1"/>
    <col min="4873" max="4873" width="24" style="198" customWidth="1"/>
    <col min="4874" max="5117" width="9.109375" style="198"/>
    <col min="5118" max="5118" width="5.6640625" style="198" customWidth="1"/>
    <col min="5119" max="5119" width="0" style="198" hidden="1" customWidth="1"/>
    <col min="5120" max="5120" width="13.33203125" style="198" customWidth="1"/>
    <col min="5121" max="5121" width="16.6640625" style="198" customWidth="1"/>
    <col min="5122" max="5122" width="9" style="198" customWidth="1"/>
    <col min="5123" max="5123" width="13.6640625" style="198" customWidth="1"/>
    <col min="5124" max="5124" width="19.33203125" style="198" customWidth="1"/>
    <col min="5125" max="5125" width="11.44140625" style="198" customWidth="1"/>
    <col min="5126" max="5126" width="4.88671875" style="198" customWidth="1"/>
    <col min="5127" max="5127" width="6.109375" style="198" customWidth="1"/>
    <col min="5128" max="5128" width="6.44140625" style="198" bestFit="1" customWidth="1"/>
    <col min="5129" max="5129" width="24" style="198" customWidth="1"/>
    <col min="5130" max="5373" width="9.109375" style="198"/>
    <col min="5374" max="5374" width="5.6640625" style="198" customWidth="1"/>
    <col min="5375" max="5375" width="0" style="198" hidden="1" customWidth="1"/>
    <col min="5376" max="5376" width="13.33203125" style="198" customWidth="1"/>
    <col min="5377" max="5377" width="16.6640625" style="198" customWidth="1"/>
    <col min="5378" max="5378" width="9" style="198" customWidth="1"/>
    <col min="5379" max="5379" width="13.6640625" style="198" customWidth="1"/>
    <col min="5380" max="5380" width="19.33203125" style="198" customWidth="1"/>
    <col min="5381" max="5381" width="11.44140625" style="198" customWidth="1"/>
    <col min="5382" max="5382" width="4.88671875" style="198" customWidth="1"/>
    <col min="5383" max="5383" width="6.109375" style="198" customWidth="1"/>
    <col min="5384" max="5384" width="6.44140625" style="198" bestFit="1" customWidth="1"/>
    <col min="5385" max="5385" width="24" style="198" customWidth="1"/>
    <col min="5386" max="5629" width="9.109375" style="198"/>
    <col min="5630" max="5630" width="5.6640625" style="198" customWidth="1"/>
    <col min="5631" max="5631" width="0" style="198" hidden="1" customWidth="1"/>
    <col min="5632" max="5632" width="13.33203125" style="198" customWidth="1"/>
    <col min="5633" max="5633" width="16.6640625" style="198" customWidth="1"/>
    <col min="5634" max="5634" width="9" style="198" customWidth="1"/>
    <col min="5635" max="5635" width="13.6640625" style="198" customWidth="1"/>
    <col min="5636" max="5636" width="19.33203125" style="198" customWidth="1"/>
    <col min="5637" max="5637" width="11.44140625" style="198" customWidth="1"/>
    <col min="5638" max="5638" width="4.88671875" style="198" customWidth="1"/>
    <col min="5639" max="5639" width="6.109375" style="198" customWidth="1"/>
    <col min="5640" max="5640" width="6.44140625" style="198" bestFit="1" customWidth="1"/>
    <col min="5641" max="5641" width="24" style="198" customWidth="1"/>
    <col min="5642" max="5885" width="9.109375" style="198"/>
    <col min="5886" max="5886" width="5.6640625" style="198" customWidth="1"/>
    <col min="5887" max="5887" width="0" style="198" hidden="1" customWidth="1"/>
    <col min="5888" max="5888" width="13.33203125" style="198" customWidth="1"/>
    <col min="5889" max="5889" width="16.6640625" style="198" customWidth="1"/>
    <col min="5890" max="5890" width="9" style="198" customWidth="1"/>
    <col min="5891" max="5891" width="13.6640625" style="198" customWidth="1"/>
    <col min="5892" max="5892" width="19.33203125" style="198" customWidth="1"/>
    <col min="5893" max="5893" width="11.44140625" style="198" customWidth="1"/>
    <col min="5894" max="5894" width="4.88671875" style="198" customWidth="1"/>
    <col min="5895" max="5895" width="6.109375" style="198" customWidth="1"/>
    <col min="5896" max="5896" width="6.44140625" style="198" bestFit="1" customWidth="1"/>
    <col min="5897" max="5897" width="24" style="198" customWidth="1"/>
    <col min="5898" max="6141" width="9.109375" style="198"/>
    <col min="6142" max="6142" width="5.6640625" style="198" customWidth="1"/>
    <col min="6143" max="6143" width="0" style="198" hidden="1" customWidth="1"/>
    <col min="6144" max="6144" width="13.33203125" style="198" customWidth="1"/>
    <col min="6145" max="6145" width="16.6640625" style="198" customWidth="1"/>
    <col min="6146" max="6146" width="9" style="198" customWidth="1"/>
    <col min="6147" max="6147" width="13.6640625" style="198" customWidth="1"/>
    <col min="6148" max="6148" width="19.33203125" style="198" customWidth="1"/>
    <col min="6149" max="6149" width="11.44140625" style="198" customWidth="1"/>
    <col min="6150" max="6150" width="4.88671875" style="198" customWidth="1"/>
    <col min="6151" max="6151" width="6.109375" style="198" customWidth="1"/>
    <col min="6152" max="6152" width="6.44140625" style="198" bestFit="1" customWidth="1"/>
    <col min="6153" max="6153" width="24" style="198" customWidth="1"/>
    <col min="6154" max="6397" width="9.109375" style="198"/>
    <col min="6398" max="6398" width="5.6640625" style="198" customWidth="1"/>
    <col min="6399" max="6399" width="0" style="198" hidden="1" customWidth="1"/>
    <col min="6400" max="6400" width="13.33203125" style="198" customWidth="1"/>
    <col min="6401" max="6401" width="16.6640625" style="198" customWidth="1"/>
    <col min="6402" max="6402" width="9" style="198" customWidth="1"/>
    <col min="6403" max="6403" width="13.6640625" style="198" customWidth="1"/>
    <col min="6404" max="6404" width="19.33203125" style="198" customWidth="1"/>
    <col min="6405" max="6405" width="11.44140625" style="198" customWidth="1"/>
    <col min="6406" max="6406" width="4.88671875" style="198" customWidth="1"/>
    <col min="6407" max="6407" width="6.109375" style="198" customWidth="1"/>
    <col min="6408" max="6408" width="6.44140625" style="198" bestFit="1" customWidth="1"/>
    <col min="6409" max="6409" width="24" style="198" customWidth="1"/>
    <col min="6410" max="6653" width="9.109375" style="198"/>
    <col min="6654" max="6654" width="5.6640625" style="198" customWidth="1"/>
    <col min="6655" max="6655" width="0" style="198" hidden="1" customWidth="1"/>
    <col min="6656" max="6656" width="13.33203125" style="198" customWidth="1"/>
    <col min="6657" max="6657" width="16.6640625" style="198" customWidth="1"/>
    <col min="6658" max="6658" width="9" style="198" customWidth="1"/>
    <col min="6659" max="6659" width="13.6640625" style="198" customWidth="1"/>
    <col min="6660" max="6660" width="19.33203125" style="198" customWidth="1"/>
    <col min="6661" max="6661" width="11.44140625" style="198" customWidth="1"/>
    <col min="6662" max="6662" width="4.88671875" style="198" customWidth="1"/>
    <col min="6663" max="6663" width="6.109375" style="198" customWidth="1"/>
    <col min="6664" max="6664" width="6.44140625" style="198" bestFit="1" customWidth="1"/>
    <col min="6665" max="6665" width="24" style="198" customWidth="1"/>
    <col min="6666" max="6909" width="9.109375" style="198"/>
    <col min="6910" max="6910" width="5.6640625" style="198" customWidth="1"/>
    <col min="6911" max="6911" width="0" style="198" hidden="1" customWidth="1"/>
    <col min="6912" max="6912" width="13.33203125" style="198" customWidth="1"/>
    <col min="6913" max="6913" width="16.6640625" style="198" customWidth="1"/>
    <col min="6914" max="6914" width="9" style="198" customWidth="1"/>
    <col min="6915" max="6915" width="13.6640625" style="198" customWidth="1"/>
    <col min="6916" max="6916" width="19.33203125" style="198" customWidth="1"/>
    <col min="6917" max="6917" width="11.44140625" style="198" customWidth="1"/>
    <col min="6918" max="6918" width="4.88671875" style="198" customWidth="1"/>
    <col min="6919" max="6919" width="6.109375" style="198" customWidth="1"/>
    <col min="6920" max="6920" width="6.44140625" style="198" bestFit="1" customWidth="1"/>
    <col min="6921" max="6921" width="24" style="198" customWidth="1"/>
    <col min="6922" max="7165" width="9.109375" style="198"/>
    <col min="7166" max="7166" width="5.6640625" style="198" customWidth="1"/>
    <col min="7167" max="7167" width="0" style="198" hidden="1" customWidth="1"/>
    <col min="7168" max="7168" width="13.33203125" style="198" customWidth="1"/>
    <col min="7169" max="7169" width="16.6640625" style="198" customWidth="1"/>
    <col min="7170" max="7170" width="9" style="198" customWidth="1"/>
    <col min="7171" max="7171" width="13.6640625" style="198" customWidth="1"/>
    <col min="7172" max="7172" width="19.33203125" style="198" customWidth="1"/>
    <col min="7173" max="7173" width="11.44140625" style="198" customWidth="1"/>
    <col min="7174" max="7174" width="4.88671875" style="198" customWidth="1"/>
    <col min="7175" max="7175" width="6.109375" style="198" customWidth="1"/>
    <col min="7176" max="7176" width="6.44140625" style="198" bestFit="1" customWidth="1"/>
    <col min="7177" max="7177" width="24" style="198" customWidth="1"/>
    <col min="7178" max="7421" width="9.109375" style="198"/>
    <col min="7422" max="7422" width="5.6640625" style="198" customWidth="1"/>
    <col min="7423" max="7423" width="0" style="198" hidden="1" customWidth="1"/>
    <col min="7424" max="7424" width="13.33203125" style="198" customWidth="1"/>
    <col min="7425" max="7425" width="16.6640625" style="198" customWidth="1"/>
    <col min="7426" max="7426" width="9" style="198" customWidth="1"/>
    <col min="7427" max="7427" width="13.6640625" style="198" customWidth="1"/>
    <col min="7428" max="7428" width="19.33203125" style="198" customWidth="1"/>
    <col min="7429" max="7429" width="11.44140625" style="198" customWidth="1"/>
    <col min="7430" max="7430" width="4.88671875" style="198" customWidth="1"/>
    <col min="7431" max="7431" width="6.109375" style="198" customWidth="1"/>
    <col min="7432" max="7432" width="6.44140625" style="198" bestFit="1" customWidth="1"/>
    <col min="7433" max="7433" width="24" style="198" customWidth="1"/>
    <col min="7434" max="7677" width="9.109375" style="198"/>
    <col min="7678" max="7678" width="5.6640625" style="198" customWidth="1"/>
    <col min="7679" max="7679" width="0" style="198" hidden="1" customWidth="1"/>
    <col min="7680" max="7680" width="13.33203125" style="198" customWidth="1"/>
    <col min="7681" max="7681" width="16.6640625" style="198" customWidth="1"/>
    <col min="7682" max="7682" width="9" style="198" customWidth="1"/>
    <col min="7683" max="7683" width="13.6640625" style="198" customWidth="1"/>
    <col min="7684" max="7684" width="19.33203125" style="198" customWidth="1"/>
    <col min="7685" max="7685" width="11.44140625" style="198" customWidth="1"/>
    <col min="7686" max="7686" width="4.88671875" style="198" customWidth="1"/>
    <col min="7687" max="7687" width="6.109375" style="198" customWidth="1"/>
    <col min="7688" max="7688" width="6.44140625" style="198" bestFit="1" customWidth="1"/>
    <col min="7689" max="7689" width="24" style="198" customWidth="1"/>
    <col min="7690" max="7933" width="9.109375" style="198"/>
    <col min="7934" max="7934" width="5.6640625" style="198" customWidth="1"/>
    <col min="7935" max="7935" width="0" style="198" hidden="1" customWidth="1"/>
    <col min="7936" max="7936" width="13.33203125" style="198" customWidth="1"/>
    <col min="7937" max="7937" width="16.6640625" style="198" customWidth="1"/>
    <col min="7938" max="7938" width="9" style="198" customWidth="1"/>
    <col min="7939" max="7939" width="13.6640625" style="198" customWidth="1"/>
    <col min="7940" max="7940" width="19.33203125" style="198" customWidth="1"/>
    <col min="7941" max="7941" width="11.44140625" style="198" customWidth="1"/>
    <col min="7942" max="7942" width="4.88671875" style="198" customWidth="1"/>
    <col min="7943" max="7943" width="6.109375" style="198" customWidth="1"/>
    <col min="7944" max="7944" width="6.44140625" style="198" bestFit="1" customWidth="1"/>
    <col min="7945" max="7945" width="24" style="198" customWidth="1"/>
    <col min="7946" max="8189" width="9.109375" style="198"/>
    <col min="8190" max="8190" width="5.6640625" style="198" customWidth="1"/>
    <col min="8191" max="8191" width="0" style="198" hidden="1" customWidth="1"/>
    <col min="8192" max="8192" width="13.33203125" style="198" customWidth="1"/>
    <col min="8193" max="8193" width="16.6640625" style="198" customWidth="1"/>
    <col min="8194" max="8194" width="9" style="198" customWidth="1"/>
    <col min="8195" max="8195" width="13.6640625" style="198" customWidth="1"/>
    <col min="8196" max="8196" width="19.33203125" style="198" customWidth="1"/>
    <col min="8197" max="8197" width="11.44140625" style="198" customWidth="1"/>
    <col min="8198" max="8198" width="4.88671875" style="198" customWidth="1"/>
    <col min="8199" max="8199" width="6.109375" style="198" customWidth="1"/>
    <col min="8200" max="8200" width="6.44140625" style="198" bestFit="1" customWidth="1"/>
    <col min="8201" max="8201" width="24" style="198" customWidth="1"/>
    <col min="8202" max="8445" width="9.109375" style="198"/>
    <col min="8446" max="8446" width="5.6640625" style="198" customWidth="1"/>
    <col min="8447" max="8447" width="0" style="198" hidden="1" customWidth="1"/>
    <col min="8448" max="8448" width="13.33203125" style="198" customWidth="1"/>
    <col min="8449" max="8449" width="16.6640625" style="198" customWidth="1"/>
    <col min="8450" max="8450" width="9" style="198" customWidth="1"/>
    <col min="8451" max="8451" width="13.6640625" style="198" customWidth="1"/>
    <col min="8452" max="8452" width="19.33203125" style="198" customWidth="1"/>
    <col min="8453" max="8453" width="11.44140625" style="198" customWidth="1"/>
    <col min="8454" max="8454" width="4.88671875" style="198" customWidth="1"/>
    <col min="8455" max="8455" width="6.109375" style="198" customWidth="1"/>
    <col min="8456" max="8456" width="6.44140625" style="198" bestFit="1" customWidth="1"/>
    <col min="8457" max="8457" width="24" style="198" customWidth="1"/>
    <col min="8458" max="8701" width="9.109375" style="198"/>
    <col min="8702" max="8702" width="5.6640625" style="198" customWidth="1"/>
    <col min="8703" max="8703" width="0" style="198" hidden="1" customWidth="1"/>
    <col min="8704" max="8704" width="13.33203125" style="198" customWidth="1"/>
    <col min="8705" max="8705" width="16.6640625" style="198" customWidth="1"/>
    <col min="8706" max="8706" width="9" style="198" customWidth="1"/>
    <col min="8707" max="8707" width="13.6640625" style="198" customWidth="1"/>
    <col min="8708" max="8708" width="19.33203125" style="198" customWidth="1"/>
    <col min="8709" max="8709" width="11.44140625" style="198" customWidth="1"/>
    <col min="8710" max="8710" width="4.88671875" style="198" customWidth="1"/>
    <col min="8711" max="8711" width="6.109375" style="198" customWidth="1"/>
    <col min="8712" max="8712" width="6.44140625" style="198" bestFit="1" customWidth="1"/>
    <col min="8713" max="8713" width="24" style="198" customWidth="1"/>
    <col min="8714" max="8957" width="9.109375" style="198"/>
    <col min="8958" max="8958" width="5.6640625" style="198" customWidth="1"/>
    <col min="8959" max="8959" width="0" style="198" hidden="1" customWidth="1"/>
    <col min="8960" max="8960" width="13.33203125" style="198" customWidth="1"/>
    <col min="8961" max="8961" width="16.6640625" style="198" customWidth="1"/>
    <col min="8962" max="8962" width="9" style="198" customWidth="1"/>
    <col min="8963" max="8963" width="13.6640625" style="198" customWidth="1"/>
    <col min="8964" max="8964" width="19.33203125" style="198" customWidth="1"/>
    <col min="8965" max="8965" width="11.44140625" style="198" customWidth="1"/>
    <col min="8966" max="8966" width="4.88671875" style="198" customWidth="1"/>
    <col min="8967" max="8967" width="6.109375" style="198" customWidth="1"/>
    <col min="8968" max="8968" width="6.44140625" style="198" bestFit="1" customWidth="1"/>
    <col min="8969" max="8969" width="24" style="198" customWidth="1"/>
    <col min="8970" max="9213" width="9.109375" style="198"/>
    <col min="9214" max="9214" width="5.6640625" style="198" customWidth="1"/>
    <col min="9215" max="9215" width="0" style="198" hidden="1" customWidth="1"/>
    <col min="9216" max="9216" width="13.33203125" style="198" customWidth="1"/>
    <col min="9217" max="9217" width="16.6640625" style="198" customWidth="1"/>
    <col min="9218" max="9218" width="9" style="198" customWidth="1"/>
    <col min="9219" max="9219" width="13.6640625" style="198" customWidth="1"/>
    <col min="9220" max="9220" width="19.33203125" style="198" customWidth="1"/>
    <col min="9221" max="9221" width="11.44140625" style="198" customWidth="1"/>
    <col min="9222" max="9222" width="4.88671875" style="198" customWidth="1"/>
    <col min="9223" max="9223" width="6.109375" style="198" customWidth="1"/>
    <col min="9224" max="9224" width="6.44140625" style="198" bestFit="1" customWidth="1"/>
    <col min="9225" max="9225" width="24" style="198" customWidth="1"/>
    <col min="9226" max="9469" width="9.109375" style="198"/>
    <col min="9470" max="9470" width="5.6640625" style="198" customWidth="1"/>
    <col min="9471" max="9471" width="0" style="198" hidden="1" customWidth="1"/>
    <col min="9472" max="9472" width="13.33203125" style="198" customWidth="1"/>
    <col min="9473" max="9473" width="16.6640625" style="198" customWidth="1"/>
    <col min="9474" max="9474" width="9" style="198" customWidth="1"/>
    <col min="9475" max="9475" width="13.6640625" style="198" customWidth="1"/>
    <col min="9476" max="9476" width="19.33203125" style="198" customWidth="1"/>
    <col min="9477" max="9477" width="11.44140625" style="198" customWidth="1"/>
    <col min="9478" max="9478" width="4.88671875" style="198" customWidth="1"/>
    <col min="9479" max="9479" width="6.109375" style="198" customWidth="1"/>
    <col min="9480" max="9480" width="6.44140625" style="198" bestFit="1" customWidth="1"/>
    <col min="9481" max="9481" width="24" style="198" customWidth="1"/>
    <col min="9482" max="9725" width="9.109375" style="198"/>
    <col min="9726" max="9726" width="5.6640625" style="198" customWidth="1"/>
    <col min="9727" max="9727" width="0" style="198" hidden="1" customWidth="1"/>
    <col min="9728" max="9728" width="13.33203125" style="198" customWidth="1"/>
    <col min="9729" max="9729" width="16.6640625" style="198" customWidth="1"/>
    <col min="9730" max="9730" width="9" style="198" customWidth="1"/>
    <col min="9731" max="9731" width="13.6640625" style="198" customWidth="1"/>
    <col min="9732" max="9732" width="19.33203125" style="198" customWidth="1"/>
    <col min="9733" max="9733" width="11.44140625" style="198" customWidth="1"/>
    <col min="9734" max="9734" width="4.88671875" style="198" customWidth="1"/>
    <col min="9735" max="9735" width="6.109375" style="198" customWidth="1"/>
    <col min="9736" max="9736" width="6.44140625" style="198" bestFit="1" customWidth="1"/>
    <col min="9737" max="9737" width="24" style="198" customWidth="1"/>
    <col min="9738" max="9981" width="9.109375" style="198"/>
    <col min="9982" max="9982" width="5.6640625" style="198" customWidth="1"/>
    <col min="9983" max="9983" width="0" style="198" hidden="1" customWidth="1"/>
    <col min="9984" max="9984" width="13.33203125" style="198" customWidth="1"/>
    <col min="9985" max="9985" width="16.6640625" style="198" customWidth="1"/>
    <col min="9986" max="9986" width="9" style="198" customWidth="1"/>
    <col min="9987" max="9987" width="13.6640625" style="198" customWidth="1"/>
    <col min="9988" max="9988" width="19.33203125" style="198" customWidth="1"/>
    <col min="9989" max="9989" width="11.44140625" style="198" customWidth="1"/>
    <col min="9990" max="9990" width="4.88671875" style="198" customWidth="1"/>
    <col min="9991" max="9991" width="6.109375" style="198" customWidth="1"/>
    <col min="9992" max="9992" width="6.44140625" style="198" bestFit="1" customWidth="1"/>
    <col min="9993" max="9993" width="24" style="198" customWidth="1"/>
    <col min="9994" max="10237" width="9.109375" style="198"/>
    <col min="10238" max="10238" width="5.6640625" style="198" customWidth="1"/>
    <col min="10239" max="10239" width="0" style="198" hidden="1" customWidth="1"/>
    <col min="10240" max="10240" width="13.33203125" style="198" customWidth="1"/>
    <col min="10241" max="10241" width="16.6640625" style="198" customWidth="1"/>
    <col min="10242" max="10242" width="9" style="198" customWidth="1"/>
    <col min="10243" max="10243" width="13.6640625" style="198" customWidth="1"/>
    <col min="10244" max="10244" width="19.33203125" style="198" customWidth="1"/>
    <col min="10245" max="10245" width="11.44140625" style="198" customWidth="1"/>
    <col min="10246" max="10246" width="4.88671875" style="198" customWidth="1"/>
    <col min="10247" max="10247" width="6.109375" style="198" customWidth="1"/>
    <col min="10248" max="10248" width="6.44140625" style="198" bestFit="1" customWidth="1"/>
    <col min="10249" max="10249" width="24" style="198" customWidth="1"/>
    <col min="10250" max="10493" width="9.109375" style="198"/>
    <col min="10494" max="10494" width="5.6640625" style="198" customWidth="1"/>
    <col min="10495" max="10495" width="0" style="198" hidden="1" customWidth="1"/>
    <col min="10496" max="10496" width="13.33203125" style="198" customWidth="1"/>
    <col min="10497" max="10497" width="16.6640625" style="198" customWidth="1"/>
    <col min="10498" max="10498" width="9" style="198" customWidth="1"/>
    <col min="10499" max="10499" width="13.6640625" style="198" customWidth="1"/>
    <col min="10500" max="10500" width="19.33203125" style="198" customWidth="1"/>
    <col min="10501" max="10501" width="11.44140625" style="198" customWidth="1"/>
    <col min="10502" max="10502" width="4.88671875" style="198" customWidth="1"/>
    <col min="10503" max="10503" width="6.109375" style="198" customWidth="1"/>
    <col min="10504" max="10504" width="6.44140625" style="198" bestFit="1" customWidth="1"/>
    <col min="10505" max="10505" width="24" style="198" customWidth="1"/>
    <col min="10506" max="10749" width="9.109375" style="198"/>
    <col min="10750" max="10750" width="5.6640625" style="198" customWidth="1"/>
    <col min="10751" max="10751" width="0" style="198" hidden="1" customWidth="1"/>
    <col min="10752" max="10752" width="13.33203125" style="198" customWidth="1"/>
    <col min="10753" max="10753" width="16.6640625" style="198" customWidth="1"/>
    <col min="10754" max="10754" width="9" style="198" customWidth="1"/>
    <col min="10755" max="10755" width="13.6640625" style="198" customWidth="1"/>
    <col min="10756" max="10756" width="19.33203125" style="198" customWidth="1"/>
    <col min="10757" max="10757" width="11.44140625" style="198" customWidth="1"/>
    <col min="10758" max="10758" width="4.88671875" style="198" customWidth="1"/>
    <col min="10759" max="10759" width="6.109375" style="198" customWidth="1"/>
    <col min="10760" max="10760" width="6.44140625" style="198" bestFit="1" customWidth="1"/>
    <col min="10761" max="10761" width="24" style="198" customWidth="1"/>
    <col min="10762" max="11005" width="9.109375" style="198"/>
    <col min="11006" max="11006" width="5.6640625" style="198" customWidth="1"/>
    <col min="11007" max="11007" width="0" style="198" hidden="1" customWidth="1"/>
    <col min="11008" max="11008" width="13.33203125" style="198" customWidth="1"/>
    <col min="11009" max="11009" width="16.6640625" style="198" customWidth="1"/>
    <col min="11010" max="11010" width="9" style="198" customWidth="1"/>
    <col min="11011" max="11011" width="13.6640625" style="198" customWidth="1"/>
    <col min="11012" max="11012" width="19.33203125" style="198" customWidth="1"/>
    <col min="11013" max="11013" width="11.44140625" style="198" customWidth="1"/>
    <col min="11014" max="11014" width="4.88671875" style="198" customWidth="1"/>
    <col min="11015" max="11015" width="6.109375" style="198" customWidth="1"/>
    <col min="11016" max="11016" width="6.44140625" style="198" bestFit="1" customWidth="1"/>
    <col min="11017" max="11017" width="24" style="198" customWidth="1"/>
    <col min="11018" max="11261" width="9.109375" style="198"/>
    <col min="11262" max="11262" width="5.6640625" style="198" customWidth="1"/>
    <col min="11263" max="11263" width="0" style="198" hidden="1" customWidth="1"/>
    <col min="11264" max="11264" width="13.33203125" style="198" customWidth="1"/>
    <col min="11265" max="11265" width="16.6640625" style="198" customWidth="1"/>
    <col min="11266" max="11266" width="9" style="198" customWidth="1"/>
    <col min="11267" max="11267" width="13.6640625" style="198" customWidth="1"/>
    <col min="11268" max="11268" width="19.33203125" style="198" customWidth="1"/>
    <col min="11269" max="11269" width="11.44140625" style="198" customWidth="1"/>
    <col min="11270" max="11270" width="4.88671875" style="198" customWidth="1"/>
    <col min="11271" max="11271" width="6.109375" style="198" customWidth="1"/>
    <col min="11272" max="11272" width="6.44140625" style="198" bestFit="1" customWidth="1"/>
    <col min="11273" max="11273" width="24" style="198" customWidth="1"/>
    <col min="11274" max="11517" width="9.109375" style="198"/>
    <col min="11518" max="11518" width="5.6640625" style="198" customWidth="1"/>
    <col min="11519" max="11519" width="0" style="198" hidden="1" customWidth="1"/>
    <col min="11520" max="11520" width="13.33203125" style="198" customWidth="1"/>
    <col min="11521" max="11521" width="16.6640625" style="198" customWidth="1"/>
    <col min="11522" max="11522" width="9" style="198" customWidth="1"/>
    <col min="11523" max="11523" width="13.6640625" style="198" customWidth="1"/>
    <col min="11524" max="11524" width="19.33203125" style="198" customWidth="1"/>
    <col min="11525" max="11525" width="11.44140625" style="198" customWidth="1"/>
    <col min="11526" max="11526" width="4.88671875" style="198" customWidth="1"/>
    <col min="11527" max="11527" width="6.109375" style="198" customWidth="1"/>
    <col min="11528" max="11528" width="6.44140625" style="198" bestFit="1" customWidth="1"/>
    <col min="11529" max="11529" width="24" style="198" customWidth="1"/>
    <col min="11530" max="11773" width="9.109375" style="198"/>
    <col min="11774" max="11774" width="5.6640625" style="198" customWidth="1"/>
    <col min="11775" max="11775" width="0" style="198" hidden="1" customWidth="1"/>
    <col min="11776" max="11776" width="13.33203125" style="198" customWidth="1"/>
    <col min="11777" max="11777" width="16.6640625" style="198" customWidth="1"/>
    <col min="11778" max="11778" width="9" style="198" customWidth="1"/>
    <col min="11779" max="11779" width="13.6640625" style="198" customWidth="1"/>
    <col min="11780" max="11780" width="19.33203125" style="198" customWidth="1"/>
    <col min="11781" max="11781" width="11.44140625" style="198" customWidth="1"/>
    <col min="11782" max="11782" width="4.88671875" style="198" customWidth="1"/>
    <col min="11783" max="11783" width="6.109375" style="198" customWidth="1"/>
    <col min="11784" max="11784" width="6.44140625" style="198" bestFit="1" customWidth="1"/>
    <col min="11785" max="11785" width="24" style="198" customWidth="1"/>
    <col min="11786" max="12029" width="9.109375" style="198"/>
    <col min="12030" max="12030" width="5.6640625" style="198" customWidth="1"/>
    <col min="12031" max="12031" width="0" style="198" hidden="1" customWidth="1"/>
    <col min="12032" max="12032" width="13.33203125" style="198" customWidth="1"/>
    <col min="12033" max="12033" width="16.6640625" style="198" customWidth="1"/>
    <col min="12034" max="12034" width="9" style="198" customWidth="1"/>
    <col min="12035" max="12035" width="13.6640625" style="198" customWidth="1"/>
    <col min="12036" max="12036" width="19.33203125" style="198" customWidth="1"/>
    <col min="12037" max="12037" width="11.44140625" style="198" customWidth="1"/>
    <col min="12038" max="12038" width="4.88671875" style="198" customWidth="1"/>
    <col min="12039" max="12039" width="6.109375" style="198" customWidth="1"/>
    <col min="12040" max="12040" width="6.44140625" style="198" bestFit="1" customWidth="1"/>
    <col min="12041" max="12041" width="24" style="198" customWidth="1"/>
    <col min="12042" max="12285" width="9.109375" style="198"/>
    <col min="12286" max="12286" width="5.6640625" style="198" customWidth="1"/>
    <col min="12287" max="12287" width="0" style="198" hidden="1" customWidth="1"/>
    <col min="12288" max="12288" width="13.33203125" style="198" customWidth="1"/>
    <col min="12289" max="12289" width="16.6640625" style="198" customWidth="1"/>
    <col min="12290" max="12290" width="9" style="198" customWidth="1"/>
    <col min="12291" max="12291" width="13.6640625" style="198" customWidth="1"/>
    <col min="12292" max="12292" width="19.33203125" style="198" customWidth="1"/>
    <col min="12293" max="12293" width="11.44140625" style="198" customWidth="1"/>
    <col min="12294" max="12294" width="4.88671875" style="198" customWidth="1"/>
    <col min="12295" max="12295" width="6.109375" style="198" customWidth="1"/>
    <col min="12296" max="12296" width="6.44140625" style="198" bestFit="1" customWidth="1"/>
    <col min="12297" max="12297" width="24" style="198" customWidth="1"/>
    <col min="12298" max="12541" width="9.109375" style="198"/>
    <col min="12542" max="12542" width="5.6640625" style="198" customWidth="1"/>
    <col min="12543" max="12543" width="0" style="198" hidden="1" customWidth="1"/>
    <col min="12544" max="12544" width="13.33203125" style="198" customWidth="1"/>
    <col min="12545" max="12545" width="16.6640625" style="198" customWidth="1"/>
    <col min="12546" max="12546" width="9" style="198" customWidth="1"/>
    <col min="12547" max="12547" width="13.6640625" style="198" customWidth="1"/>
    <col min="12548" max="12548" width="19.33203125" style="198" customWidth="1"/>
    <col min="12549" max="12549" width="11.44140625" style="198" customWidth="1"/>
    <col min="12550" max="12550" width="4.88671875" style="198" customWidth="1"/>
    <col min="12551" max="12551" width="6.109375" style="198" customWidth="1"/>
    <col min="12552" max="12552" width="6.44140625" style="198" bestFit="1" customWidth="1"/>
    <col min="12553" max="12553" width="24" style="198" customWidth="1"/>
    <col min="12554" max="12797" width="9.109375" style="198"/>
    <col min="12798" max="12798" width="5.6640625" style="198" customWidth="1"/>
    <col min="12799" max="12799" width="0" style="198" hidden="1" customWidth="1"/>
    <col min="12800" max="12800" width="13.33203125" style="198" customWidth="1"/>
    <col min="12801" max="12801" width="16.6640625" style="198" customWidth="1"/>
    <col min="12802" max="12802" width="9" style="198" customWidth="1"/>
    <col min="12803" max="12803" width="13.6640625" style="198" customWidth="1"/>
    <col min="12804" max="12804" width="19.33203125" style="198" customWidth="1"/>
    <col min="12805" max="12805" width="11.44140625" style="198" customWidth="1"/>
    <col min="12806" max="12806" width="4.88671875" style="198" customWidth="1"/>
    <col min="12807" max="12807" width="6.109375" style="198" customWidth="1"/>
    <col min="12808" max="12808" width="6.44140625" style="198" bestFit="1" customWidth="1"/>
    <col min="12809" max="12809" width="24" style="198" customWidth="1"/>
    <col min="12810" max="13053" width="9.109375" style="198"/>
    <col min="13054" max="13054" width="5.6640625" style="198" customWidth="1"/>
    <col min="13055" max="13055" width="0" style="198" hidden="1" customWidth="1"/>
    <col min="13056" max="13056" width="13.33203125" style="198" customWidth="1"/>
    <col min="13057" max="13057" width="16.6640625" style="198" customWidth="1"/>
    <col min="13058" max="13058" width="9" style="198" customWidth="1"/>
    <col min="13059" max="13059" width="13.6640625" style="198" customWidth="1"/>
    <col min="13060" max="13060" width="19.33203125" style="198" customWidth="1"/>
    <col min="13061" max="13061" width="11.44140625" style="198" customWidth="1"/>
    <col min="13062" max="13062" width="4.88671875" style="198" customWidth="1"/>
    <col min="13063" max="13063" width="6.109375" style="198" customWidth="1"/>
    <col min="13064" max="13064" width="6.44140625" style="198" bestFit="1" customWidth="1"/>
    <col min="13065" max="13065" width="24" style="198" customWidth="1"/>
    <col min="13066" max="13309" width="9.109375" style="198"/>
    <col min="13310" max="13310" width="5.6640625" style="198" customWidth="1"/>
    <col min="13311" max="13311" width="0" style="198" hidden="1" customWidth="1"/>
    <col min="13312" max="13312" width="13.33203125" style="198" customWidth="1"/>
    <col min="13313" max="13313" width="16.6640625" style="198" customWidth="1"/>
    <col min="13314" max="13314" width="9" style="198" customWidth="1"/>
    <col min="13315" max="13315" width="13.6640625" style="198" customWidth="1"/>
    <col min="13316" max="13316" width="19.33203125" style="198" customWidth="1"/>
    <col min="13317" max="13317" width="11.44140625" style="198" customWidth="1"/>
    <col min="13318" max="13318" width="4.88671875" style="198" customWidth="1"/>
    <col min="13319" max="13319" width="6.109375" style="198" customWidth="1"/>
    <col min="13320" max="13320" width="6.44140625" style="198" bestFit="1" customWidth="1"/>
    <col min="13321" max="13321" width="24" style="198" customWidth="1"/>
    <col min="13322" max="13565" width="9.109375" style="198"/>
    <col min="13566" max="13566" width="5.6640625" style="198" customWidth="1"/>
    <col min="13567" max="13567" width="0" style="198" hidden="1" customWidth="1"/>
    <col min="13568" max="13568" width="13.33203125" style="198" customWidth="1"/>
    <col min="13569" max="13569" width="16.6640625" style="198" customWidth="1"/>
    <col min="13570" max="13570" width="9" style="198" customWidth="1"/>
    <col min="13571" max="13571" width="13.6640625" style="198" customWidth="1"/>
    <col min="13572" max="13572" width="19.33203125" style="198" customWidth="1"/>
    <col min="13573" max="13573" width="11.44140625" style="198" customWidth="1"/>
    <col min="13574" max="13574" width="4.88671875" style="198" customWidth="1"/>
    <col min="13575" max="13575" width="6.109375" style="198" customWidth="1"/>
    <col min="13576" max="13576" width="6.44140625" style="198" bestFit="1" customWidth="1"/>
    <col min="13577" max="13577" width="24" style="198" customWidth="1"/>
    <col min="13578" max="13821" width="9.109375" style="198"/>
    <col min="13822" max="13822" width="5.6640625" style="198" customWidth="1"/>
    <col min="13823" max="13823" width="0" style="198" hidden="1" customWidth="1"/>
    <col min="13824" max="13824" width="13.33203125" style="198" customWidth="1"/>
    <col min="13825" max="13825" width="16.6640625" style="198" customWidth="1"/>
    <col min="13826" max="13826" width="9" style="198" customWidth="1"/>
    <col min="13827" max="13827" width="13.6640625" style="198" customWidth="1"/>
    <col min="13828" max="13828" width="19.33203125" style="198" customWidth="1"/>
    <col min="13829" max="13829" width="11.44140625" style="198" customWidth="1"/>
    <col min="13830" max="13830" width="4.88671875" style="198" customWidth="1"/>
    <col min="13831" max="13831" width="6.109375" style="198" customWidth="1"/>
    <col min="13832" max="13832" width="6.44140625" style="198" bestFit="1" customWidth="1"/>
    <col min="13833" max="13833" width="24" style="198" customWidth="1"/>
    <col min="13834" max="14077" width="9.109375" style="198"/>
    <col min="14078" max="14078" width="5.6640625" style="198" customWidth="1"/>
    <col min="14079" max="14079" width="0" style="198" hidden="1" customWidth="1"/>
    <col min="14080" max="14080" width="13.33203125" style="198" customWidth="1"/>
    <col min="14081" max="14081" width="16.6640625" style="198" customWidth="1"/>
    <col min="14082" max="14082" width="9" style="198" customWidth="1"/>
    <col min="14083" max="14083" width="13.6640625" style="198" customWidth="1"/>
    <col min="14084" max="14084" width="19.33203125" style="198" customWidth="1"/>
    <col min="14085" max="14085" width="11.44140625" style="198" customWidth="1"/>
    <col min="14086" max="14086" width="4.88671875" style="198" customWidth="1"/>
    <col min="14087" max="14087" width="6.109375" style="198" customWidth="1"/>
    <col min="14088" max="14088" width="6.44140625" style="198" bestFit="1" customWidth="1"/>
    <col min="14089" max="14089" width="24" style="198" customWidth="1"/>
    <col min="14090" max="14333" width="9.109375" style="198"/>
    <col min="14334" max="14334" width="5.6640625" style="198" customWidth="1"/>
    <col min="14335" max="14335" width="0" style="198" hidden="1" customWidth="1"/>
    <col min="14336" max="14336" width="13.33203125" style="198" customWidth="1"/>
    <col min="14337" max="14337" width="16.6640625" style="198" customWidth="1"/>
    <col min="14338" max="14338" width="9" style="198" customWidth="1"/>
    <col min="14339" max="14339" width="13.6640625" style="198" customWidth="1"/>
    <col min="14340" max="14340" width="19.33203125" style="198" customWidth="1"/>
    <col min="14341" max="14341" width="11.44140625" style="198" customWidth="1"/>
    <col min="14342" max="14342" width="4.88671875" style="198" customWidth="1"/>
    <col min="14343" max="14343" width="6.109375" style="198" customWidth="1"/>
    <col min="14344" max="14344" width="6.44140625" style="198" bestFit="1" customWidth="1"/>
    <col min="14345" max="14345" width="24" style="198" customWidth="1"/>
    <col min="14346" max="14589" width="9.109375" style="198"/>
    <col min="14590" max="14590" width="5.6640625" style="198" customWidth="1"/>
    <col min="14591" max="14591" width="0" style="198" hidden="1" customWidth="1"/>
    <col min="14592" max="14592" width="13.33203125" style="198" customWidth="1"/>
    <col min="14593" max="14593" width="16.6640625" style="198" customWidth="1"/>
    <col min="14594" max="14594" width="9" style="198" customWidth="1"/>
    <col min="14595" max="14595" width="13.6640625" style="198" customWidth="1"/>
    <col min="14596" max="14596" width="19.33203125" style="198" customWidth="1"/>
    <col min="14597" max="14597" width="11.44140625" style="198" customWidth="1"/>
    <col min="14598" max="14598" width="4.88671875" style="198" customWidth="1"/>
    <col min="14599" max="14599" width="6.109375" style="198" customWidth="1"/>
    <col min="14600" max="14600" width="6.44140625" style="198" bestFit="1" customWidth="1"/>
    <col min="14601" max="14601" width="24" style="198" customWidth="1"/>
    <col min="14602" max="14845" width="9.109375" style="198"/>
    <col min="14846" max="14846" width="5.6640625" style="198" customWidth="1"/>
    <col min="14847" max="14847" width="0" style="198" hidden="1" customWidth="1"/>
    <col min="14848" max="14848" width="13.33203125" style="198" customWidth="1"/>
    <col min="14849" max="14849" width="16.6640625" style="198" customWidth="1"/>
    <col min="14850" max="14850" width="9" style="198" customWidth="1"/>
    <col min="14851" max="14851" width="13.6640625" style="198" customWidth="1"/>
    <col min="14852" max="14852" width="19.33203125" style="198" customWidth="1"/>
    <col min="14853" max="14853" width="11.44140625" style="198" customWidth="1"/>
    <col min="14854" max="14854" width="4.88671875" style="198" customWidth="1"/>
    <col min="14855" max="14855" width="6.109375" style="198" customWidth="1"/>
    <col min="14856" max="14856" width="6.44140625" style="198" bestFit="1" customWidth="1"/>
    <col min="14857" max="14857" width="24" style="198" customWidth="1"/>
    <col min="14858" max="15101" width="9.109375" style="198"/>
    <col min="15102" max="15102" width="5.6640625" style="198" customWidth="1"/>
    <col min="15103" max="15103" width="0" style="198" hidden="1" customWidth="1"/>
    <col min="15104" max="15104" width="13.33203125" style="198" customWidth="1"/>
    <col min="15105" max="15105" width="16.6640625" style="198" customWidth="1"/>
    <col min="15106" max="15106" width="9" style="198" customWidth="1"/>
    <col min="15107" max="15107" width="13.6640625" style="198" customWidth="1"/>
    <col min="15108" max="15108" width="19.33203125" style="198" customWidth="1"/>
    <col min="15109" max="15109" width="11.44140625" style="198" customWidth="1"/>
    <col min="15110" max="15110" width="4.88671875" style="198" customWidth="1"/>
    <col min="15111" max="15111" width="6.109375" style="198" customWidth="1"/>
    <col min="15112" max="15112" width="6.44140625" style="198" bestFit="1" customWidth="1"/>
    <col min="15113" max="15113" width="24" style="198" customWidth="1"/>
    <col min="15114" max="15357" width="9.109375" style="198"/>
    <col min="15358" max="15358" width="5.6640625" style="198" customWidth="1"/>
    <col min="15359" max="15359" width="0" style="198" hidden="1" customWidth="1"/>
    <col min="15360" max="15360" width="13.33203125" style="198" customWidth="1"/>
    <col min="15361" max="15361" width="16.6640625" style="198" customWidth="1"/>
    <col min="15362" max="15362" width="9" style="198" customWidth="1"/>
    <col min="15363" max="15363" width="13.6640625" style="198" customWidth="1"/>
    <col min="15364" max="15364" width="19.33203125" style="198" customWidth="1"/>
    <col min="15365" max="15365" width="11.44140625" style="198" customWidth="1"/>
    <col min="15366" max="15366" width="4.88671875" style="198" customWidth="1"/>
    <col min="15367" max="15367" width="6.109375" style="198" customWidth="1"/>
    <col min="15368" max="15368" width="6.44140625" style="198" bestFit="1" customWidth="1"/>
    <col min="15369" max="15369" width="24" style="198" customWidth="1"/>
    <col min="15370" max="15613" width="9.109375" style="198"/>
    <col min="15614" max="15614" width="5.6640625" style="198" customWidth="1"/>
    <col min="15615" max="15615" width="0" style="198" hidden="1" customWidth="1"/>
    <col min="15616" max="15616" width="13.33203125" style="198" customWidth="1"/>
    <col min="15617" max="15617" width="16.6640625" style="198" customWidth="1"/>
    <col min="15618" max="15618" width="9" style="198" customWidth="1"/>
    <col min="15619" max="15619" width="13.6640625" style="198" customWidth="1"/>
    <col min="15620" max="15620" width="19.33203125" style="198" customWidth="1"/>
    <col min="15621" max="15621" width="11.44140625" style="198" customWidth="1"/>
    <col min="15622" max="15622" width="4.88671875" style="198" customWidth="1"/>
    <col min="15623" max="15623" width="6.109375" style="198" customWidth="1"/>
    <col min="15624" max="15624" width="6.44140625" style="198" bestFit="1" customWidth="1"/>
    <col min="15625" max="15625" width="24" style="198" customWidth="1"/>
    <col min="15626" max="15869" width="9.109375" style="198"/>
    <col min="15870" max="15870" width="5.6640625" style="198" customWidth="1"/>
    <col min="15871" max="15871" width="0" style="198" hidden="1" customWidth="1"/>
    <col min="15872" max="15872" width="13.33203125" style="198" customWidth="1"/>
    <col min="15873" max="15873" width="16.6640625" style="198" customWidth="1"/>
    <col min="15874" max="15874" width="9" style="198" customWidth="1"/>
    <col min="15875" max="15875" width="13.6640625" style="198" customWidth="1"/>
    <col min="15876" max="15876" width="19.33203125" style="198" customWidth="1"/>
    <col min="15877" max="15877" width="11.44140625" style="198" customWidth="1"/>
    <col min="15878" max="15878" width="4.88671875" style="198" customWidth="1"/>
    <col min="15879" max="15879" width="6.109375" style="198" customWidth="1"/>
    <col min="15880" max="15880" width="6.44140625" style="198" bestFit="1" customWidth="1"/>
    <col min="15881" max="15881" width="24" style="198" customWidth="1"/>
    <col min="15882" max="16125" width="9.109375" style="198"/>
    <col min="16126" max="16126" width="5.6640625" style="198" customWidth="1"/>
    <col min="16127" max="16127" width="0" style="198" hidden="1" customWidth="1"/>
    <col min="16128" max="16128" width="13.33203125" style="198" customWidth="1"/>
    <col min="16129" max="16129" width="16.6640625" style="198" customWidth="1"/>
    <col min="16130" max="16130" width="9" style="198" customWidth="1"/>
    <col min="16131" max="16131" width="13.6640625" style="198" customWidth="1"/>
    <col min="16132" max="16132" width="19.33203125" style="198" customWidth="1"/>
    <col min="16133" max="16133" width="11.44140625" style="198" customWidth="1"/>
    <col min="16134" max="16134" width="4.88671875" style="198" customWidth="1"/>
    <col min="16135" max="16135" width="6.109375" style="198" customWidth="1"/>
    <col min="16136" max="16136" width="6.44140625" style="198" bestFit="1" customWidth="1"/>
    <col min="16137" max="16137" width="24" style="198" customWidth="1"/>
    <col min="16138" max="16384" width="9.109375" style="198"/>
  </cols>
  <sheetData>
    <row r="1" spans="1:10" s="169" customFormat="1">
      <c r="A1" s="168" t="s">
        <v>75</v>
      </c>
      <c r="D1" s="170"/>
      <c r="E1" s="171"/>
      <c r="F1" s="171"/>
      <c r="G1" s="171"/>
      <c r="H1" s="172"/>
      <c r="I1" s="173"/>
    </row>
    <row r="2" spans="1:10" s="169" customFormat="1">
      <c r="A2" s="174"/>
      <c r="B2" s="175">
        <v>45084</v>
      </c>
      <c r="D2" s="170"/>
      <c r="E2" s="171"/>
      <c r="F2" s="171"/>
      <c r="G2" s="176"/>
      <c r="H2" s="172"/>
      <c r="I2" s="197"/>
    </row>
    <row r="3" spans="1:10" s="169" customFormat="1">
      <c r="A3" s="174"/>
      <c r="B3" s="175"/>
      <c r="D3" s="170"/>
      <c r="E3" s="171"/>
      <c r="F3" s="171"/>
      <c r="G3" s="176"/>
      <c r="H3" s="172"/>
      <c r="I3" s="197"/>
    </row>
    <row r="4" spans="1:10">
      <c r="B4" s="169" t="s">
        <v>32</v>
      </c>
      <c r="C4" s="169"/>
      <c r="D4" s="172"/>
      <c r="E4" s="170"/>
      <c r="F4" s="170"/>
    </row>
    <row r="5" spans="1:10" ht="15" customHeight="1">
      <c r="B5" s="169"/>
      <c r="C5" s="169"/>
      <c r="D5" s="172"/>
      <c r="E5" s="170"/>
      <c r="F5" s="170"/>
    </row>
    <row r="6" spans="1:10" s="169" customFormat="1" ht="14.25" customHeight="1">
      <c r="A6" s="272" t="s">
        <v>198</v>
      </c>
      <c r="B6" s="332" t="s">
        <v>1</v>
      </c>
      <c r="C6" s="333" t="s">
        <v>2</v>
      </c>
      <c r="D6" s="334" t="s">
        <v>3</v>
      </c>
      <c r="E6" s="335" t="s">
        <v>4</v>
      </c>
      <c r="F6" s="335" t="s">
        <v>5</v>
      </c>
      <c r="G6" s="336" t="s">
        <v>15</v>
      </c>
      <c r="H6" s="334" t="s">
        <v>6</v>
      </c>
      <c r="I6" s="333" t="s">
        <v>7</v>
      </c>
    </row>
    <row r="7" spans="1:10" ht="17.25" customHeight="1">
      <c r="A7" s="337">
        <v>1</v>
      </c>
      <c r="B7" s="60" t="s">
        <v>119</v>
      </c>
      <c r="C7" s="61" t="s">
        <v>120</v>
      </c>
      <c r="D7" s="288" t="s">
        <v>171</v>
      </c>
      <c r="E7" s="66" t="s">
        <v>59</v>
      </c>
      <c r="F7" s="279" t="s">
        <v>43</v>
      </c>
      <c r="G7" s="338">
        <v>30.73</v>
      </c>
      <c r="H7" s="339" t="str">
        <f>IF(ISBLANK(G7),"",IF(G7&lt;=25.45,"KSM",IF(G7&lt;=26.85,"I A",IF(G7&lt;=28.74,"II A",IF(G7&lt;=31.24,"III A",IF(G7&lt;=33.24,"I JA",IF(G7&lt;=34.94,"II JA",IF(G7&lt;=36.24,"III JA"))))))))</f>
        <v>III A</v>
      </c>
      <c r="I7" s="340" t="s">
        <v>60</v>
      </c>
    </row>
    <row r="8" spans="1:10" ht="14.4" customHeight="1">
      <c r="A8" s="337">
        <v>2</v>
      </c>
      <c r="B8" s="60" t="s">
        <v>135</v>
      </c>
      <c r="C8" s="61" t="s">
        <v>136</v>
      </c>
      <c r="D8" s="62" t="s">
        <v>137</v>
      </c>
      <c r="E8" s="65" t="s">
        <v>42</v>
      </c>
      <c r="F8" s="279" t="s">
        <v>43</v>
      </c>
      <c r="G8" s="341">
        <v>31.93</v>
      </c>
      <c r="H8" s="339" t="str">
        <f t="shared" ref="H8:H12" si="0">IF(ISBLANK(G8),"",IF(G8&lt;=25.45,"KSM",IF(G8&lt;=26.85,"I A",IF(G8&lt;=28.74,"II A",IF(G8&lt;=31.24,"III A",IF(G8&lt;=33.24,"I JA",IF(G8&lt;=34.94,"II JA",IF(G8&lt;=36.24,"III JA"))))))))</f>
        <v>I JA</v>
      </c>
      <c r="I8" s="63" t="s">
        <v>73</v>
      </c>
      <c r="J8" s="192"/>
    </row>
    <row r="9" spans="1:10" ht="15" customHeight="1">
      <c r="A9" s="337">
        <v>3</v>
      </c>
      <c r="B9" s="64" t="s">
        <v>36</v>
      </c>
      <c r="C9" s="59" t="s">
        <v>154</v>
      </c>
      <c r="D9" s="65" t="s">
        <v>155</v>
      </c>
      <c r="E9" s="66" t="s">
        <v>59</v>
      </c>
      <c r="F9" s="279" t="s">
        <v>43</v>
      </c>
      <c r="G9" s="338">
        <v>31.98</v>
      </c>
      <c r="H9" s="339" t="str">
        <f t="shared" si="0"/>
        <v>I JA</v>
      </c>
      <c r="I9" s="63" t="s">
        <v>145</v>
      </c>
    </row>
    <row r="10" spans="1:10" ht="15.6">
      <c r="A10" s="337">
        <v>4</v>
      </c>
      <c r="B10" s="64" t="s">
        <v>138</v>
      </c>
      <c r="C10" s="59" t="s">
        <v>139</v>
      </c>
      <c r="D10" s="65" t="s">
        <v>140</v>
      </c>
      <c r="E10" s="285" t="s">
        <v>42</v>
      </c>
      <c r="F10" s="279" t="s">
        <v>43</v>
      </c>
      <c r="G10" s="338">
        <v>32.01</v>
      </c>
      <c r="H10" s="339" t="str">
        <f t="shared" si="0"/>
        <v>I JA</v>
      </c>
      <c r="I10" s="285" t="s">
        <v>73</v>
      </c>
      <c r="J10" s="192"/>
    </row>
    <row r="11" spans="1:10" ht="15.6">
      <c r="A11" s="337" t="s">
        <v>189</v>
      </c>
      <c r="B11" s="64" t="s">
        <v>195</v>
      </c>
      <c r="C11" s="59" t="s">
        <v>194</v>
      </c>
      <c r="D11" s="298">
        <v>39447</v>
      </c>
      <c r="E11" s="65" t="s">
        <v>42</v>
      </c>
      <c r="F11" s="279" t="s">
        <v>43</v>
      </c>
      <c r="G11" s="338">
        <v>31.13</v>
      </c>
      <c r="H11" s="339" t="str">
        <f t="shared" si="0"/>
        <v>III A</v>
      </c>
      <c r="I11" s="63" t="s">
        <v>145</v>
      </c>
    </row>
    <row r="12" spans="1:10" ht="15.6">
      <c r="A12" s="342" t="s">
        <v>189</v>
      </c>
      <c r="B12" s="299" t="s">
        <v>193</v>
      </c>
      <c r="C12" s="278" t="s">
        <v>194</v>
      </c>
      <c r="D12" s="298">
        <v>39447</v>
      </c>
      <c r="E12" s="65" t="s">
        <v>42</v>
      </c>
      <c r="F12" s="279" t="s">
        <v>43</v>
      </c>
      <c r="G12" s="338">
        <v>32.72</v>
      </c>
      <c r="H12" s="339" t="str">
        <f t="shared" si="0"/>
        <v>I JA</v>
      </c>
      <c r="I12" s="63" t="s">
        <v>145</v>
      </c>
    </row>
    <row r="13" spans="1:10" ht="15.6">
      <c r="A13" s="337"/>
      <c r="B13" s="64" t="s">
        <v>21</v>
      </c>
      <c r="C13" s="59" t="s">
        <v>112</v>
      </c>
      <c r="D13" s="65" t="s">
        <v>113</v>
      </c>
      <c r="E13" s="66" t="s">
        <v>42</v>
      </c>
      <c r="F13" s="279" t="s">
        <v>43</v>
      </c>
      <c r="G13" s="338" t="s">
        <v>196</v>
      </c>
      <c r="H13" s="343"/>
      <c r="I13" s="63" t="s">
        <v>49</v>
      </c>
      <c r="J13" s="192"/>
    </row>
    <row r="14" spans="1:10" ht="15.6">
      <c r="A14" s="337"/>
      <c r="B14" s="294" t="s">
        <v>170</v>
      </c>
      <c r="C14" s="295" t="s">
        <v>174</v>
      </c>
      <c r="D14" s="296">
        <v>39924</v>
      </c>
      <c r="E14" s="297" t="s">
        <v>42</v>
      </c>
      <c r="F14" s="279" t="s">
        <v>43</v>
      </c>
      <c r="G14" s="338" t="s">
        <v>196</v>
      </c>
      <c r="H14" s="344"/>
      <c r="I14" s="340" t="s">
        <v>60</v>
      </c>
    </row>
  </sheetData>
  <sortState ref="A7:J14">
    <sortCondition ref="G7:G14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1"/>
  <sheetViews>
    <sheetView zoomScaleNormal="100" workbookViewId="0">
      <selection activeCell="H7" sqref="H7:H10"/>
    </sheetView>
  </sheetViews>
  <sheetFormatPr defaultRowHeight="15.9" customHeight="1"/>
  <cols>
    <col min="1" max="1" width="7.5546875" style="198" customWidth="1"/>
    <col min="2" max="2" width="14.88671875" style="198" customWidth="1"/>
    <col min="3" max="3" width="15.6640625" style="198" customWidth="1"/>
    <col min="4" max="4" width="12.44140625" style="204" customWidth="1"/>
    <col min="5" max="5" width="11.44140625" style="203" customWidth="1"/>
    <col min="6" max="6" width="13.5546875" style="203" customWidth="1"/>
    <col min="7" max="7" width="11.6640625" style="199" customWidth="1"/>
    <col min="8" max="8" width="9.88671875" style="172" customWidth="1"/>
    <col min="9" max="9" width="14.33203125" style="198" customWidth="1"/>
    <col min="10" max="251" width="8.88671875" style="198"/>
    <col min="252" max="252" width="5.6640625" style="198" customWidth="1"/>
    <col min="253" max="253" width="0" style="198" hidden="1" customWidth="1"/>
    <col min="254" max="254" width="14.88671875" style="198" customWidth="1"/>
    <col min="255" max="255" width="14.109375" style="198" bestFit="1" customWidth="1"/>
    <col min="256" max="256" width="9.33203125" style="198" customWidth="1"/>
    <col min="257" max="257" width="11.44140625" style="198" customWidth="1"/>
    <col min="258" max="258" width="11" style="198" customWidth="1"/>
    <col min="259" max="259" width="11.33203125" style="198" customWidth="1"/>
    <col min="260" max="260" width="5.88671875" style="198" bestFit="1" customWidth="1"/>
    <col min="261" max="261" width="8.88671875" style="198"/>
    <col min="262" max="262" width="6.44140625" style="198" bestFit="1" customWidth="1"/>
    <col min="263" max="263" width="24.5546875" style="198" customWidth="1"/>
    <col min="264" max="507" width="8.88671875" style="198"/>
    <col min="508" max="508" width="5.6640625" style="198" customWidth="1"/>
    <col min="509" max="509" width="0" style="198" hidden="1" customWidth="1"/>
    <col min="510" max="510" width="14.88671875" style="198" customWidth="1"/>
    <col min="511" max="511" width="14.109375" style="198" bestFit="1" customWidth="1"/>
    <col min="512" max="512" width="9.33203125" style="198" customWidth="1"/>
    <col min="513" max="513" width="11.44140625" style="198" customWidth="1"/>
    <col min="514" max="514" width="11" style="198" customWidth="1"/>
    <col min="515" max="515" width="11.33203125" style="198" customWidth="1"/>
    <col min="516" max="516" width="5.88671875" style="198" bestFit="1" customWidth="1"/>
    <col min="517" max="517" width="8.88671875" style="198"/>
    <col min="518" max="518" width="6.44140625" style="198" bestFit="1" customWidth="1"/>
    <col min="519" max="519" width="24.5546875" style="198" customWidth="1"/>
    <col min="520" max="763" width="8.88671875" style="198"/>
    <col min="764" max="764" width="5.6640625" style="198" customWidth="1"/>
    <col min="765" max="765" width="0" style="198" hidden="1" customWidth="1"/>
    <col min="766" max="766" width="14.88671875" style="198" customWidth="1"/>
    <col min="767" max="767" width="14.109375" style="198" bestFit="1" customWidth="1"/>
    <col min="768" max="768" width="9.33203125" style="198" customWidth="1"/>
    <col min="769" max="769" width="11.44140625" style="198" customWidth="1"/>
    <col min="770" max="770" width="11" style="198" customWidth="1"/>
    <col min="771" max="771" width="11.33203125" style="198" customWidth="1"/>
    <col min="772" max="772" width="5.88671875" style="198" bestFit="1" customWidth="1"/>
    <col min="773" max="773" width="8.88671875" style="198"/>
    <col min="774" max="774" width="6.44140625" style="198" bestFit="1" customWidth="1"/>
    <col min="775" max="775" width="24.5546875" style="198" customWidth="1"/>
    <col min="776" max="1019" width="8.88671875" style="198"/>
    <col min="1020" max="1020" width="5.6640625" style="198" customWidth="1"/>
    <col min="1021" max="1021" width="0" style="198" hidden="1" customWidth="1"/>
    <col min="1022" max="1022" width="14.88671875" style="198" customWidth="1"/>
    <col min="1023" max="1023" width="14.109375" style="198" bestFit="1" customWidth="1"/>
    <col min="1024" max="1024" width="9.33203125" style="198" customWidth="1"/>
    <col min="1025" max="1025" width="11.44140625" style="198" customWidth="1"/>
    <col min="1026" max="1026" width="11" style="198" customWidth="1"/>
    <col min="1027" max="1027" width="11.33203125" style="198" customWidth="1"/>
    <col min="1028" max="1028" width="5.88671875" style="198" bestFit="1" customWidth="1"/>
    <col min="1029" max="1029" width="8.88671875" style="198"/>
    <col min="1030" max="1030" width="6.44140625" style="198" bestFit="1" customWidth="1"/>
    <col min="1031" max="1031" width="24.5546875" style="198" customWidth="1"/>
    <col min="1032" max="1275" width="8.88671875" style="198"/>
    <col min="1276" max="1276" width="5.6640625" style="198" customWidth="1"/>
    <col min="1277" max="1277" width="0" style="198" hidden="1" customWidth="1"/>
    <col min="1278" max="1278" width="14.88671875" style="198" customWidth="1"/>
    <col min="1279" max="1279" width="14.109375" style="198" bestFit="1" customWidth="1"/>
    <col min="1280" max="1280" width="9.33203125" style="198" customWidth="1"/>
    <col min="1281" max="1281" width="11.44140625" style="198" customWidth="1"/>
    <col min="1282" max="1282" width="11" style="198" customWidth="1"/>
    <col min="1283" max="1283" width="11.33203125" style="198" customWidth="1"/>
    <col min="1284" max="1284" width="5.88671875" style="198" bestFit="1" customWidth="1"/>
    <col min="1285" max="1285" width="8.88671875" style="198"/>
    <col min="1286" max="1286" width="6.44140625" style="198" bestFit="1" customWidth="1"/>
    <col min="1287" max="1287" width="24.5546875" style="198" customWidth="1"/>
    <col min="1288" max="1531" width="8.88671875" style="198"/>
    <col min="1532" max="1532" width="5.6640625" style="198" customWidth="1"/>
    <col min="1533" max="1533" width="0" style="198" hidden="1" customWidth="1"/>
    <col min="1534" max="1534" width="14.88671875" style="198" customWidth="1"/>
    <col min="1535" max="1535" width="14.109375" style="198" bestFit="1" customWidth="1"/>
    <col min="1536" max="1536" width="9.33203125" style="198" customWidth="1"/>
    <col min="1537" max="1537" width="11.44140625" style="198" customWidth="1"/>
    <col min="1538" max="1538" width="11" style="198" customWidth="1"/>
    <col min="1539" max="1539" width="11.33203125" style="198" customWidth="1"/>
    <col min="1540" max="1540" width="5.88671875" style="198" bestFit="1" customWidth="1"/>
    <col min="1541" max="1541" width="8.88671875" style="198"/>
    <col min="1542" max="1542" width="6.44140625" style="198" bestFit="1" customWidth="1"/>
    <col min="1543" max="1543" width="24.5546875" style="198" customWidth="1"/>
    <col min="1544" max="1787" width="8.88671875" style="198"/>
    <col min="1788" max="1788" width="5.6640625" style="198" customWidth="1"/>
    <col min="1789" max="1789" width="0" style="198" hidden="1" customWidth="1"/>
    <col min="1790" max="1790" width="14.88671875" style="198" customWidth="1"/>
    <col min="1791" max="1791" width="14.109375" style="198" bestFit="1" customWidth="1"/>
    <col min="1792" max="1792" width="9.33203125" style="198" customWidth="1"/>
    <col min="1793" max="1793" width="11.44140625" style="198" customWidth="1"/>
    <col min="1794" max="1794" width="11" style="198" customWidth="1"/>
    <col min="1795" max="1795" width="11.33203125" style="198" customWidth="1"/>
    <col min="1796" max="1796" width="5.88671875" style="198" bestFit="1" customWidth="1"/>
    <col min="1797" max="1797" width="8.88671875" style="198"/>
    <col min="1798" max="1798" width="6.44140625" style="198" bestFit="1" customWidth="1"/>
    <col min="1799" max="1799" width="24.5546875" style="198" customWidth="1"/>
    <col min="1800" max="2043" width="8.88671875" style="198"/>
    <col min="2044" max="2044" width="5.6640625" style="198" customWidth="1"/>
    <col min="2045" max="2045" width="0" style="198" hidden="1" customWidth="1"/>
    <col min="2046" max="2046" width="14.88671875" style="198" customWidth="1"/>
    <col min="2047" max="2047" width="14.109375" style="198" bestFit="1" customWidth="1"/>
    <col min="2048" max="2048" width="9.33203125" style="198" customWidth="1"/>
    <col min="2049" max="2049" width="11.44140625" style="198" customWidth="1"/>
    <col min="2050" max="2050" width="11" style="198" customWidth="1"/>
    <col min="2051" max="2051" width="11.33203125" style="198" customWidth="1"/>
    <col min="2052" max="2052" width="5.88671875" style="198" bestFit="1" customWidth="1"/>
    <col min="2053" max="2053" width="8.88671875" style="198"/>
    <col min="2054" max="2054" width="6.44140625" style="198" bestFit="1" customWidth="1"/>
    <col min="2055" max="2055" width="24.5546875" style="198" customWidth="1"/>
    <col min="2056" max="2299" width="8.88671875" style="198"/>
    <col min="2300" max="2300" width="5.6640625" style="198" customWidth="1"/>
    <col min="2301" max="2301" width="0" style="198" hidden="1" customWidth="1"/>
    <col min="2302" max="2302" width="14.88671875" style="198" customWidth="1"/>
    <col min="2303" max="2303" width="14.109375" style="198" bestFit="1" customWidth="1"/>
    <col min="2304" max="2304" width="9.33203125" style="198" customWidth="1"/>
    <col min="2305" max="2305" width="11.44140625" style="198" customWidth="1"/>
    <col min="2306" max="2306" width="11" style="198" customWidth="1"/>
    <col min="2307" max="2307" width="11.33203125" style="198" customWidth="1"/>
    <col min="2308" max="2308" width="5.88671875" style="198" bestFit="1" customWidth="1"/>
    <col min="2309" max="2309" width="8.88671875" style="198"/>
    <col min="2310" max="2310" width="6.44140625" style="198" bestFit="1" customWidth="1"/>
    <col min="2311" max="2311" width="24.5546875" style="198" customWidth="1"/>
    <col min="2312" max="2555" width="8.88671875" style="198"/>
    <col min="2556" max="2556" width="5.6640625" style="198" customWidth="1"/>
    <col min="2557" max="2557" width="0" style="198" hidden="1" customWidth="1"/>
    <col min="2558" max="2558" width="14.88671875" style="198" customWidth="1"/>
    <col min="2559" max="2559" width="14.109375" style="198" bestFit="1" customWidth="1"/>
    <col min="2560" max="2560" width="9.33203125" style="198" customWidth="1"/>
    <col min="2561" max="2561" width="11.44140625" style="198" customWidth="1"/>
    <col min="2562" max="2562" width="11" style="198" customWidth="1"/>
    <col min="2563" max="2563" width="11.33203125" style="198" customWidth="1"/>
    <col min="2564" max="2564" width="5.88671875" style="198" bestFit="1" customWidth="1"/>
    <col min="2565" max="2565" width="8.88671875" style="198"/>
    <col min="2566" max="2566" width="6.44140625" style="198" bestFit="1" customWidth="1"/>
    <col min="2567" max="2567" width="24.5546875" style="198" customWidth="1"/>
    <col min="2568" max="2811" width="8.88671875" style="198"/>
    <col min="2812" max="2812" width="5.6640625" style="198" customWidth="1"/>
    <col min="2813" max="2813" width="0" style="198" hidden="1" customWidth="1"/>
    <col min="2814" max="2814" width="14.88671875" style="198" customWidth="1"/>
    <col min="2815" max="2815" width="14.109375" style="198" bestFit="1" customWidth="1"/>
    <col min="2816" max="2816" width="9.33203125" style="198" customWidth="1"/>
    <col min="2817" max="2817" width="11.44140625" style="198" customWidth="1"/>
    <col min="2818" max="2818" width="11" style="198" customWidth="1"/>
    <col min="2819" max="2819" width="11.33203125" style="198" customWidth="1"/>
    <col min="2820" max="2820" width="5.88671875" style="198" bestFit="1" customWidth="1"/>
    <col min="2821" max="2821" width="8.88671875" style="198"/>
    <col min="2822" max="2822" width="6.44140625" style="198" bestFit="1" customWidth="1"/>
    <col min="2823" max="2823" width="24.5546875" style="198" customWidth="1"/>
    <col min="2824" max="3067" width="8.88671875" style="198"/>
    <col min="3068" max="3068" width="5.6640625" style="198" customWidth="1"/>
    <col min="3069" max="3069" width="0" style="198" hidden="1" customWidth="1"/>
    <col min="3070" max="3070" width="14.88671875" style="198" customWidth="1"/>
    <col min="3071" max="3071" width="14.109375" style="198" bestFit="1" customWidth="1"/>
    <col min="3072" max="3072" width="9.33203125" style="198" customWidth="1"/>
    <col min="3073" max="3073" width="11.44140625" style="198" customWidth="1"/>
    <col min="3074" max="3074" width="11" style="198" customWidth="1"/>
    <col min="3075" max="3075" width="11.33203125" style="198" customWidth="1"/>
    <col min="3076" max="3076" width="5.88671875" style="198" bestFit="1" customWidth="1"/>
    <col min="3077" max="3077" width="8.88671875" style="198"/>
    <col min="3078" max="3078" width="6.44140625" style="198" bestFit="1" customWidth="1"/>
    <col min="3079" max="3079" width="24.5546875" style="198" customWidth="1"/>
    <col min="3080" max="3323" width="8.88671875" style="198"/>
    <col min="3324" max="3324" width="5.6640625" style="198" customWidth="1"/>
    <col min="3325" max="3325" width="0" style="198" hidden="1" customWidth="1"/>
    <col min="3326" max="3326" width="14.88671875" style="198" customWidth="1"/>
    <col min="3327" max="3327" width="14.109375" style="198" bestFit="1" customWidth="1"/>
    <col min="3328" max="3328" width="9.33203125" style="198" customWidth="1"/>
    <col min="3329" max="3329" width="11.44140625" style="198" customWidth="1"/>
    <col min="3330" max="3330" width="11" style="198" customWidth="1"/>
    <col min="3331" max="3331" width="11.33203125" style="198" customWidth="1"/>
    <col min="3332" max="3332" width="5.88671875" style="198" bestFit="1" customWidth="1"/>
    <col min="3333" max="3333" width="8.88671875" style="198"/>
    <col min="3334" max="3334" width="6.44140625" style="198" bestFit="1" customWidth="1"/>
    <col min="3335" max="3335" width="24.5546875" style="198" customWidth="1"/>
    <col min="3336" max="3579" width="8.88671875" style="198"/>
    <col min="3580" max="3580" width="5.6640625" style="198" customWidth="1"/>
    <col min="3581" max="3581" width="0" style="198" hidden="1" customWidth="1"/>
    <col min="3582" max="3582" width="14.88671875" style="198" customWidth="1"/>
    <col min="3583" max="3583" width="14.109375" style="198" bestFit="1" customWidth="1"/>
    <col min="3584" max="3584" width="9.33203125" style="198" customWidth="1"/>
    <col min="3585" max="3585" width="11.44140625" style="198" customWidth="1"/>
    <col min="3586" max="3586" width="11" style="198" customWidth="1"/>
    <col min="3587" max="3587" width="11.33203125" style="198" customWidth="1"/>
    <col min="3588" max="3588" width="5.88671875" style="198" bestFit="1" customWidth="1"/>
    <col min="3589" max="3589" width="8.88671875" style="198"/>
    <col min="3590" max="3590" width="6.44140625" style="198" bestFit="1" customWidth="1"/>
    <col min="3591" max="3591" width="24.5546875" style="198" customWidth="1"/>
    <col min="3592" max="3835" width="8.88671875" style="198"/>
    <col min="3836" max="3836" width="5.6640625" style="198" customWidth="1"/>
    <col min="3837" max="3837" width="0" style="198" hidden="1" customWidth="1"/>
    <col min="3838" max="3838" width="14.88671875" style="198" customWidth="1"/>
    <col min="3839" max="3839" width="14.109375" style="198" bestFit="1" customWidth="1"/>
    <col min="3840" max="3840" width="9.33203125" style="198" customWidth="1"/>
    <col min="3841" max="3841" width="11.44140625" style="198" customWidth="1"/>
    <col min="3842" max="3842" width="11" style="198" customWidth="1"/>
    <col min="3843" max="3843" width="11.33203125" style="198" customWidth="1"/>
    <col min="3844" max="3844" width="5.88671875" style="198" bestFit="1" customWidth="1"/>
    <col min="3845" max="3845" width="8.88671875" style="198"/>
    <col min="3846" max="3846" width="6.44140625" style="198" bestFit="1" customWidth="1"/>
    <col min="3847" max="3847" width="24.5546875" style="198" customWidth="1"/>
    <col min="3848" max="4091" width="8.88671875" style="198"/>
    <col min="4092" max="4092" width="5.6640625" style="198" customWidth="1"/>
    <col min="4093" max="4093" width="0" style="198" hidden="1" customWidth="1"/>
    <col min="4094" max="4094" width="14.88671875" style="198" customWidth="1"/>
    <col min="4095" max="4095" width="14.109375" style="198" bestFit="1" customWidth="1"/>
    <col min="4096" max="4096" width="9.33203125" style="198" customWidth="1"/>
    <col min="4097" max="4097" width="11.44140625" style="198" customWidth="1"/>
    <col min="4098" max="4098" width="11" style="198" customWidth="1"/>
    <col min="4099" max="4099" width="11.33203125" style="198" customWidth="1"/>
    <col min="4100" max="4100" width="5.88671875" style="198" bestFit="1" customWidth="1"/>
    <col min="4101" max="4101" width="8.88671875" style="198"/>
    <col min="4102" max="4102" width="6.44140625" style="198" bestFit="1" customWidth="1"/>
    <col min="4103" max="4103" width="24.5546875" style="198" customWidth="1"/>
    <col min="4104" max="4347" width="8.88671875" style="198"/>
    <col min="4348" max="4348" width="5.6640625" style="198" customWidth="1"/>
    <col min="4349" max="4349" width="0" style="198" hidden="1" customWidth="1"/>
    <col min="4350" max="4350" width="14.88671875" style="198" customWidth="1"/>
    <col min="4351" max="4351" width="14.109375" style="198" bestFit="1" customWidth="1"/>
    <col min="4352" max="4352" width="9.33203125" style="198" customWidth="1"/>
    <col min="4353" max="4353" width="11.44140625" style="198" customWidth="1"/>
    <col min="4354" max="4354" width="11" style="198" customWidth="1"/>
    <col min="4355" max="4355" width="11.33203125" style="198" customWidth="1"/>
    <col min="4356" max="4356" width="5.88671875" style="198" bestFit="1" customWidth="1"/>
    <col min="4357" max="4357" width="8.88671875" style="198"/>
    <col min="4358" max="4358" width="6.44140625" style="198" bestFit="1" customWidth="1"/>
    <col min="4359" max="4359" width="24.5546875" style="198" customWidth="1"/>
    <col min="4360" max="4603" width="8.88671875" style="198"/>
    <col min="4604" max="4604" width="5.6640625" style="198" customWidth="1"/>
    <col min="4605" max="4605" width="0" style="198" hidden="1" customWidth="1"/>
    <col min="4606" max="4606" width="14.88671875" style="198" customWidth="1"/>
    <col min="4607" max="4607" width="14.109375" style="198" bestFit="1" customWidth="1"/>
    <col min="4608" max="4608" width="9.33203125" style="198" customWidth="1"/>
    <col min="4609" max="4609" width="11.44140625" style="198" customWidth="1"/>
    <col min="4610" max="4610" width="11" style="198" customWidth="1"/>
    <col min="4611" max="4611" width="11.33203125" style="198" customWidth="1"/>
    <col min="4612" max="4612" width="5.88671875" style="198" bestFit="1" customWidth="1"/>
    <col min="4613" max="4613" width="8.88671875" style="198"/>
    <col min="4614" max="4614" width="6.44140625" style="198" bestFit="1" customWidth="1"/>
    <col min="4615" max="4615" width="24.5546875" style="198" customWidth="1"/>
    <col min="4616" max="4859" width="8.88671875" style="198"/>
    <col min="4860" max="4860" width="5.6640625" style="198" customWidth="1"/>
    <col min="4861" max="4861" width="0" style="198" hidden="1" customWidth="1"/>
    <col min="4862" max="4862" width="14.88671875" style="198" customWidth="1"/>
    <col min="4863" max="4863" width="14.109375" style="198" bestFit="1" customWidth="1"/>
    <col min="4864" max="4864" width="9.33203125" style="198" customWidth="1"/>
    <col min="4865" max="4865" width="11.44140625" style="198" customWidth="1"/>
    <col min="4866" max="4866" width="11" style="198" customWidth="1"/>
    <col min="4867" max="4867" width="11.33203125" style="198" customWidth="1"/>
    <col min="4868" max="4868" width="5.88671875" style="198" bestFit="1" customWidth="1"/>
    <col min="4869" max="4869" width="8.88671875" style="198"/>
    <col min="4870" max="4870" width="6.44140625" style="198" bestFit="1" customWidth="1"/>
    <col min="4871" max="4871" width="24.5546875" style="198" customWidth="1"/>
    <col min="4872" max="5115" width="8.88671875" style="198"/>
    <col min="5116" max="5116" width="5.6640625" style="198" customWidth="1"/>
    <col min="5117" max="5117" width="0" style="198" hidden="1" customWidth="1"/>
    <col min="5118" max="5118" width="14.88671875" style="198" customWidth="1"/>
    <col min="5119" max="5119" width="14.109375" style="198" bestFit="1" customWidth="1"/>
    <col min="5120" max="5120" width="9.33203125" style="198" customWidth="1"/>
    <col min="5121" max="5121" width="11.44140625" style="198" customWidth="1"/>
    <col min="5122" max="5122" width="11" style="198" customWidth="1"/>
    <col min="5123" max="5123" width="11.33203125" style="198" customWidth="1"/>
    <col min="5124" max="5124" width="5.88671875" style="198" bestFit="1" customWidth="1"/>
    <col min="5125" max="5125" width="8.88671875" style="198"/>
    <col min="5126" max="5126" width="6.44140625" style="198" bestFit="1" customWidth="1"/>
    <col min="5127" max="5127" width="24.5546875" style="198" customWidth="1"/>
    <col min="5128" max="5371" width="8.88671875" style="198"/>
    <col min="5372" max="5372" width="5.6640625" style="198" customWidth="1"/>
    <col min="5373" max="5373" width="0" style="198" hidden="1" customWidth="1"/>
    <col min="5374" max="5374" width="14.88671875" style="198" customWidth="1"/>
    <col min="5375" max="5375" width="14.109375" style="198" bestFit="1" customWidth="1"/>
    <col min="5376" max="5376" width="9.33203125" style="198" customWidth="1"/>
    <col min="5377" max="5377" width="11.44140625" style="198" customWidth="1"/>
    <col min="5378" max="5378" width="11" style="198" customWidth="1"/>
    <col min="5379" max="5379" width="11.33203125" style="198" customWidth="1"/>
    <col min="5380" max="5380" width="5.88671875" style="198" bestFit="1" customWidth="1"/>
    <col min="5381" max="5381" width="8.88671875" style="198"/>
    <col min="5382" max="5382" width="6.44140625" style="198" bestFit="1" customWidth="1"/>
    <col min="5383" max="5383" width="24.5546875" style="198" customWidth="1"/>
    <col min="5384" max="5627" width="8.88671875" style="198"/>
    <col min="5628" max="5628" width="5.6640625" style="198" customWidth="1"/>
    <col min="5629" max="5629" width="0" style="198" hidden="1" customWidth="1"/>
    <col min="5630" max="5630" width="14.88671875" style="198" customWidth="1"/>
    <col min="5631" max="5631" width="14.109375" style="198" bestFit="1" customWidth="1"/>
    <col min="5632" max="5632" width="9.33203125" style="198" customWidth="1"/>
    <col min="5633" max="5633" width="11.44140625" style="198" customWidth="1"/>
    <col min="5634" max="5634" width="11" style="198" customWidth="1"/>
    <col min="5635" max="5635" width="11.33203125" style="198" customWidth="1"/>
    <col min="5636" max="5636" width="5.88671875" style="198" bestFit="1" customWidth="1"/>
    <col min="5637" max="5637" width="8.88671875" style="198"/>
    <col min="5638" max="5638" width="6.44140625" style="198" bestFit="1" customWidth="1"/>
    <col min="5639" max="5639" width="24.5546875" style="198" customWidth="1"/>
    <col min="5640" max="5883" width="8.88671875" style="198"/>
    <col min="5884" max="5884" width="5.6640625" style="198" customWidth="1"/>
    <col min="5885" max="5885" width="0" style="198" hidden="1" customWidth="1"/>
    <col min="5886" max="5886" width="14.88671875" style="198" customWidth="1"/>
    <col min="5887" max="5887" width="14.109375" style="198" bestFit="1" customWidth="1"/>
    <col min="5888" max="5888" width="9.33203125" style="198" customWidth="1"/>
    <col min="5889" max="5889" width="11.44140625" style="198" customWidth="1"/>
    <col min="5890" max="5890" width="11" style="198" customWidth="1"/>
    <col min="5891" max="5891" width="11.33203125" style="198" customWidth="1"/>
    <col min="5892" max="5892" width="5.88671875" style="198" bestFit="1" customWidth="1"/>
    <col min="5893" max="5893" width="8.88671875" style="198"/>
    <col min="5894" max="5894" width="6.44140625" style="198" bestFit="1" customWidth="1"/>
    <col min="5895" max="5895" width="24.5546875" style="198" customWidth="1"/>
    <col min="5896" max="6139" width="8.88671875" style="198"/>
    <col min="6140" max="6140" width="5.6640625" style="198" customWidth="1"/>
    <col min="6141" max="6141" width="0" style="198" hidden="1" customWidth="1"/>
    <col min="6142" max="6142" width="14.88671875" style="198" customWidth="1"/>
    <col min="6143" max="6143" width="14.109375" style="198" bestFit="1" customWidth="1"/>
    <col min="6144" max="6144" width="9.33203125" style="198" customWidth="1"/>
    <col min="6145" max="6145" width="11.44140625" style="198" customWidth="1"/>
    <col min="6146" max="6146" width="11" style="198" customWidth="1"/>
    <col min="6147" max="6147" width="11.33203125" style="198" customWidth="1"/>
    <col min="6148" max="6148" width="5.88671875" style="198" bestFit="1" customWidth="1"/>
    <col min="6149" max="6149" width="8.88671875" style="198"/>
    <col min="6150" max="6150" width="6.44140625" style="198" bestFit="1" customWidth="1"/>
    <col min="6151" max="6151" width="24.5546875" style="198" customWidth="1"/>
    <col min="6152" max="6395" width="8.88671875" style="198"/>
    <col min="6396" max="6396" width="5.6640625" style="198" customWidth="1"/>
    <col min="6397" max="6397" width="0" style="198" hidden="1" customWidth="1"/>
    <col min="6398" max="6398" width="14.88671875" style="198" customWidth="1"/>
    <col min="6399" max="6399" width="14.109375" style="198" bestFit="1" customWidth="1"/>
    <col min="6400" max="6400" width="9.33203125" style="198" customWidth="1"/>
    <col min="6401" max="6401" width="11.44140625" style="198" customWidth="1"/>
    <col min="6402" max="6402" width="11" style="198" customWidth="1"/>
    <col min="6403" max="6403" width="11.33203125" style="198" customWidth="1"/>
    <col min="6404" max="6404" width="5.88671875" style="198" bestFit="1" customWidth="1"/>
    <col min="6405" max="6405" width="8.88671875" style="198"/>
    <col min="6406" max="6406" width="6.44140625" style="198" bestFit="1" customWidth="1"/>
    <col min="6407" max="6407" width="24.5546875" style="198" customWidth="1"/>
    <col min="6408" max="6651" width="8.88671875" style="198"/>
    <col min="6652" max="6652" width="5.6640625" style="198" customWidth="1"/>
    <col min="6653" max="6653" width="0" style="198" hidden="1" customWidth="1"/>
    <col min="6654" max="6654" width="14.88671875" style="198" customWidth="1"/>
    <col min="6655" max="6655" width="14.109375" style="198" bestFit="1" customWidth="1"/>
    <col min="6656" max="6656" width="9.33203125" style="198" customWidth="1"/>
    <col min="6657" max="6657" width="11.44140625" style="198" customWidth="1"/>
    <col min="6658" max="6658" width="11" style="198" customWidth="1"/>
    <col min="6659" max="6659" width="11.33203125" style="198" customWidth="1"/>
    <col min="6660" max="6660" width="5.88671875" style="198" bestFit="1" customWidth="1"/>
    <col min="6661" max="6661" width="8.88671875" style="198"/>
    <col min="6662" max="6662" width="6.44140625" style="198" bestFit="1" customWidth="1"/>
    <col min="6663" max="6663" width="24.5546875" style="198" customWidth="1"/>
    <col min="6664" max="6907" width="8.88671875" style="198"/>
    <col min="6908" max="6908" width="5.6640625" style="198" customWidth="1"/>
    <col min="6909" max="6909" width="0" style="198" hidden="1" customWidth="1"/>
    <col min="6910" max="6910" width="14.88671875" style="198" customWidth="1"/>
    <col min="6911" max="6911" width="14.109375" style="198" bestFit="1" customWidth="1"/>
    <col min="6912" max="6912" width="9.33203125" style="198" customWidth="1"/>
    <col min="6913" max="6913" width="11.44140625" style="198" customWidth="1"/>
    <col min="6914" max="6914" width="11" style="198" customWidth="1"/>
    <col min="6915" max="6915" width="11.33203125" style="198" customWidth="1"/>
    <col min="6916" max="6916" width="5.88671875" style="198" bestFit="1" customWidth="1"/>
    <col min="6917" max="6917" width="8.88671875" style="198"/>
    <col min="6918" max="6918" width="6.44140625" style="198" bestFit="1" customWidth="1"/>
    <col min="6919" max="6919" width="24.5546875" style="198" customWidth="1"/>
    <col min="6920" max="7163" width="8.88671875" style="198"/>
    <col min="7164" max="7164" width="5.6640625" style="198" customWidth="1"/>
    <col min="7165" max="7165" width="0" style="198" hidden="1" customWidth="1"/>
    <col min="7166" max="7166" width="14.88671875" style="198" customWidth="1"/>
    <col min="7167" max="7167" width="14.109375" style="198" bestFit="1" customWidth="1"/>
    <col min="7168" max="7168" width="9.33203125" style="198" customWidth="1"/>
    <col min="7169" max="7169" width="11.44140625" style="198" customWidth="1"/>
    <col min="7170" max="7170" width="11" style="198" customWidth="1"/>
    <col min="7171" max="7171" width="11.33203125" style="198" customWidth="1"/>
    <col min="7172" max="7172" width="5.88671875" style="198" bestFit="1" customWidth="1"/>
    <col min="7173" max="7173" width="8.88671875" style="198"/>
    <col min="7174" max="7174" width="6.44140625" style="198" bestFit="1" customWidth="1"/>
    <col min="7175" max="7175" width="24.5546875" style="198" customWidth="1"/>
    <col min="7176" max="7419" width="8.88671875" style="198"/>
    <col min="7420" max="7420" width="5.6640625" style="198" customWidth="1"/>
    <col min="7421" max="7421" width="0" style="198" hidden="1" customWidth="1"/>
    <col min="7422" max="7422" width="14.88671875" style="198" customWidth="1"/>
    <col min="7423" max="7423" width="14.109375" style="198" bestFit="1" customWidth="1"/>
    <col min="7424" max="7424" width="9.33203125" style="198" customWidth="1"/>
    <col min="7425" max="7425" width="11.44140625" style="198" customWidth="1"/>
    <col min="7426" max="7426" width="11" style="198" customWidth="1"/>
    <col min="7427" max="7427" width="11.33203125" style="198" customWidth="1"/>
    <col min="7428" max="7428" width="5.88671875" style="198" bestFit="1" customWidth="1"/>
    <col min="7429" max="7429" width="8.88671875" style="198"/>
    <col min="7430" max="7430" width="6.44140625" style="198" bestFit="1" customWidth="1"/>
    <col min="7431" max="7431" width="24.5546875" style="198" customWidth="1"/>
    <col min="7432" max="7675" width="8.88671875" style="198"/>
    <col min="7676" max="7676" width="5.6640625" style="198" customWidth="1"/>
    <col min="7677" max="7677" width="0" style="198" hidden="1" customWidth="1"/>
    <col min="7678" max="7678" width="14.88671875" style="198" customWidth="1"/>
    <col min="7679" max="7679" width="14.109375" style="198" bestFit="1" customWidth="1"/>
    <col min="7680" max="7680" width="9.33203125" style="198" customWidth="1"/>
    <col min="7681" max="7681" width="11.44140625" style="198" customWidth="1"/>
    <col min="7682" max="7682" width="11" style="198" customWidth="1"/>
    <col min="7683" max="7683" width="11.33203125" style="198" customWidth="1"/>
    <col min="7684" max="7684" width="5.88671875" style="198" bestFit="1" customWidth="1"/>
    <col min="7685" max="7685" width="8.88671875" style="198"/>
    <col min="7686" max="7686" width="6.44140625" style="198" bestFit="1" customWidth="1"/>
    <col min="7687" max="7687" width="24.5546875" style="198" customWidth="1"/>
    <col min="7688" max="7931" width="8.88671875" style="198"/>
    <col min="7932" max="7932" width="5.6640625" style="198" customWidth="1"/>
    <col min="7933" max="7933" width="0" style="198" hidden="1" customWidth="1"/>
    <col min="7934" max="7934" width="14.88671875" style="198" customWidth="1"/>
    <col min="7935" max="7935" width="14.109375" style="198" bestFit="1" customWidth="1"/>
    <col min="7936" max="7936" width="9.33203125" style="198" customWidth="1"/>
    <col min="7937" max="7937" width="11.44140625" style="198" customWidth="1"/>
    <col min="7938" max="7938" width="11" style="198" customWidth="1"/>
    <col min="7939" max="7939" width="11.33203125" style="198" customWidth="1"/>
    <col min="7940" max="7940" width="5.88671875" style="198" bestFit="1" customWidth="1"/>
    <col min="7941" max="7941" width="8.88671875" style="198"/>
    <col min="7942" max="7942" width="6.44140625" style="198" bestFit="1" customWidth="1"/>
    <col min="7943" max="7943" width="24.5546875" style="198" customWidth="1"/>
    <col min="7944" max="8187" width="8.88671875" style="198"/>
    <col min="8188" max="8188" width="5.6640625" style="198" customWidth="1"/>
    <col min="8189" max="8189" width="0" style="198" hidden="1" customWidth="1"/>
    <col min="8190" max="8190" width="14.88671875" style="198" customWidth="1"/>
    <col min="8191" max="8191" width="14.109375" style="198" bestFit="1" customWidth="1"/>
    <col min="8192" max="8192" width="9.33203125" style="198" customWidth="1"/>
    <col min="8193" max="8193" width="11.44140625" style="198" customWidth="1"/>
    <col min="8194" max="8194" width="11" style="198" customWidth="1"/>
    <col min="8195" max="8195" width="11.33203125" style="198" customWidth="1"/>
    <col min="8196" max="8196" width="5.88671875" style="198" bestFit="1" customWidth="1"/>
    <col min="8197" max="8197" width="8.88671875" style="198"/>
    <col min="8198" max="8198" width="6.44140625" style="198" bestFit="1" customWidth="1"/>
    <col min="8199" max="8199" width="24.5546875" style="198" customWidth="1"/>
    <col min="8200" max="8443" width="8.88671875" style="198"/>
    <col min="8444" max="8444" width="5.6640625" style="198" customWidth="1"/>
    <col min="8445" max="8445" width="0" style="198" hidden="1" customWidth="1"/>
    <col min="8446" max="8446" width="14.88671875" style="198" customWidth="1"/>
    <col min="8447" max="8447" width="14.109375" style="198" bestFit="1" customWidth="1"/>
    <col min="8448" max="8448" width="9.33203125" style="198" customWidth="1"/>
    <col min="8449" max="8449" width="11.44140625" style="198" customWidth="1"/>
    <col min="8450" max="8450" width="11" style="198" customWidth="1"/>
    <col min="8451" max="8451" width="11.33203125" style="198" customWidth="1"/>
    <col min="8452" max="8452" width="5.88671875" style="198" bestFit="1" customWidth="1"/>
    <col min="8453" max="8453" width="8.88671875" style="198"/>
    <col min="8454" max="8454" width="6.44140625" style="198" bestFit="1" customWidth="1"/>
    <col min="8455" max="8455" width="24.5546875" style="198" customWidth="1"/>
    <col min="8456" max="8699" width="8.88671875" style="198"/>
    <col min="8700" max="8700" width="5.6640625" style="198" customWidth="1"/>
    <col min="8701" max="8701" width="0" style="198" hidden="1" customWidth="1"/>
    <col min="8702" max="8702" width="14.88671875" style="198" customWidth="1"/>
    <col min="8703" max="8703" width="14.109375" style="198" bestFit="1" customWidth="1"/>
    <col min="8704" max="8704" width="9.33203125" style="198" customWidth="1"/>
    <col min="8705" max="8705" width="11.44140625" style="198" customWidth="1"/>
    <col min="8706" max="8706" width="11" style="198" customWidth="1"/>
    <col min="8707" max="8707" width="11.33203125" style="198" customWidth="1"/>
    <col min="8708" max="8708" width="5.88671875" style="198" bestFit="1" customWidth="1"/>
    <col min="8709" max="8709" width="8.88671875" style="198"/>
    <col min="8710" max="8710" width="6.44140625" style="198" bestFit="1" customWidth="1"/>
    <col min="8711" max="8711" width="24.5546875" style="198" customWidth="1"/>
    <col min="8712" max="8955" width="8.88671875" style="198"/>
    <col min="8956" max="8956" width="5.6640625" style="198" customWidth="1"/>
    <col min="8957" max="8957" width="0" style="198" hidden="1" customWidth="1"/>
    <col min="8958" max="8958" width="14.88671875" style="198" customWidth="1"/>
    <col min="8959" max="8959" width="14.109375" style="198" bestFit="1" customWidth="1"/>
    <col min="8960" max="8960" width="9.33203125" style="198" customWidth="1"/>
    <col min="8961" max="8961" width="11.44140625" style="198" customWidth="1"/>
    <col min="8962" max="8962" width="11" style="198" customWidth="1"/>
    <col min="8963" max="8963" width="11.33203125" style="198" customWidth="1"/>
    <col min="8964" max="8964" width="5.88671875" style="198" bestFit="1" customWidth="1"/>
    <col min="8965" max="8965" width="8.88671875" style="198"/>
    <col min="8966" max="8966" width="6.44140625" style="198" bestFit="1" customWidth="1"/>
    <col min="8967" max="8967" width="24.5546875" style="198" customWidth="1"/>
    <col min="8968" max="9211" width="8.88671875" style="198"/>
    <col min="9212" max="9212" width="5.6640625" style="198" customWidth="1"/>
    <col min="9213" max="9213" width="0" style="198" hidden="1" customWidth="1"/>
    <col min="9214" max="9214" width="14.88671875" style="198" customWidth="1"/>
    <col min="9215" max="9215" width="14.109375" style="198" bestFit="1" customWidth="1"/>
    <col min="9216" max="9216" width="9.33203125" style="198" customWidth="1"/>
    <col min="9217" max="9217" width="11.44140625" style="198" customWidth="1"/>
    <col min="9218" max="9218" width="11" style="198" customWidth="1"/>
    <col min="9219" max="9219" width="11.33203125" style="198" customWidth="1"/>
    <col min="9220" max="9220" width="5.88671875" style="198" bestFit="1" customWidth="1"/>
    <col min="9221" max="9221" width="8.88671875" style="198"/>
    <col min="9222" max="9222" width="6.44140625" style="198" bestFit="1" customWidth="1"/>
    <col min="9223" max="9223" width="24.5546875" style="198" customWidth="1"/>
    <col min="9224" max="9467" width="8.88671875" style="198"/>
    <col min="9468" max="9468" width="5.6640625" style="198" customWidth="1"/>
    <col min="9469" max="9469" width="0" style="198" hidden="1" customWidth="1"/>
    <col min="9470" max="9470" width="14.88671875" style="198" customWidth="1"/>
    <col min="9471" max="9471" width="14.109375" style="198" bestFit="1" customWidth="1"/>
    <col min="9472" max="9472" width="9.33203125" style="198" customWidth="1"/>
    <col min="9473" max="9473" width="11.44140625" style="198" customWidth="1"/>
    <col min="9474" max="9474" width="11" style="198" customWidth="1"/>
    <col min="9475" max="9475" width="11.33203125" style="198" customWidth="1"/>
    <col min="9476" max="9476" width="5.88671875" style="198" bestFit="1" customWidth="1"/>
    <col min="9477" max="9477" width="8.88671875" style="198"/>
    <col min="9478" max="9478" width="6.44140625" style="198" bestFit="1" customWidth="1"/>
    <col min="9479" max="9479" width="24.5546875" style="198" customWidth="1"/>
    <col min="9480" max="9723" width="8.88671875" style="198"/>
    <col min="9724" max="9724" width="5.6640625" style="198" customWidth="1"/>
    <col min="9725" max="9725" width="0" style="198" hidden="1" customWidth="1"/>
    <col min="9726" max="9726" width="14.88671875" style="198" customWidth="1"/>
    <col min="9727" max="9727" width="14.109375" style="198" bestFit="1" customWidth="1"/>
    <col min="9728" max="9728" width="9.33203125" style="198" customWidth="1"/>
    <col min="9729" max="9729" width="11.44140625" style="198" customWidth="1"/>
    <col min="9730" max="9730" width="11" style="198" customWidth="1"/>
    <col min="9731" max="9731" width="11.33203125" style="198" customWidth="1"/>
    <col min="9732" max="9732" width="5.88671875" style="198" bestFit="1" customWidth="1"/>
    <col min="9733" max="9733" width="8.88671875" style="198"/>
    <col min="9734" max="9734" width="6.44140625" style="198" bestFit="1" customWidth="1"/>
    <col min="9735" max="9735" width="24.5546875" style="198" customWidth="1"/>
    <col min="9736" max="9979" width="8.88671875" style="198"/>
    <col min="9980" max="9980" width="5.6640625" style="198" customWidth="1"/>
    <col min="9981" max="9981" width="0" style="198" hidden="1" customWidth="1"/>
    <col min="9982" max="9982" width="14.88671875" style="198" customWidth="1"/>
    <col min="9983" max="9983" width="14.109375" style="198" bestFit="1" customWidth="1"/>
    <col min="9984" max="9984" width="9.33203125" style="198" customWidth="1"/>
    <col min="9985" max="9985" width="11.44140625" style="198" customWidth="1"/>
    <col min="9986" max="9986" width="11" style="198" customWidth="1"/>
    <col min="9987" max="9987" width="11.33203125" style="198" customWidth="1"/>
    <col min="9988" max="9988" width="5.88671875" style="198" bestFit="1" customWidth="1"/>
    <col min="9989" max="9989" width="8.88671875" style="198"/>
    <col min="9990" max="9990" width="6.44140625" style="198" bestFit="1" customWidth="1"/>
    <col min="9991" max="9991" width="24.5546875" style="198" customWidth="1"/>
    <col min="9992" max="10235" width="8.88671875" style="198"/>
    <col min="10236" max="10236" width="5.6640625" style="198" customWidth="1"/>
    <col min="10237" max="10237" width="0" style="198" hidden="1" customWidth="1"/>
    <col min="10238" max="10238" width="14.88671875" style="198" customWidth="1"/>
    <col min="10239" max="10239" width="14.109375" style="198" bestFit="1" customWidth="1"/>
    <col min="10240" max="10240" width="9.33203125" style="198" customWidth="1"/>
    <col min="10241" max="10241" width="11.44140625" style="198" customWidth="1"/>
    <col min="10242" max="10242" width="11" style="198" customWidth="1"/>
    <col min="10243" max="10243" width="11.33203125" style="198" customWidth="1"/>
    <col min="10244" max="10244" width="5.88671875" style="198" bestFit="1" customWidth="1"/>
    <col min="10245" max="10245" width="8.88671875" style="198"/>
    <col min="10246" max="10246" width="6.44140625" style="198" bestFit="1" customWidth="1"/>
    <col min="10247" max="10247" width="24.5546875" style="198" customWidth="1"/>
    <col min="10248" max="10491" width="8.88671875" style="198"/>
    <col min="10492" max="10492" width="5.6640625" style="198" customWidth="1"/>
    <col min="10493" max="10493" width="0" style="198" hidden="1" customWidth="1"/>
    <col min="10494" max="10494" width="14.88671875" style="198" customWidth="1"/>
    <col min="10495" max="10495" width="14.109375" style="198" bestFit="1" customWidth="1"/>
    <col min="10496" max="10496" width="9.33203125" style="198" customWidth="1"/>
    <col min="10497" max="10497" width="11.44140625" style="198" customWidth="1"/>
    <col min="10498" max="10498" width="11" style="198" customWidth="1"/>
    <col min="10499" max="10499" width="11.33203125" style="198" customWidth="1"/>
    <col min="10500" max="10500" width="5.88671875" style="198" bestFit="1" customWidth="1"/>
    <col min="10501" max="10501" width="8.88671875" style="198"/>
    <col min="10502" max="10502" width="6.44140625" style="198" bestFit="1" customWidth="1"/>
    <col min="10503" max="10503" width="24.5546875" style="198" customWidth="1"/>
    <col min="10504" max="10747" width="8.88671875" style="198"/>
    <col min="10748" max="10748" width="5.6640625" style="198" customWidth="1"/>
    <col min="10749" max="10749" width="0" style="198" hidden="1" customWidth="1"/>
    <col min="10750" max="10750" width="14.88671875" style="198" customWidth="1"/>
    <col min="10751" max="10751" width="14.109375" style="198" bestFit="1" customWidth="1"/>
    <col min="10752" max="10752" width="9.33203125" style="198" customWidth="1"/>
    <col min="10753" max="10753" width="11.44140625" style="198" customWidth="1"/>
    <col min="10754" max="10754" width="11" style="198" customWidth="1"/>
    <col min="10755" max="10755" width="11.33203125" style="198" customWidth="1"/>
    <col min="10756" max="10756" width="5.88671875" style="198" bestFit="1" customWidth="1"/>
    <col min="10757" max="10757" width="8.88671875" style="198"/>
    <col min="10758" max="10758" width="6.44140625" style="198" bestFit="1" customWidth="1"/>
    <col min="10759" max="10759" width="24.5546875" style="198" customWidth="1"/>
    <col min="10760" max="11003" width="8.88671875" style="198"/>
    <col min="11004" max="11004" width="5.6640625" style="198" customWidth="1"/>
    <col min="11005" max="11005" width="0" style="198" hidden="1" customWidth="1"/>
    <col min="11006" max="11006" width="14.88671875" style="198" customWidth="1"/>
    <col min="11007" max="11007" width="14.109375" style="198" bestFit="1" customWidth="1"/>
    <col min="11008" max="11008" width="9.33203125" style="198" customWidth="1"/>
    <col min="11009" max="11009" width="11.44140625" style="198" customWidth="1"/>
    <col min="11010" max="11010" width="11" style="198" customWidth="1"/>
    <col min="11011" max="11011" width="11.33203125" style="198" customWidth="1"/>
    <col min="11012" max="11012" width="5.88671875" style="198" bestFit="1" customWidth="1"/>
    <col min="11013" max="11013" width="8.88671875" style="198"/>
    <col min="11014" max="11014" width="6.44140625" style="198" bestFit="1" customWidth="1"/>
    <col min="11015" max="11015" width="24.5546875" style="198" customWidth="1"/>
    <col min="11016" max="11259" width="8.88671875" style="198"/>
    <col min="11260" max="11260" width="5.6640625" style="198" customWidth="1"/>
    <col min="11261" max="11261" width="0" style="198" hidden="1" customWidth="1"/>
    <col min="11262" max="11262" width="14.88671875" style="198" customWidth="1"/>
    <col min="11263" max="11263" width="14.109375" style="198" bestFit="1" customWidth="1"/>
    <col min="11264" max="11264" width="9.33203125" style="198" customWidth="1"/>
    <col min="11265" max="11265" width="11.44140625" style="198" customWidth="1"/>
    <col min="11266" max="11266" width="11" style="198" customWidth="1"/>
    <col min="11267" max="11267" width="11.33203125" style="198" customWidth="1"/>
    <col min="11268" max="11268" width="5.88671875" style="198" bestFit="1" customWidth="1"/>
    <col min="11269" max="11269" width="8.88671875" style="198"/>
    <col min="11270" max="11270" width="6.44140625" style="198" bestFit="1" customWidth="1"/>
    <col min="11271" max="11271" width="24.5546875" style="198" customWidth="1"/>
    <col min="11272" max="11515" width="8.88671875" style="198"/>
    <col min="11516" max="11516" width="5.6640625" style="198" customWidth="1"/>
    <col min="11517" max="11517" width="0" style="198" hidden="1" customWidth="1"/>
    <col min="11518" max="11518" width="14.88671875" style="198" customWidth="1"/>
    <col min="11519" max="11519" width="14.109375" style="198" bestFit="1" customWidth="1"/>
    <col min="11520" max="11520" width="9.33203125" style="198" customWidth="1"/>
    <col min="11521" max="11521" width="11.44140625" style="198" customWidth="1"/>
    <col min="11522" max="11522" width="11" style="198" customWidth="1"/>
    <col min="11523" max="11523" width="11.33203125" style="198" customWidth="1"/>
    <col min="11524" max="11524" width="5.88671875" style="198" bestFit="1" customWidth="1"/>
    <col min="11525" max="11525" width="8.88671875" style="198"/>
    <col min="11526" max="11526" width="6.44140625" style="198" bestFit="1" customWidth="1"/>
    <col min="11527" max="11527" width="24.5546875" style="198" customWidth="1"/>
    <col min="11528" max="11771" width="8.88671875" style="198"/>
    <col min="11772" max="11772" width="5.6640625" style="198" customWidth="1"/>
    <col min="11773" max="11773" width="0" style="198" hidden="1" customWidth="1"/>
    <col min="11774" max="11774" width="14.88671875" style="198" customWidth="1"/>
    <col min="11775" max="11775" width="14.109375" style="198" bestFit="1" customWidth="1"/>
    <col min="11776" max="11776" width="9.33203125" style="198" customWidth="1"/>
    <col min="11777" max="11777" width="11.44140625" style="198" customWidth="1"/>
    <col min="11778" max="11778" width="11" style="198" customWidth="1"/>
    <col min="11779" max="11779" width="11.33203125" style="198" customWidth="1"/>
    <col min="11780" max="11780" width="5.88671875" style="198" bestFit="1" customWidth="1"/>
    <col min="11781" max="11781" width="8.88671875" style="198"/>
    <col min="11782" max="11782" width="6.44140625" style="198" bestFit="1" customWidth="1"/>
    <col min="11783" max="11783" width="24.5546875" style="198" customWidth="1"/>
    <col min="11784" max="12027" width="8.88671875" style="198"/>
    <col min="12028" max="12028" width="5.6640625" style="198" customWidth="1"/>
    <col min="12029" max="12029" width="0" style="198" hidden="1" customWidth="1"/>
    <col min="12030" max="12030" width="14.88671875" style="198" customWidth="1"/>
    <col min="12031" max="12031" width="14.109375" style="198" bestFit="1" customWidth="1"/>
    <col min="12032" max="12032" width="9.33203125" style="198" customWidth="1"/>
    <col min="12033" max="12033" width="11.44140625" style="198" customWidth="1"/>
    <col min="12034" max="12034" width="11" style="198" customWidth="1"/>
    <col min="12035" max="12035" width="11.33203125" style="198" customWidth="1"/>
    <col min="12036" max="12036" width="5.88671875" style="198" bestFit="1" customWidth="1"/>
    <col min="12037" max="12037" width="8.88671875" style="198"/>
    <col min="12038" max="12038" width="6.44140625" style="198" bestFit="1" customWidth="1"/>
    <col min="12039" max="12039" width="24.5546875" style="198" customWidth="1"/>
    <col min="12040" max="12283" width="8.88671875" style="198"/>
    <col min="12284" max="12284" width="5.6640625" style="198" customWidth="1"/>
    <col min="12285" max="12285" width="0" style="198" hidden="1" customWidth="1"/>
    <col min="12286" max="12286" width="14.88671875" style="198" customWidth="1"/>
    <col min="12287" max="12287" width="14.109375" style="198" bestFit="1" customWidth="1"/>
    <col min="12288" max="12288" width="9.33203125" style="198" customWidth="1"/>
    <col min="12289" max="12289" width="11.44140625" style="198" customWidth="1"/>
    <col min="12290" max="12290" width="11" style="198" customWidth="1"/>
    <col min="12291" max="12291" width="11.33203125" style="198" customWidth="1"/>
    <col min="12292" max="12292" width="5.88671875" style="198" bestFit="1" customWidth="1"/>
    <col min="12293" max="12293" width="8.88671875" style="198"/>
    <col min="12294" max="12294" width="6.44140625" style="198" bestFit="1" customWidth="1"/>
    <col min="12295" max="12295" width="24.5546875" style="198" customWidth="1"/>
    <col min="12296" max="12539" width="8.88671875" style="198"/>
    <col min="12540" max="12540" width="5.6640625" style="198" customWidth="1"/>
    <col min="12541" max="12541" width="0" style="198" hidden="1" customWidth="1"/>
    <col min="12542" max="12542" width="14.88671875" style="198" customWidth="1"/>
    <col min="12543" max="12543" width="14.109375" style="198" bestFit="1" customWidth="1"/>
    <col min="12544" max="12544" width="9.33203125" style="198" customWidth="1"/>
    <col min="12545" max="12545" width="11.44140625" style="198" customWidth="1"/>
    <col min="12546" max="12546" width="11" style="198" customWidth="1"/>
    <col min="12547" max="12547" width="11.33203125" style="198" customWidth="1"/>
    <col min="12548" max="12548" width="5.88671875" style="198" bestFit="1" customWidth="1"/>
    <col min="12549" max="12549" width="8.88671875" style="198"/>
    <col min="12550" max="12550" width="6.44140625" style="198" bestFit="1" customWidth="1"/>
    <col min="12551" max="12551" width="24.5546875" style="198" customWidth="1"/>
    <col min="12552" max="12795" width="8.88671875" style="198"/>
    <col min="12796" max="12796" width="5.6640625" style="198" customWidth="1"/>
    <col min="12797" max="12797" width="0" style="198" hidden="1" customWidth="1"/>
    <col min="12798" max="12798" width="14.88671875" style="198" customWidth="1"/>
    <col min="12799" max="12799" width="14.109375" style="198" bestFit="1" customWidth="1"/>
    <col min="12800" max="12800" width="9.33203125" style="198" customWidth="1"/>
    <col min="12801" max="12801" width="11.44140625" style="198" customWidth="1"/>
    <col min="12802" max="12802" width="11" style="198" customWidth="1"/>
    <col min="12803" max="12803" width="11.33203125" style="198" customWidth="1"/>
    <col min="12804" max="12804" width="5.88671875" style="198" bestFit="1" customWidth="1"/>
    <col min="12805" max="12805" width="8.88671875" style="198"/>
    <col min="12806" max="12806" width="6.44140625" style="198" bestFit="1" customWidth="1"/>
    <col min="12807" max="12807" width="24.5546875" style="198" customWidth="1"/>
    <col min="12808" max="13051" width="8.88671875" style="198"/>
    <col min="13052" max="13052" width="5.6640625" style="198" customWidth="1"/>
    <col min="13053" max="13053" width="0" style="198" hidden="1" customWidth="1"/>
    <col min="13054" max="13054" width="14.88671875" style="198" customWidth="1"/>
    <col min="13055" max="13055" width="14.109375" style="198" bestFit="1" customWidth="1"/>
    <col min="13056" max="13056" width="9.33203125" style="198" customWidth="1"/>
    <col min="13057" max="13057" width="11.44140625" style="198" customWidth="1"/>
    <col min="13058" max="13058" width="11" style="198" customWidth="1"/>
    <col min="13059" max="13059" width="11.33203125" style="198" customWidth="1"/>
    <col min="13060" max="13060" width="5.88671875" style="198" bestFit="1" customWidth="1"/>
    <col min="13061" max="13061" width="8.88671875" style="198"/>
    <col min="13062" max="13062" width="6.44140625" style="198" bestFit="1" customWidth="1"/>
    <col min="13063" max="13063" width="24.5546875" style="198" customWidth="1"/>
    <col min="13064" max="13307" width="8.88671875" style="198"/>
    <col min="13308" max="13308" width="5.6640625" style="198" customWidth="1"/>
    <col min="13309" max="13309" width="0" style="198" hidden="1" customWidth="1"/>
    <col min="13310" max="13310" width="14.88671875" style="198" customWidth="1"/>
    <col min="13311" max="13311" width="14.109375" style="198" bestFit="1" customWidth="1"/>
    <col min="13312" max="13312" width="9.33203125" style="198" customWidth="1"/>
    <col min="13313" max="13313" width="11.44140625" style="198" customWidth="1"/>
    <col min="13314" max="13314" width="11" style="198" customWidth="1"/>
    <col min="13315" max="13315" width="11.33203125" style="198" customWidth="1"/>
    <col min="13316" max="13316" width="5.88671875" style="198" bestFit="1" customWidth="1"/>
    <col min="13317" max="13317" width="8.88671875" style="198"/>
    <col min="13318" max="13318" width="6.44140625" style="198" bestFit="1" customWidth="1"/>
    <col min="13319" max="13319" width="24.5546875" style="198" customWidth="1"/>
    <col min="13320" max="13563" width="8.88671875" style="198"/>
    <col min="13564" max="13564" width="5.6640625" style="198" customWidth="1"/>
    <col min="13565" max="13565" width="0" style="198" hidden="1" customWidth="1"/>
    <col min="13566" max="13566" width="14.88671875" style="198" customWidth="1"/>
    <col min="13567" max="13567" width="14.109375" style="198" bestFit="1" customWidth="1"/>
    <col min="13568" max="13568" width="9.33203125" style="198" customWidth="1"/>
    <col min="13569" max="13569" width="11.44140625" style="198" customWidth="1"/>
    <col min="13570" max="13570" width="11" style="198" customWidth="1"/>
    <col min="13571" max="13571" width="11.33203125" style="198" customWidth="1"/>
    <col min="13572" max="13572" width="5.88671875" style="198" bestFit="1" customWidth="1"/>
    <col min="13573" max="13573" width="8.88671875" style="198"/>
    <col min="13574" max="13574" width="6.44140625" style="198" bestFit="1" customWidth="1"/>
    <col min="13575" max="13575" width="24.5546875" style="198" customWidth="1"/>
    <col min="13576" max="13819" width="8.88671875" style="198"/>
    <col min="13820" max="13820" width="5.6640625" style="198" customWidth="1"/>
    <col min="13821" max="13821" width="0" style="198" hidden="1" customWidth="1"/>
    <col min="13822" max="13822" width="14.88671875" style="198" customWidth="1"/>
    <col min="13823" max="13823" width="14.109375" style="198" bestFit="1" customWidth="1"/>
    <col min="13824" max="13824" width="9.33203125" style="198" customWidth="1"/>
    <col min="13825" max="13825" width="11.44140625" style="198" customWidth="1"/>
    <col min="13826" max="13826" width="11" style="198" customWidth="1"/>
    <col min="13827" max="13827" width="11.33203125" style="198" customWidth="1"/>
    <col min="13828" max="13828" width="5.88671875" style="198" bestFit="1" customWidth="1"/>
    <col min="13829" max="13829" width="8.88671875" style="198"/>
    <col min="13830" max="13830" width="6.44140625" style="198" bestFit="1" customWidth="1"/>
    <col min="13831" max="13831" width="24.5546875" style="198" customWidth="1"/>
    <col min="13832" max="14075" width="8.88671875" style="198"/>
    <col min="14076" max="14076" width="5.6640625" style="198" customWidth="1"/>
    <col min="14077" max="14077" width="0" style="198" hidden="1" customWidth="1"/>
    <col min="14078" max="14078" width="14.88671875" style="198" customWidth="1"/>
    <col min="14079" max="14079" width="14.109375" style="198" bestFit="1" customWidth="1"/>
    <col min="14080" max="14080" width="9.33203125" style="198" customWidth="1"/>
    <col min="14081" max="14081" width="11.44140625" style="198" customWidth="1"/>
    <col min="14082" max="14082" width="11" style="198" customWidth="1"/>
    <col min="14083" max="14083" width="11.33203125" style="198" customWidth="1"/>
    <col min="14084" max="14084" width="5.88671875" style="198" bestFit="1" customWidth="1"/>
    <col min="14085" max="14085" width="8.88671875" style="198"/>
    <col min="14086" max="14086" width="6.44140625" style="198" bestFit="1" customWidth="1"/>
    <col min="14087" max="14087" width="24.5546875" style="198" customWidth="1"/>
    <col min="14088" max="14331" width="8.88671875" style="198"/>
    <col min="14332" max="14332" width="5.6640625" style="198" customWidth="1"/>
    <col min="14333" max="14333" width="0" style="198" hidden="1" customWidth="1"/>
    <col min="14334" max="14334" width="14.88671875" style="198" customWidth="1"/>
    <col min="14335" max="14335" width="14.109375" style="198" bestFit="1" customWidth="1"/>
    <col min="14336" max="14336" width="9.33203125" style="198" customWidth="1"/>
    <col min="14337" max="14337" width="11.44140625" style="198" customWidth="1"/>
    <col min="14338" max="14338" width="11" style="198" customWidth="1"/>
    <col min="14339" max="14339" width="11.33203125" style="198" customWidth="1"/>
    <col min="14340" max="14340" width="5.88671875" style="198" bestFit="1" customWidth="1"/>
    <col min="14341" max="14341" width="8.88671875" style="198"/>
    <col min="14342" max="14342" width="6.44140625" style="198" bestFit="1" customWidth="1"/>
    <col min="14343" max="14343" width="24.5546875" style="198" customWidth="1"/>
    <col min="14344" max="14587" width="8.88671875" style="198"/>
    <col min="14588" max="14588" width="5.6640625" style="198" customWidth="1"/>
    <col min="14589" max="14589" width="0" style="198" hidden="1" customWidth="1"/>
    <col min="14590" max="14590" width="14.88671875" style="198" customWidth="1"/>
    <col min="14591" max="14591" width="14.109375" style="198" bestFit="1" customWidth="1"/>
    <col min="14592" max="14592" width="9.33203125" style="198" customWidth="1"/>
    <col min="14593" max="14593" width="11.44140625" style="198" customWidth="1"/>
    <col min="14594" max="14594" width="11" style="198" customWidth="1"/>
    <col min="14595" max="14595" width="11.33203125" style="198" customWidth="1"/>
    <col min="14596" max="14596" width="5.88671875" style="198" bestFit="1" customWidth="1"/>
    <col min="14597" max="14597" width="8.88671875" style="198"/>
    <col min="14598" max="14598" width="6.44140625" style="198" bestFit="1" customWidth="1"/>
    <col min="14599" max="14599" width="24.5546875" style="198" customWidth="1"/>
    <col min="14600" max="14843" width="8.88671875" style="198"/>
    <col min="14844" max="14844" width="5.6640625" style="198" customWidth="1"/>
    <col min="14845" max="14845" width="0" style="198" hidden="1" customWidth="1"/>
    <col min="14846" max="14846" width="14.88671875" style="198" customWidth="1"/>
    <col min="14847" max="14847" width="14.109375" style="198" bestFit="1" customWidth="1"/>
    <col min="14848" max="14848" width="9.33203125" style="198" customWidth="1"/>
    <col min="14849" max="14849" width="11.44140625" style="198" customWidth="1"/>
    <col min="14850" max="14850" width="11" style="198" customWidth="1"/>
    <col min="14851" max="14851" width="11.33203125" style="198" customWidth="1"/>
    <col min="14852" max="14852" width="5.88671875" style="198" bestFit="1" customWidth="1"/>
    <col min="14853" max="14853" width="8.88671875" style="198"/>
    <col min="14854" max="14854" width="6.44140625" style="198" bestFit="1" customWidth="1"/>
    <col min="14855" max="14855" width="24.5546875" style="198" customWidth="1"/>
    <col min="14856" max="15099" width="8.88671875" style="198"/>
    <col min="15100" max="15100" width="5.6640625" style="198" customWidth="1"/>
    <col min="15101" max="15101" width="0" style="198" hidden="1" customWidth="1"/>
    <col min="15102" max="15102" width="14.88671875" style="198" customWidth="1"/>
    <col min="15103" max="15103" width="14.109375" style="198" bestFit="1" customWidth="1"/>
    <col min="15104" max="15104" width="9.33203125" style="198" customWidth="1"/>
    <col min="15105" max="15105" width="11.44140625" style="198" customWidth="1"/>
    <col min="15106" max="15106" width="11" style="198" customWidth="1"/>
    <col min="15107" max="15107" width="11.33203125" style="198" customWidth="1"/>
    <col min="15108" max="15108" width="5.88671875" style="198" bestFit="1" customWidth="1"/>
    <col min="15109" max="15109" width="8.88671875" style="198"/>
    <col min="15110" max="15110" width="6.44140625" style="198" bestFit="1" customWidth="1"/>
    <col min="15111" max="15111" width="24.5546875" style="198" customWidth="1"/>
    <col min="15112" max="15355" width="8.88671875" style="198"/>
    <col min="15356" max="15356" width="5.6640625" style="198" customWidth="1"/>
    <col min="15357" max="15357" width="0" style="198" hidden="1" customWidth="1"/>
    <col min="15358" max="15358" width="14.88671875" style="198" customWidth="1"/>
    <col min="15359" max="15359" width="14.109375" style="198" bestFit="1" customWidth="1"/>
    <col min="15360" max="15360" width="9.33203125" style="198" customWidth="1"/>
    <col min="15361" max="15361" width="11.44140625" style="198" customWidth="1"/>
    <col min="15362" max="15362" width="11" style="198" customWidth="1"/>
    <col min="15363" max="15363" width="11.33203125" style="198" customWidth="1"/>
    <col min="15364" max="15364" width="5.88671875" style="198" bestFit="1" customWidth="1"/>
    <col min="15365" max="15365" width="8.88671875" style="198"/>
    <col min="15366" max="15366" width="6.44140625" style="198" bestFit="1" customWidth="1"/>
    <col min="15367" max="15367" width="24.5546875" style="198" customWidth="1"/>
    <col min="15368" max="15611" width="8.88671875" style="198"/>
    <col min="15612" max="15612" width="5.6640625" style="198" customWidth="1"/>
    <col min="15613" max="15613" width="0" style="198" hidden="1" customWidth="1"/>
    <col min="15614" max="15614" width="14.88671875" style="198" customWidth="1"/>
    <col min="15615" max="15615" width="14.109375" style="198" bestFit="1" customWidth="1"/>
    <col min="15616" max="15616" width="9.33203125" style="198" customWidth="1"/>
    <col min="15617" max="15617" width="11.44140625" style="198" customWidth="1"/>
    <col min="15618" max="15618" width="11" style="198" customWidth="1"/>
    <col min="15619" max="15619" width="11.33203125" style="198" customWidth="1"/>
    <col min="15620" max="15620" width="5.88671875" style="198" bestFit="1" customWidth="1"/>
    <col min="15621" max="15621" width="8.88671875" style="198"/>
    <col min="15622" max="15622" width="6.44140625" style="198" bestFit="1" customWidth="1"/>
    <col min="15623" max="15623" width="24.5546875" style="198" customWidth="1"/>
    <col min="15624" max="15867" width="8.88671875" style="198"/>
    <col min="15868" max="15868" width="5.6640625" style="198" customWidth="1"/>
    <col min="15869" max="15869" width="0" style="198" hidden="1" customWidth="1"/>
    <col min="15870" max="15870" width="14.88671875" style="198" customWidth="1"/>
    <col min="15871" max="15871" width="14.109375" style="198" bestFit="1" customWidth="1"/>
    <col min="15872" max="15872" width="9.33203125" style="198" customWidth="1"/>
    <col min="15873" max="15873" width="11.44140625" style="198" customWidth="1"/>
    <col min="15874" max="15874" width="11" style="198" customWidth="1"/>
    <col min="15875" max="15875" width="11.33203125" style="198" customWidth="1"/>
    <col min="15876" max="15876" width="5.88671875" style="198" bestFit="1" customWidth="1"/>
    <col min="15877" max="15877" width="8.88671875" style="198"/>
    <col min="15878" max="15878" width="6.44140625" style="198" bestFit="1" customWidth="1"/>
    <col min="15879" max="15879" width="24.5546875" style="198" customWidth="1"/>
    <col min="15880" max="16123" width="8.88671875" style="198"/>
    <col min="16124" max="16124" width="5.6640625" style="198" customWidth="1"/>
    <col min="16125" max="16125" width="0" style="198" hidden="1" customWidth="1"/>
    <col min="16126" max="16126" width="14.88671875" style="198" customWidth="1"/>
    <col min="16127" max="16127" width="14.109375" style="198" bestFit="1" customWidth="1"/>
    <col min="16128" max="16128" width="9.33203125" style="198" customWidth="1"/>
    <col min="16129" max="16129" width="11.44140625" style="198" customWidth="1"/>
    <col min="16130" max="16130" width="11" style="198" customWidth="1"/>
    <col min="16131" max="16131" width="11.33203125" style="198" customWidth="1"/>
    <col min="16132" max="16132" width="5.88671875" style="198" bestFit="1" customWidth="1"/>
    <col min="16133" max="16133" width="8.88671875" style="198"/>
    <col min="16134" max="16134" width="6.44140625" style="198" bestFit="1" customWidth="1"/>
    <col min="16135" max="16135" width="24.5546875" style="198" customWidth="1"/>
    <col min="16136" max="16379" width="8.88671875" style="198"/>
    <col min="16380" max="16384" width="8.88671875" style="198" customWidth="1"/>
  </cols>
  <sheetData>
    <row r="1" spans="1:9" s="169" customFormat="1" ht="13.8">
      <c r="A1" s="168" t="s">
        <v>75</v>
      </c>
      <c r="C1" s="170"/>
      <c r="D1" s="171"/>
      <c r="E1" s="171"/>
      <c r="F1" s="171"/>
      <c r="G1" s="172"/>
    </row>
    <row r="2" spans="1:9" s="169" customFormat="1" ht="13.8">
      <c r="A2" s="174"/>
      <c r="B2" s="175">
        <v>45084</v>
      </c>
      <c r="C2" s="170"/>
      <c r="D2" s="171"/>
      <c r="E2" s="171"/>
      <c r="F2" s="176"/>
      <c r="G2" s="172"/>
    </row>
    <row r="3" spans="1:9" s="169" customFormat="1" ht="13.8">
      <c r="A3" s="174"/>
      <c r="B3" s="175"/>
      <c r="C3" s="170"/>
      <c r="D3" s="171"/>
      <c r="E3" s="171"/>
      <c r="F3" s="176"/>
      <c r="G3" s="172"/>
    </row>
    <row r="4" spans="1:9" ht="15.9" customHeight="1">
      <c r="B4" s="169" t="s">
        <v>34</v>
      </c>
      <c r="C4" s="169"/>
      <c r="D4" s="170"/>
      <c r="E4" s="170"/>
    </row>
    <row r="5" spans="1:9" ht="15.9" customHeight="1">
      <c r="B5" s="169"/>
      <c r="C5" s="169"/>
      <c r="D5" s="170"/>
      <c r="E5" s="170"/>
      <c r="F5" s="170"/>
      <c r="H5" s="198"/>
    </row>
    <row r="6" spans="1:9" s="169" customFormat="1" ht="15.9" customHeight="1">
      <c r="A6" s="272" t="s">
        <v>198</v>
      </c>
      <c r="B6" s="332" t="s">
        <v>1</v>
      </c>
      <c r="C6" s="333" t="s">
        <v>2</v>
      </c>
      <c r="D6" s="334" t="s">
        <v>3</v>
      </c>
      <c r="E6" s="335" t="s">
        <v>4</v>
      </c>
      <c r="F6" s="335" t="s">
        <v>5</v>
      </c>
      <c r="G6" s="336" t="s">
        <v>15</v>
      </c>
      <c r="H6" s="334" t="s">
        <v>6</v>
      </c>
      <c r="I6" s="333" t="s">
        <v>7</v>
      </c>
    </row>
    <row r="7" spans="1:9" ht="15.9" customHeight="1">
      <c r="A7" s="337">
        <v>1</v>
      </c>
      <c r="B7" s="60" t="s">
        <v>29</v>
      </c>
      <c r="C7" s="61" t="s">
        <v>143</v>
      </c>
      <c r="D7" s="62" t="s">
        <v>144</v>
      </c>
      <c r="E7" s="65" t="s">
        <v>42</v>
      </c>
      <c r="F7" s="279" t="s">
        <v>43</v>
      </c>
      <c r="G7" s="338">
        <v>26.27</v>
      </c>
      <c r="H7" s="345" t="str">
        <f>IF(ISBLANK(G7),"",IF(G7&lt;=22.1,"KSM",IF(G7&lt;=23.1,"I A",IF(G7&lt;=24.7,"II A",IF(G7&lt;=27.24,"III A",IF(G7&lt;=30.54,"I JA",IF(G7&lt;=33.24,"II JA",IF(G7&lt;=34.94,"III JA"))))))))</f>
        <v>III A</v>
      </c>
      <c r="I7" s="63" t="s">
        <v>145</v>
      </c>
    </row>
    <row r="8" spans="1:9" ht="15.9" customHeight="1">
      <c r="A8" s="337">
        <v>2</v>
      </c>
      <c r="B8" s="64" t="s">
        <v>68</v>
      </c>
      <c r="C8" s="59" t="s">
        <v>69</v>
      </c>
      <c r="D8" s="65" t="s">
        <v>70</v>
      </c>
      <c r="E8" s="65" t="s">
        <v>42</v>
      </c>
      <c r="F8" s="279" t="s">
        <v>43</v>
      </c>
      <c r="G8" s="338">
        <v>28.05</v>
      </c>
      <c r="H8" s="345" t="str">
        <f t="shared" ref="H8:H10" si="0">IF(ISBLANK(G8),"",IF(G8&lt;=22.1,"KSM",IF(G8&lt;=23.1,"I A",IF(G8&lt;=24.7,"II A",IF(G8&lt;=27.24,"III A",IF(G8&lt;=30.54,"I JA",IF(G8&lt;=33.24,"II JA",IF(G8&lt;=34.94,"III JA"))))))))</f>
        <v>I JA</v>
      </c>
      <c r="I8" s="285" t="s">
        <v>44</v>
      </c>
    </row>
    <row r="9" spans="1:9" ht="15.9" customHeight="1">
      <c r="A9" s="337">
        <v>3</v>
      </c>
      <c r="B9" s="299" t="s">
        <v>176</v>
      </c>
      <c r="C9" s="278" t="s">
        <v>177</v>
      </c>
      <c r="D9" s="321">
        <v>40028</v>
      </c>
      <c r="E9" s="65" t="s">
        <v>42</v>
      </c>
      <c r="F9" s="279" t="s">
        <v>43</v>
      </c>
      <c r="G9" s="338">
        <v>30.2</v>
      </c>
      <c r="H9" s="345" t="str">
        <f t="shared" si="0"/>
        <v>I JA</v>
      </c>
      <c r="I9" s="66" t="s">
        <v>60</v>
      </c>
    </row>
    <row r="10" spans="1:9" ht="15.9" customHeight="1">
      <c r="A10" s="337">
        <v>4</v>
      </c>
      <c r="B10" s="60" t="s">
        <v>22</v>
      </c>
      <c r="C10" s="61" t="s">
        <v>149</v>
      </c>
      <c r="D10" s="62" t="s">
        <v>150</v>
      </c>
      <c r="E10" s="65" t="s">
        <v>42</v>
      </c>
      <c r="F10" s="279" t="s">
        <v>43</v>
      </c>
      <c r="G10" s="338">
        <v>31.59</v>
      </c>
      <c r="H10" s="345" t="str">
        <f t="shared" si="0"/>
        <v>II JA</v>
      </c>
      <c r="I10" s="63" t="s">
        <v>73</v>
      </c>
    </row>
    <row r="11" spans="1:9" ht="15.9" customHeight="1">
      <c r="A11" s="202"/>
      <c r="B11" s="205"/>
      <c r="C11" s="206"/>
      <c r="D11" s="207"/>
      <c r="E11" s="208"/>
      <c r="F11" s="208"/>
      <c r="G11" s="209"/>
      <c r="H11" s="209"/>
    </row>
  </sheetData>
  <sortState ref="A7:I10">
    <sortCondition ref="G7:G10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workbookViewId="0">
      <selection activeCell="E13" sqref="E13"/>
    </sheetView>
  </sheetViews>
  <sheetFormatPr defaultRowHeight="15.6"/>
  <cols>
    <col min="1" max="1" width="7" style="22" customWidth="1"/>
    <col min="2" max="2" width="10" style="22" customWidth="1"/>
    <col min="3" max="3" width="15" style="22" customWidth="1"/>
    <col min="4" max="4" width="11.6640625" style="84" customWidth="1"/>
    <col min="5" max="5" width="12.88671875" style="20" customWidth="1"/>
    <col min="6" max="6" width="21" style="20" bestFit="1" customWidth="1"/>
    <col min="7" max="7" width="10.33203125" style="21" customWidth="1"/>
    <col min="8" max="8" width="8.44140625" style="81" customWidth="1"/>
    <col min="9" max="9" width="22.88671875" style="22" customWidth="1"/>
    <col min="10" max="12" width="9.109375" style="22"/>
    <col min="13" max="13" width="10.33203125" style="22" customWidth="1"/>
    <col min="14" max="250" width="9.109375" style="22"/>
    <col min="251" max="251" width="5.109375" style="22" customWidth="1"/>
    <col min="252" max="252" width="5.6640625" style="22" customWidth="1"/>
    <col min="253" max="253" width="10" style="22" customWidth="1"/>
    <col min="254" max="254" width="15" style="22" customWidth="1"/>
    <col min="255" max="255" width="9.33203125" style="22" customWidth="1"/>
    <col min="256" max="256" width="12.88671875" style="22" customWidth="1"/>
    <col min="257" max="257" width="21" style="22" bestFit="1" customWidth="1"/>
    <col min="258" max="258" width="6.109375" style="22" bestFit="1" customWidth="1"/>
    <col min="259" max="259" width="5.88671875" style="22" bestFit="1" customWidth="1"/>
    <col min="260" max="260" width="9" style="22" bestFit="1" customWidth="1"/>
    <col min="261" max="261" width="5.33203125" style="22" bestFit="1" customWidth="1"/>
    <col min="262" max="262" width="17.88671875" style="22" bestFit="1" customWidth="1"/>
    <col min="263" max="263" width="0" style="22" hidden="1" customWidth="1"/>
    <col min="264" max="264" width="9.109375" style="22" customWidth="1"/>
    <col min="265" max="268" width="9.109375" style="22"/>
    <col min="269" max="269" width="10.33203125" style="22" customWidth="1"/>
    <col min="270" max="506" width="9.109375" style="22"/>
    <col min="507" max="507" width="5.109375" style="22" customWidth="1"/>
    <col min="508" max="508" width="5.6640625" style="22" customWidth="1"/>
    <col min="509" max="509" width="10" style="22" customWidth="1"/>
    <col min="510" max="510" width="15" style="22" customWidth="1"/>
    <col min="511" max="511" width="9.33203125" style="22" customWidth="1"/>
    <col min="512" max="512" width="12.88671875" style="22" customWidth="1"/>
    <col min="513" max="513" width="21" style="22" bestFit="1" customWidth="1"/>
    <col min="514" max="514" width="6.109375" style="22" bestFit="1" customWidth="1"/>
    <col min="515" max="515" width="5.88671875" style="22" bestFit="1" customWidth="1"/>
    <col min="516" max="516" width="9" style="22" bestFit="1" customWidth="1"/>
    <col min="517" max="517" width="5.33203125" style="22" bestFit="1" customWidth="1"/>
    <col min="518" max="518" width="17.88671875" style="22" bestFit="1" customWidth="1"/>
    <col min="519" max="519" width="0" style="22" hidden="1" customWidth="1"/>
    <col min="520" max="520" width="9.109375" style="22" customWidth="1"/>
    <col min="521" max="524" width="9.109375" style="22"/>
    <col min="525" max="525" width="10.33203125" style="22" customWidth="1"/>
    <col min="526" max="762" width="9.109375" style="22"/>
    <col min="763" max="763" width="5.109375" style="22" customWidth="1"/>
    <col min="764" max="764" width="5.6640625" style="22" customWidth="1"/>
    <col min="765" max="765" width="10" style="22" customWidth="1"/>
    <col min="766" max="766" width="15" style="22" customWidth="1"/>
    <col min="767" max="767" width="9.33203125" style="22" customWidth="1"/>
    <col min="768" max="768" width="12.88671875" style="22" customWidth="1"/>
    <col min="769" max="769" width="21" style="22" bestFit="1" customWidth="1"/>
    <col min="770" max="770" width="6.109375" style="22" bestFit="1" customWidth="1"/>
    <col min="771" max="771" width="5.88671875" style="22" bestFit="1" customWidth="1"/>
    <col min="772" max="772" width="9" style="22" bestFit="1" customWidth="1"/>
    <col min="773" max="773" width="5.33203125" style="22" bestFit="1" customWidth="1"/>
    <col min="774" max="774" width="17.88671875" style="22" bestFit="1" customWidth="1"/>
    <col min="775" max="775" width="0" style="22" hidden="1" customWidth="1"/>
    <col min="776" max="776" width="9.109375" style="22" customWidth="1"/>
    <col min="777" max="780" width="9.109375" style="22"/>
    <col min="781" max="781" width="10.33203125" style="22" customWidth="1"/>
    <col min="782" max="1018" width="9.109375" style="22"/>
    <col min="1019" max="1019" width="5.109375" style="22" customWidth="1"/>
    <col min="1020" max="1020" width="5.6640625" style="22" customWidth="1"/>
    <col min="1021" max="1021" width="10" style="22" customWidth="1"/>
    <col min="1022" max="1022" width="15" style="22" customWidth="1"/>
    <col min="1023" max="1023" width="9.33203125" style="22" customWidth="1"/>
    <col min="1024" max="1024" width="12.88671875" style="22" customWidth="1"/>
    <col min="1025" max="1025" width="21" style="22" bestFit="1" customWidth="1"/>
    <col min="1026" max="1026" width="6.109375" style="22" bestFit="1" customWidth="1"/>
    <col min="1027" max="1027" width="5.88671875" style="22" bestFit="1" customWidth="1"/>
    <col min="1028" max="1028" width="9" style="22" bestFit="1" customWidth="1"/>
    <col min="1029" max="1029" width="5.33203125" style="22" bestFit="1" customWidth="1"/>
    <col min="1030" max="1030" width="17.88671875" style="22" bestFit="1" customWidth="1"/>
    <col min="1031" max="1031" width="0" style="22" hidden="1" customWidth="1"/>
    <col min="1032" max="1032" width="9.109375" style="22" customWidth="1"/>
    <col min="1033" max="1036" width="9.109375" style="22"/>
    <col min="1037" max="1037" width="10.33203125" style="22" customWidth="1"/>
    <col min="1038" max="1274" width="9.109375" style="22"/>
    <col min="1275" max="1275" width="5.109375" style="22" customWidth="1"/>
    <col min="1276" max="1276" width="5.6640625" style="22" customWidth="1"/>
    <col min="1277" max="1277" width="10" style="22" customWidth="1"/>
    <col min="1278" max="1278" width="15" style="22" customWidth="1"/>
    <col min="1279" max="1279" width="9.33203125" style="22" customWidth="1"/>
    <col min="1280" max="1280" width="12.88671875" style="22" customWidth="1"/>
    <col min="1281" max="1281" width="21" style="22" bestFit="1" customWidth="1"/>
    <col min="1282" max="1282" width="6.109375" style="22" bestFit="1" customWidth="1"/>
    <col min="1283" max="1283" width="5.88671875" style="22" bestFit="1" customWidth="1"/>
    <col min="1284" max="1284" width="9" style="22" bestFit="1" customWidth="1"/>
    <col min="1285" max="1285" width="5.33203125" style="22" bestFit="1" customWidth="1"/>
    <col min="1286" max="1286" width="17.88671875" style="22" bestFit="1" customWidth="1"/>
    <col min="1287" max="1287" width="0" style="22" hidden="1" customWidth="1"/>
    <col min="1288" max="1288" width="9.109375" style="22" customWidth="1"/>
    <col min="1289" max="1292" width="9.109375" style="22"/>
    <col min="1293" max="1293" width="10.33203125" style="22" customWidth="1"/>
    <col min="1294" max="1530" width="9.109375" style="22"/>
    <col min="1531" max="1531" width="5.109375" style="22" customWidth="1"/>
    <col min="1532" max="1532" width="5.6640625" style="22" customWidth="1"/>
    <col min="1533" max="1533" width="10" style="22" customWidth="1"/>
    <col min="1534" max="1534" width="15" style="22" customWidth="1"/>
    <col min="1535" max="1535" width="9.33203125" style="22" customWidth="1"/>
    <col min="1536" max="1536" width="12.88671875" style="22" customWidth="1"/>
    <col min="1537" max="1537" width="21" style="22" bestFit="1" customWidth="1"/>
    <col min="1538" max="1538" width="6.109375" style="22" bestFit="1" customWidth="1"/>
    <col min="1539" max="1539" width="5.88671875" style="22" bestFit="1" customWidth="1"/>
    <col min="1540" max="1540" width="9" style="22" bestFit="1" customWidth="1"/>
    <col min="1541" max="1541" width="5.33203125" style="22" bestFit="1" customWidth="1"/>
    <col min="1542" max="1542" width="17.88671875" style="22" bestFit="1" customWidth="1"/>
    <col min="1543" max="1543" width="0" style="22" hidden="1" customWidth="1"/>
    <col min="1544" max="1544" width="9.109375" style="22" customWidth="1"/>
    <col min="1545" max="1548" width="9.109375" style="22"/>
    <col min="1549" max="1549" width="10.33203125" style="22" customWidth="1"/>
    <col min="1550" max="1786" width="9.109375" style="22"/>
    <col min="1787" max="1787" width="5.109375" style="22" customWidth="1"/>
    <col min="1788" max="1788" width="5.6640625" style="22" customWidth="1"/>
    <col min="1789" max="1789" width="10" style="22" customWidth="1"/>
    <col min="1790" max="1790" width="15" style="22" customWidth="1"/>
    <col min="1791" max="1791" width="9.33203125" style="22" customWidth="1"/>
    <col min="1792" max="1792" width="12.88671875" style="22" customWidth="1"/>
    <col min="1793" max="1793" width="21" style="22" bestFit="1" customWidth="1"/>
    <col min="1794" max="1794" width="6.109375" style="22" bestFit="1" customWidth="1"/>
    <col min="1795" max="1795" width="5.88671875" style="22" bestFit="1" customWidth="1"/>
    <col min="1796" max="1796" width="9" style="22" bestFit="1" customWidth="1"/>
    <col min="1797" max="1797" width="5.33203125" style="22" bestFit="1" customWidth="1"/>
    <col min="1798" max="1798" width="17.88671875" style="22" bestFit="1" customWidth="1"/>
    <col min="1799" max="1799" width="0" style="22" hidden="1" customWidth="1"/>
    <col min="1800" max="1800" width="9.109375" style="22" customWidth="1"/>
    <col min="1801" max="1804" width="9.109375" style="22"/>
    <col min="1805" max="1805" width="10.33203125" style="22" customWidth="1"/>
    <col min="1806" max="2042" width="9.109375" style="22"/>
    <col min="2043" max="2043" width="5.109375" style="22" customWidth="1"/>
    <col min="2044" max="2044" width="5.6640625" style="22" customWidth="1"/>
    <col min="2045" max="2045" width="10" style="22" customWidth="1"/>
    <col min="2046" max="2046" width="15" style="22" customWidth="1"/>
    <col min="2047" max="2047" width="9.33203125" style="22" customWidth="1"/>
    <col min="2048" max="2048" width="12.88671875" style="22" customWidth="1"/>
    <col min="2049" max="2049" width="21" style="22" bestFit="1" customWidth="1"/>
    <col min="2050" max="2050" width="6.109375" style="22" bestFit="1" customWidth="1"/>
    <col min="2051" max="2051" width="5.88671875" style="22" bestFit="1" customWidth="1"/>
    <col min="2052" max="2052" width="9" style="22" bestFit="1" customWidth="1"/>
    <col min="2053" max="2053" width="5.33203125" style="22" bestFit="1" customWidth="1"/>
    <col min="2054" max="2054" width="17.88671875" style="22" bestFit="1" customWidth="1"/>
    <col min="2055" max="2055" width="0" style="22" hidden="1" customWidth="1"/>
    <col min="2056" max="2056" width="9.109375" style="22" customWidth="1"/>
    <col min="2057" max="2060" width="9.109375" style="22"/>
    <col min="2061" max="2061" width="10.33203125" style="22" customWidth="1"/>
    <col min="2062" max="2298" width="9.109375" style="22"/>
    <col min="2299" max="2299" width="5.109375" style="22" customWidth="1"/>
    <col min="2300" max="2300" width="5.6640625" style="22" customWidth="1"/>
    <col min="2301" max="2301" width="10" style="22" customWidth="1"/>
    <col min="2302" max="2302" width="15" style="22" customWidth="1"/>
    <col min="2303" max="2303" width="9.33203125" style="22" customWidth="1"/>
    <col min="2304" max="2304" width="12.88671875" style="22" customWidth="1"/>
    <col min="2305" max="2305" width="21" style="22" bestFit="1" customWidth="1"/>
    <col min="2306" max="2306" width="6.109375" style="22" bestFit="1" customWidth="1"/>
    <col min="2307" max="2307" width="5.88671875" style="22" bestFit="1" customWidth="1"/>
    <col min="2308" max="2308" width="9" style="22" bestFit="1" customWidth="1"/>
    <col min="2309" max="2309" width="5.33203125" style="22" bestFit="1" customWidth="1"/>
    <col min="2310" max="2310" width="17.88671875" style="22" bestFit="1" customWidth="1"/>
    <col min="2311" max="2311" width="0" style="22" hidden="1" customWidth="1"/>
    <col min="2312" max="2312" width="9.109375" style="22" customWidth="1"/>
    <col min="2313" max="2316" width="9.109375" style="22"/>
    <col min="2317" max="2317" width="10.33203125" style="22" customWidth="1"/>
    <col min="2318" max="2554" width="9.109375" style="22"/>
    <col min="2555" max="2555" width="5.109375" style="22" customWidth="1"/>
    <col min="2556" max="2556" width="5.6640625" style="22" customWidth="1"/>
    <col min="2557" max="2557" width="10" style="22" customWidth="1"/>
    <col min="2558" max="2558" width="15" style="22" customWidth="1"/>
    <col min="2559" max="2559" width="9.33203125" style="22" customWidth="1"/>
    <col min="2560" max="2560" width="12.88671875" style="22" customWidth="1"/>
    <col min="2561" max="2561" width="21" style="22" bestFit="1" customWidth="1"/>
    <col min="2562" max="2562" width="6.109375" style="22" bestFit="1" customWidth="1"/>
    <col min="2563" max="2563" width="5.88671875" style="22" bestFit="1" customWidth="1"/>
    <col min="2564" max="2564" width="9" style="22" bestFit="1" customWidth="1"/>
    <col min="2565" max="2565" width="5.33203125" style="22" bestFit="1" customWidth="1"/>
    <col min="2566" max="2566" width="17.88671875" style="22" bestFit="1" customWidth="1"/>
    <col min="2567" max="2567" width="0" style="22" hidden="1" customWidth="1"/>
    <col min="2568" max="2568" width="9.109375" style="22" customWidth="1"/>
    <col min="2569" max="2572" width="9.109375" style="22"/>
    <col min="2573" max="2573" width="10.33203125" style="22" customWidth="1"/>
    <col min="2574" max="2810" width="9.109375" style="22"/>
    <col min="2811" max="2811" width="5.109375" style="22" customWidth="1"/>
    <col min="2812" max="2812" width="5.6640625" style="22" customWidth="1"/>
    <col min="2813" max="2813" width="10" style="22" customWidth="1"/>
    <col min="2814" max="2814" width="15" style="22" customWidth="1"/>
    <col min="2815" max="2815" width="9.33203125" style="22" customWidth="1"/>
    <col min="2816" max="2816" width="12.88671875" style="22" customWidth="1"/>
    <col min="2817" max="2817" width="21" style="22" bestFit="1" customWidth="1"/>
    <col min="2818" max="2818" width="6.109375" style="22" bestFit="1" customWidth="1"/>
    <col min="2819" max="2819" width="5.88671875" style="22" bestFit="1" customWidth="1"/>
    <col min="2820" max="2820" width="9" style="22" bestFit="1" customWidth="1"/>
    <col min="2821" max="2821" width="5.33203125" style="22" bestFit="1" customWidth="1"/>
    <col min="2822" max="2822" width="17.88671875" style="22" bestFit="1" customWidth="1"/>
    <col min="2823" max="2823" width="0" style="22" hidden="1" customWidth="1"/>
    <col min="2824" max="2824" width="9.109375" style="22" customWidth="1"/>
    <col min="2825" max="2828" width="9.109375" style="22"/>
    <col min="2829" max="2829" width="10.33203125" style="22" customWidth="1"/>
    <col min="2830" max="3066" width="9.109375" style="22"/>
    <col min="3067" max="3067" width="5.109375" style="22" customWidth="1"/>
    <col min="3068" max="3068" width="5.6640625" style="22" customWidth="1"/>
    <col min="3069" max="3069" width="10" style="22" customWidth="1"/>
    <col min="3070" max="3070" width="15" style="22" customWidth="1"/>
    <col min="3071" max="3071" width="9.33203125" style="22" customWidth="1"/>
    <col min="3072" max="3072" width="12.88671875" style="22" customWidth="1"/>
    <col min="3073" max="3073" width="21" style="22" bestFit="1" customWidth="1"/>
    <col min="3074" max="3074" width="6.109375" style="22" bestFit="1" customWidth="1"/>
    <col min="3075" max="3075" width="5.88671875" style="22" bestFit="1" customWidth="1"/>
    <col min="3076" max="3076" width="9" style="22" bestFit="1" customWidth="1"/>
    <col min="3077" max="3077" width="5.33203125" style="22" bestFit="1" customWidth="1"/>
    <col min="3078" max="3078" width="17.88671875" style="22" bestFit="1" customWidth="1"/>
    <col min="3079" max="3079" width="0" style="22" hidden="1" customWidth="1"/>
    <col min="3080" max="3080" width="9.109375" style="22" customWidth="1"/>
    <col min="3081" max="3084" width="9.109375" style="22"/>
    <col min="3085" max="3085" width="10.33203125" style="22" customWidth="1"/>
    <col min="3086" max="3322" width="9.109375" style="22"/>
    <col min="3323" max="3323" width="5.109375" style="22" customWidth="1"/>
    <col min="3324" max="3324" width="5.6640625" style="22" customWidth="1"/>
    <col min="3325" max="3325" width="10" style="22" customWidth="1"/>
    <col min="3326" max="3326" width="15" style="22" customWidth="1"/>
    <col min="3327" max="3327" width="9.33203125" style="22" customWidth="1"/>
    <col min="3328" max="3328" width="12.88671875" style="22" customWidth="1"/>
    <col min="3329" max="3329" width="21" style="22" bestFit="1" customWidth="1"/>
    <col min="3330" max="3330" width="6.109375" style="22" bestFit="1" customWidth="1"/>
    <col min="3331" max="3331" width="5.88671875" style="22" bestFit="1" customWidth="1"/>
    <col min="3332" max="3332" width="9" style="22" bestFit="1" customWidth="1"/>
    <col min="3333" max="3333" width="5.33203125" style="22" bestFit="1" customWidth="1"/>
    <col min="3334" max="3334" width="17.88671875" style="22" bestFit="1" customWidth="1"/>
    <col min="3335" max="3335" width="0" style="22" hidden="1" customWidth="1"/>
    <col min="3336" max="3336" width="9.109375" style="22" customWidth="1"/>
    <col min="3337" max="3340" width="9.109375" style="22"/>
    <col min="3341" max="3341" width="10.33203125" style="22" customWidth="1"/>
    <col min="3342" max="3578" width="9.109375" style="22"/>
    <col min="3579" max="3579" width="5.109375" style="22" customWidth="1"/>
    <col min="3580" max="3580" width="5.6640625" style="22" customWidth="1"/>
    <col min="3581" max="3581" width="10" style="22" customWidth="1"/>
    <col min="3582" max="3582" width="15" style="22" customWidth="1"/>
    <col min="3583" max="3583" width="9.33203125" style="22" customWidth="1"/>
    <col min="3584" max="3584" width="12.88671875" style="22" customWidth="1"/>
    <col min="3585" max="3585" width="21" style="22" bestFit="1" customWidth="1"/>
    <col min="3586" max="3586" width="6.109375" style="22" bestFit="1" customWidth="1"/>
    <col min="3587" max="3587" width="5.88671875" style="22" bestFit="1" customWidth="1"/>
    <col min="3588" max="3588" width="9" style="22" bestFit="1" customWidth="1"/>
    <col min="3589" max="3589" width="5.33203125" style="22" bestFit="1" customWidth="1"/>
    <col min="3590" max="3590" width="17.88671875" style="22" bestFit="1" customWidth="1"/>
    <col min="3591" max="3591" width="0" style="22" hidden="1" customWidth="1"/>
    <col min="3592" max="3592" width="9.109375" style="22" customWidth="1"/>
    <col min="3593" max="3596" width="9.109375" style="22"/>
    <col min="3597" max="3597" width="10.33203125" style="22" customWidth="1"/>
    <col min="3598" max="3834" width="9.109375" style="22"/>
    <col min="3835" max="3835" width="5.109375" style="22" customWidth="1"/>
    <col min="3836" max="3836" width="5.6640625" style="22" customWidth="1"/>
    <col min="3837" max="3837" width="10" style="22" customWidth="1"/>
    <col min="3838" max="3838" width="15" style="22" customWidth="1"/>
    <col min="3839" max="3839" width="9.33203125" style="22" customWidth="1"/>
    <col min="3840" max="3840" width="12.88671875" style="22" customWidth="1"/>
    <col min="3841" max="3841" width="21" style="22" bestFit="1" customWidth="1"/>
    <col min="3842" max="3842" width="6.109375" style="22" bestFit="1" customWidth="1"/>
    <col min="3843" max="3843" width="5.88671875" style="22" bestFit="1" customWidth="1"/>
    <col min="3844" max="3844" width="9" style="22" bestFit="1" customWidth="1"/>
    <col min="3845" max="3845" width="5.33203125" style="22" bestFit="1" customWidth="1"/>
    <col min="3846" max="3846" width="17.88671875" style="22" bestFit="1" customWidth="1"/>
    <col min="3847" max="3847" width="0" style="22" hidden="1" customWidth="1"/>
    <col min="3848" max="3848" width="9.109375" style="22" customWidth="1"/>
    <col min="3849" max="3852" width="9.109375" style="22"/>
    <col min="3853" max="3853" width="10.33203125" style="22" customWidth="1"/>
    <col min="3854" max="4090" width="9.109375" style="22"/>
    <col min="4091" max="4091" width="5.109375" style="22" customWidth="1"/>
    <col min="4092" max="4092" width="5.6640625" style="22" customWidth="1"/>
    <col min="4093" max="4093" width="10" style="22" customWidth="1"/>
    <col min="4094" max="4094" width="15" style="22" customWidth="1"/>
    <col min="4095" max="4095" width="9.33203125" style="22" customWidth="1"/>
    <col min="4096" max="4096" width="12.88671875" style="22" customWidth="1"/>
    <col min="4097" max="4097" width="21" style="22" bestFit="1" customWidth="1"/>
    <col min="4098" max="4098" width="6.109375" style="22" bestFit="1" customWidth="1"/>
    <col min="4099" max="4099" width="5.88671875" style="22" bestFit="1" customWidth="1"/>
    <col min="4100" max="4100" width="9" style="22" bestFit="1" customWidth="1"/>
    <col min="4101" max="4101" width="5.33203125" style="22" bestFit="1" customWidth="1"/>
    <col min="4102" max="4102" width="17.88671875" style="22" bestFit="1" customWidth="1"/>
    <col min="4103" max="4103" width="0" style="22" hidden="1" customWidth="1"/>
    <col min="4104" max="4104" width="9.109375" style="22" customWidth="1"/>
    <col min="4105" max="4108" width="9.109375" style="22"/>
    <col min="4109" max="4109" width="10.33203125" style="22" customWidth="1"/>
    <col min="4110" max="4346" width="9.109375" style="22"/>
    <col min="4347" max="4347" width="5.109375" style="22" customWidth="1"/>
    <col min="4348" max="4348" width="5.6640625" style="22" customWidth="1"/>
    <col min="4349" max="4349" width="10" style="22" customWidth="1"/>
    <col min="4350" max="4350" width="15" style="22" customWidth="1"/>
    <col min="4351" max="4351" width="9.33203125" style="22" customWidth="1"/>
    <col min="4352" max="4352" width="12.88671875" style="22" customWidth="1"/>
    <col min="4353" max="4353" width="21" style="22" bestFit="1" customWidth="1"/>
    <col min="4354" max="4354" width="6.109375" style="22" bestFit="1" customWidth="1"/>
    <col min="4355" max="4355" width="5.88671875" style="22" bestFit="1" customWidth="1"/>
    <col min="4356" max="4356" width="9" style="22" bestFit="1" customWidth="1"/>
    <col min="4357" max="4357" width="5.33203125" style="22" bestFit="1" customWidth="1"/>
    <col min="4358" max="4358" width="17.88671875" style="22" bestFit="1" customWidth="1"/>
    <col min="4359" max="4359" width="0" style="22" hidden="1" customWidth="1"/>
    <col min="4360" max="4360" width="9.109375" style="22" customWidth="1"/>
    <col min="4361" max="4364" width="9.109375" style="22"/>
    <col min="4365" max="4365" width="10.33203125" style="22" customWidth="1"/>
    <col min="4366" max="4602" width="9.109375" style="22"/>
    <col min="4603" max="4603" width="5.109375" style="22" customWidth="1"/>
    <col min="4604" max="4604" width="5.6640625" style="22" customWidth="1"/>
    <col min="4605" max="4605" width="10" style="22" customWidth="1"/>
    <col min="4606" max="4606" width="15" style="22" customWidth="1"/>
    <col min="4607" max="4607" width="9.33203125" style="22" customWidth="1"/>
    <col min="4608" max="4608" width="12.88671875" style="22" customWidth="1"/>
    <col min="4609" max="4609" width="21" style="22" bestFit="1" customWidth="1"/>
    <col min="4610" max="4610" width="6.109375" style="22" bestFit="1" customWidth="1"/>
    <col min="4611" max="4611" width="5.88671875" style="22" bestFit="1" customWidth="1"/>
    <col min="4612" max="4612" width="9" style="22" bestFit="1" customWidth="1"/>
    <col min="4613" max="4613" width="5.33203125" style="22" bestFit="1" customWidth="1"/>
    <col min="4614" max="4614" width="17.88671875" style="22" bestFit="1" customWidth="1"/>
    <col min="4615" max="4615" width="0" style="22" hidden="1" customWidth="1"/>
    <col min="4616" max="4616" width="9.109375" style="22" customWidth="1"/>
    <col min="4617" max="4620" width="9.109375" style="22"/>
    <col min="4621" max="4621" width="10.33203125" style="22" customWidth="1"/>
    <col min="4622" max="4858" width="9.109375" style="22"/>
    <col min="4859" max="4859" width="5.109375" style="22" customWidth="1"/>
    <col min="4860" max="4860" width="5.6640625" style="22" customWidth="1"/>
    <col min="4861" max="4861" width="10" style="22" customWidth="1"/>
    <col min="4862" max="4862" width="15" style="22" customWidth="1"/>
    <col min="4863" max="4863" width="9.33203125" style="22" customWidth="1"/>
    <col min="4864" max="4864" width="12.88671875" style="22" customWidth="1"/>
    <col min="4865" max="4865" width="21" style="22" bestFit="1" customWidth="1"/>
    <col min="4866" max="4866" width="6.109375" style="22" bestFit="1" customWidth="1"/>
    <col min="4867" max="4867" width="5.88671875" style="22" bestFit="1" customWidth="1"/>
    <col min="4868" max="4868" width="9" style="22" bestFit="1" customWidth="1"/>
    <col min="4869" max="4869" width="5.33203125" style="22" bestFit="1" customWidth="1"/>
    <col min="4870" max="4870" width="17.88671875" style="22" bestFit="1" customWidth="1"/>
    <col min="4871" max="4871" width="0" style="22" hidden="1" customWidth="1"/>
    <col min="4872" max="4872" width="9.109375" style="22" customWidth="1"/>
    <col min="4873" max="4876" width="9.109375" style="22"/>
    <col min="4877" max="4877" width="10.33203125" style="22" customWidth="1"/>
    <col min="4878" max="5114" width="9.109375" style="22"/>
    <col min="5115" max="5115" width="5.109375" style="22" customWidth="1"/>
    <col min="5116" max="5116" width="5.6640625" style="22" customWidth="1"/>
    <col min="5117" max="5117" width="10" style="22" customWidth="1"/>
    <col min="5118" max="5118" width="15" style="22" customWidth="1"/>
    <col min="5119" max="5119" width="9.33203125" style="22" customWidth="1"/>
    <col min="5120" max="5120" width="12.88671875" style="22" customWidth="1"/>
    <col min="5121" max="5121" width="21" style="22" bestFit="1" customWidth="1"/>
    <col min="5122" max="5122" width="6.109375" style="22" bestFit="1" customWidth="1"/>
    <col min="5123" max="5123" width="5.88671875" style="22" bestFit="1" customWidth="1"/>
    <col min="5124" max="5124" width="9" style="22" bestFit="1" customWidth="1"/>
    <col min="5125" max="5125" width="5.33203125" style="22" bestFit="1" customWidth="1"/>
    <col min="5126" max="5126" width="17.88671875" style="22" bestFit="1" customWidth="1"/>
    <col min="5127" max="5127" width="0" style="22" hidden="1" customWidth="1"/>
    <col min="5128" max="5128" width="9.109375" style="22" customWidth="1"/>
    <col min="5129" max="5132" width="9.109375" style="22"/>
    <col min="5133" max="5133" width="10.33203125" style="22" customWidth="1"/>
    <col min="5134" max="5370" width="9.109375" style="22"/>
    <col min="5371" max="5371" width="5.109375" style="22" customWidth="1"/>
    <col min="5372" max="5372" width="5.6640625" style="22" customWidth="1"/>
    <col min="5373" max="5373" width="10" style="22" customWidth="1"/>
    <col min="5374" max="5374" width="15" style="22" customWidth="1"/>
    <col min="5375" max="5375" width="9.33203125" style="22" customWidth="1"/>
    <col min="5376" max="5376" width="12.88671875" style="22" customWidth="1"/>
    <col min="5377" max="5377" width="21" style="22" bestFit="1" customWidth="1"/>
    <col min="5378" max="5378" width="6.109375" style="22" bestFit="1" customWidth="1"/>
    <col min="5379" max="5379" width="5.88671875" style="22" bestFit="1" customWidth="1"/>
    <col min="5380" max="5380" width="9" style="22" bestFit="1" customWidth="1"/>
    <col min="5381" max="5381" width="5.33203125" style="22" bestFit="1" customWidth="1"/>
    <col min="5382" max="5382" width="17.88671875" style="22" bestFit="1" customWidth="1"/>
    <col min="5383" max="5383" width="0" style="22" hidden="1" customWidth="1"/>
    <col min="5384" max="5384" width="9.109375" style="22" customWidth="1"/>
    <col min="5385" max="5388" width="9.109375" style="22"/>
    <col min="5389" max="5389" width="10.33203125" style="22" customWidth="1"/>
    <col min="5390" max="5626" width="9.109375" style="22"/>
    <col min="5627" max="5627" width="5.109375" style="22" customWidth="1"/>
    <col min="5628" max="5628" width="5.6640625" style="22" customWidth="1"/>
    <col min="5629" max="5629" width="10" style="22" customWidth="1"/>
    <col min="5630" max="5630" width="15" style="22" customWidth="1"/>
    <col min="5631" max="5631" width="9.33203125" style="22" customWidth="1"/>
    <col min="5632" max="5632" width="12.88671875" style="22" customWidth="1"/>
    <col min="5633" max="5633" width="21" style="22" bestFit="1" customWidth="1"/>
    <col min="5634" max="5634" width="6.109375" style="22" bestFit="1" customWidth="1"/>
    <col min="5635" max="5635" width="5.88671875" style="22" bestFit="1" customWidth="1"/>
    <col min="5636" max="5636" width="9" style="22" bestFit="1" customWidth="1"/>
    <col min="5637" max="5637" width="5.33203125" style="22" bestFit="1" customWidth="1"/>
    <col min="5638" max="5638" width="17.88671875" style="22" bestFit="1" customWidth="1"/>
    <col min="5639" max="5639" width="0" style="22" hidden="1" customWidth="1"/>
    <col min="5640" max="5640" width="9.109375" style="22" customWidth="1"/>
    <col min="5641" max="5644" width="9.109375" style="22"/>
    <col min="5645" max="5645" width="10.33203125" style="22" customWidth="1"/>
    <col min="5646" max="5882" width="9.109375" style="22"/>
    <col min="5883" max="5883" width="5.109375" style="22" customWidth="1"/>
    <col min="5884" max="5884" width="5.6640625" style="22" customWidth="1"/>
    <col min="5885" max="5885" width="10" style="22" customWidth="1"/>
    <col min="5886" max="5886" width="15" style="22" customWidth="1"/>
    <col min="5887" max="5887" width="9.33203125" style="22" customWidth="1"/>
    <col min="5888" max="5888" width="12.88671875" style="22" customWidth="1"/>
    <col min="5889" max="5889" width="21" style="22" bestFit="1" customWidth="1"/>
    <col min="5890" max="5890" width="6.109375" style="22" bestFit="1" customWidth="1"/>
    <col min="5891" max="5891" width="5.88671875" style="22" bestFit="1" customWidth="1"/>
    <col min="5892" max="5892" width="9" style="22" bestFit="1" customWidth="1"/>
    <col min="5893" max="5893" width="5.33203125" style="22" bestFit="1" customWidth="1"/>
    <col min="5894" max="5894" width="17.88671875" style="22" bestFit="1" customWidth="1"/>
    <col min="5895" max="5895" width="0" style="22" hidden="1" customWidth="1"/>
    <col min="5896" max="5896" width="9.109375" style="22" customWidth="1"/>
    <col min="5897" max="5900" width="9.109375" style="22"/>
    <col min="5901" max="5901" width="10.33203125" style="22" customWidth="1"/>
    <col min="5902" max="6138" width="9.109375" style="22"/>
    <col min="6139" max="6139" width="5.109375" style="22" customWidth="1"/>
    <col min="6140" max="6140" width="5.6640625" style="22" customWidth="1"/>
    <col min="6141" max="6141" width="10" style="22" customWidth="1"/>
    <col min="6142" max="6142" width="15" style="22" customWidth="1"/>
    <col min="6143" max="6143" width="9.33203125" style="22" customWidth="1"/>
    <col min="6144" max="6144" width="12.88671875" style="22" customWidth="1"/>
    <col min="6145" max="6145" width="21" style="22" bestFit="1" customWidth="1"/>
    <col min="6146" max="6146" width="6.109375" style="22" bestFit="1" customWidth="1"/>
    <col min="6147" max="6147" width="5.88671875" style="22" bestFit="1" customWidth="1"/>
    <col min="6148" max="6148" width="9" style="22" bestFit="1" customWidth="1"/>
    <col min="6149" max="6149" width="5.33203125" style="22" bestFit="1" customWidth="1"/>
    <col min="6150" max="6150" width="17.88671875" style="22" bestFit="1" customWidth="1"/>
    <col min="6151" max="6151" width="0" style="22" hidden="1" customWidth="1"/>
    <col min="6152" max="6152" width="9.109375" style="22" customWidth="1"/>
    <col min="6153" max="6156" width="9.109375" style="22"/>
    <col min="6157" max="6157" width="10.33203125" style="22" customWidth="1"/>
    <col min="6158" max="6394" width="9.109375" style="22"/>
    <col min="6395" max="6395" width="5.109375" style="22" customWidth="1"/>
    <col min="6396" max="6396" width="5.6640625" style="22" customWidth="1"/>
    <col min="6397" max="6397" width="10" style="22" customWidth="1"/>
    <col min="6398" max="6398" width="15" style="22" customWidth="1"/>
    <col min="6399" max="6399" width="9.33203125" style="22" customWidth="1"/>
    <col min="6400" max="6400" width="12.88671875" style="22" customWidth="1"/>
    <col min="6401" max="6401" width="21" style="22" bestFit="1" customWidth="1"/>
    <col min="6402" max="6402" width="6.109375" style="22" bestFit="1" customWidth="1"/>
    <col min="6403" max="6403" width="5.88671875" style="22" bestFit="1" customWidth="1"/>
    <col min="6404" max="6404" width="9" style="22" bestFit="1" customWidth="1"/>
    <col min="6405" max="6405" width="5.33203125" style="22" bestFit="1" customWidth="1"/>
    <col min="6406" max="6406" width="17.88671875" style="22" bestFit="1" customWidth="1"/>
    <col min="6407" max="6407" width="0" style="22" hidden="1" customWidth="1"/>
    <col min="6408" max="6408" width="9.109375" style="22" customWidth="1"/>
    <col min="6409" max="6412" width="9.109375" style="22"/>
    <col min="6413" max="6413" width="10.33203125" style="22" customWidth="1"/>
    <col min="6414" max="6650" width="9.109375" style="22"/>
    <col min="6651" max="6651" width="5.109375" style="22" customWidth="1"/>
    <col min="6652" max="6652" width="5.6640625" style="22" customWidth="1"/>
    <col min="6653" max="6653" width="10" style="22" customWidth="1"/>
    <col min="6654" max="6654" width="15" style="22" customWidth="1"/>
    <col min="6655" max="6655" width="9.33203125" style="22" customWidth="1"/>
    <col min="6656" max="6656" width="12.88671875" style="22" customWidth="1"/>
    <col min="6657" max="6657" width="21" style="22" bestFit="1" customWidth="1"/>
    <col min="6658" max="6658" width="6.109375" style="22" bestFit="1" customWidth="1"/>
    <col min="6659" max="6659" width="5.88671875" style="22" bestFit="1" customWidth="1"/>
    <col min="6660" max="6660" width="9" style="22" bestFit="1" customWidth="1"/>
    <col min="6661" max="6661" width="5.33203125" style="22" bestFit="1" customWidth="1"/>
    <col min="6662" max="6662" width="17.88671875" style="22" bestFit="1" customWidth="1"/>
    <col min="6663" max="6663" width="0" style="22" hidden="1" customWidth="1"/>
    <col min="6664" max="6664" width="9.109375" style="22" customWidth="1"/>
    <col min="6665" max="6668" width="9.109375" style="22"/>
    <col min="6669" max="6669" width="10.33203125" style="22" customWidth="1"/>
    <col min="6670" max="6906" width="9.109375" style="22"/>
    <col min="6907" max="6907" width="5.109375" style="22" customWidth="1"/>
    <col min="6908" max="6908" width="5.6640625" style="22" customWidth="1"/>
    <col min="6909" max="6909" width="10" style="22" customWidth="1"/>
    <col min="6910" max="6910" width="15" style="22" customWidth="1"/>
    <col min="6911" max="6911" width="9.33203125" style="22" customWidth="1"/>
    <col min="6912" max="6912" width="12.88671875" style="22" customWidth="1"/>
    <col min="6913" max="6913" width="21" style="22" bestFit="1" customWidth="1"/>
    <col min="6914" max="6914" width="6.109375" style="22" bestFit="1" customWidth="1"/>
    <col min="6915" max="6915" width="5.88671875" style="22" bestFit="1" customWidth="1"/>
    <col min="6916" max="6916" width="9" style="22" bestFit="1" customWidth="1"/>
    <col min="6917" max="6917" width="5.33203125" style="22" bestFit="1" customWidth="1"/>
    <col min="6918" max="6918" width="17.88671875" style="22" bestFit="1" customWidth="1"/>
    <col min="6919" max="6919" width="0" style="22" hidden="1" customWidth="1"/>
    <col min="6920" max="6920" width="9.109375" style="22" customWidth="1"/>
    <col min="6921" max="6924" width="9.109375" style="22"/>
    <col min="6925" max="6925" width="10.33203125" style="22" customWidth="1"/>
    <col min="6926" max="7162" width="9.109375" style="22"/>
    <col min="7163" max="7163" width="5.109375" style="22" customWidth="1"/>
    <col min="7164" max="7164" width="5.6640625" style="22" customWidth="1"/>
    <col min="7165" max="7165" width="10" style="22" customWidth="1"/>
    <col min="7166" max="7166" width="15" style="22" customWidth="1"/>
    <col min="7167" max="7167" width="9.33203125" style="22" customWidth="1"/>
    <col min="7168" max="7168" width="12.88671875" style="22" customWidth="1"/>
    <col min="7169" max="7169" width="21" style="22" bestFit="1" customWidth="1"/>
    <col min="7170" max="7170" width="6.109375" style="22" bestFit="1" customWidth="1"/>
    <col min="7171" max="7171" width="5.88671875" style="22" bestFit="1" customWidth="1"/>
    <col min="7172" max="7172" width="9" style="22" bestFit="1" customWidth="1"/>
    <col min="7173" max="7173" width="5.33203125" style="22" bestFit="1" customWidth="1"/>
    <col min="7174" max="7174" width="17.88671875" style="22" bestFit="1" customWidth="1"/>
    <col min="7175" max="7175" width="0" style="22" hidden="1" customWidth="1"/>
    <col min="7176" max="7176" width="9.109375" style="22" customWidth="1"/>
    <col min="7177" max="7180" width="9.109375" style="22"/>
    <col min="7181" max="7181" width="10.33203125" style="22" customWidth="1"/>
    <col min="7182" max="7418" width="9.109375" style="22"/>
    <col min="7419" max="7419" width="5.109375" style="22" customWidth="1"/>
    <col min="7420" max="7420" width="5.6640625" style="22" customWidth="1"/>
    <col min="7421" max="7421" width="10" style="22" customWidth="1"/>
    <col min="7422" max="7422" width="15" style="22" customWidth="1"/>
    <col min="7423" max="7423" width="9.33203125" style="22" customWidth="1"/>
    <col min="7424" max="7424" width="12.88671875" style="22" customWidth="1"/>
    <col min="7425" max="7425" width="21" style="22" bestFit="1" customWidth="1"/>
    <col min="7426" max="7426" width="6.109375" style="22" bestFit="1" customWidth="1"/>
    <col min="7427" max="7427" width="5.88671875" style="22" bestFit="1" customWidth="1"/>
    <col min="7428" max="7428" width="9" style="22" bestFit="1" customWidth="1"/>
    <col min="7429" max="7429" width="5.33203125" style="22" bestFit="1" customWidth="1"/>
    <col min="7430" max="7430" width="17.88671875" style="22" bestFit="1" customWidth="1"/>
    <col min="7431" max="7431" width="0" style="22" hidden="1" customWidth="1"/>
    <col min="7432" max="7432" width="9.109375" style="22" customWidth="1"/>
    <col min="7433" max="7436" width="9.109375" style="22"/>
    <col min="7437" max="7437" width="10.33203125" style="22" customWidth="1"/>
    <col min="7438" max="7674" width="9.109375" style="22"/>
    <col min="7675" max="7675" width="5.109375" style="22" customWidth="1"/>
    <col min="7676" max="7676" width="5.6640625" style="22" customWidth="1"/>
    <col min="7677" max="7677" width="10" style="22" customWidth="1"/>
    <col min="7678" max="7678" width="15" style="22" customWidth="1"/>
    <col min="7679" max="7679" width="9.33203125" style="22" customWidth="1"/>
    <col min="7680" max="7680" width="12.88671875" style="22" customWidth="1"/>
    <col min="7681" max="7681" width="21" style="22" bestFit="1" customWidth="1"/>
    <col min="7682" max="7682" width="6.109375" style="22" bestFit="1" customWidth="1"/>
    <col min="7683" max="7683" width="5.88671875" style="22" bestFit="1" customWidth="1"/>
    <col min="7684" max="7684" width="9" style="22" bestFit="1" customWidth="1"/>
    <col min="7685" max="7685" width="5.33203125" style="22" bestFit="1" customWidth="1"/>
    <col min="7686" max="7686" width="17.88671875" style="22" bestFit="1" customWidth="1"/>
    <col min="7687" max="7687" width="0" style="22" hidden="1" customWidth="1"/>
    <col min="7688" max="7688" width="9.109375" style="22" customWidth="1"/>
    <col min="7689" max="7692" width="9.109375" style="22"/>
    <col min="7693" max="7693" width="10.33203125" style="22" customWidth="1"/>
    <col min="7694" max="7930" width="9.109375" style="22"/>
    <col min="7931" max="7931" width="5.109375" style="22" customWidth="1"/>
    <col min="7932" max="7932" width="5.6640625" style="22" customWidth="1"/>
    <col min="7933" max="7933" width="10" style="22" customWidth="1"/>
    <col min="7934" max="7934" width="15" style="22" customWidth="1"/>
    <col min="7935" max="7935" width="9.33203125" style="22" customWidth="1"/>
    <col min="7936" max="7936" width="12.88671875" style="22" customWidth="1"/>
    <col min="7937" max="7937" width="21" style="22" bestFit="1" customWidth="1"/>
    <col min="7938" max="7938" width="6.109375" style="22" bestFit="1" customWidth="1"/>
    <col min="7939" max="7939" width="5.88671875" style="22" bestFit="1" customWidth="1"/>
    <col min="7940" max="7940" width="9" style="22" bestFit="1" customWidth="1"/>
    <col min="7941" max="7941" width="5.33203125" style="22" bestFit="1" customWidth="1"/>
    <col min="7942" max="7942" width="17.88671875" style="22" bestFit="1" customWidth="1"/>
    <col min="7943" max="7943" width="0" style="22" hidden="1" customWidth="1"/>
    <col min="7944" max="7944" width="9.109375" style="22" customWidth="1"/>
    <col min="7945" max="7948" width="9.109375" style="22"/>
    <col min="7949" max="7949" width="10.33203125" style="22" customWidth="1"/>
    <col min="7950" max="8186" width="9.109375" style="22"/>
    <col min="8187" max="8187" width="5.109375" style="22" customWidth="1"/>
    <col min="8188" max="8188" width="5.6640625" style="22" customWidth="1"/>
    <col min="8189" max="8189" width="10" style="22" customWidth="1"/>
    <col min="8190" max="8190" width="15" style="22" customWidth="1"/>
    <col min="8191" max="8191" width="9.33203125" style="22" customWidth="1"/>
    <col min="8192" max="8192" width="12.88671875" style="22" customWidth="1"/>
    <col min="8193" max="8193" width="21" style="22" bestFit="1" customWidth="1"/>
    <col min="8194" max="8194" width="6.109375" style="22" bestFit="1" customWidth="1"/>
    <col min="8195" max="8195" width="5.88671875" style="22" bestFit="1" customWidth="1"/>
    <col min="8196" max="8196" width="9" style="22" bestFit="1" customWidth="1"/>
    <col min="8197" max="8197" width="5.33203125" style="22" bestFit="1" customWidth="1"/>
    <col min="8198" max="8198" width="17.88671875" style="22" bestFit="1" customWidth="1"/>
    <col min="8199" max="8199" width="0" style="22" hidden="1" customWidth="1"/>
    <col min="8200" max="8200" width="9.109375" style="22" customWidth="1"/>
    <col min="8201" max="8204" width="9.109375" style="22"/>
    <col min="8205" max="8205" width="10.33203125" style="22" customWidth="1"/>
    <col min="8206" max="8442" width="9.109375" style="22"/>
    <col min="8443" max="8443" width="5.109375" style="22" customWidth="1"/>
    <col min="8444" max="8444" width="5.6640625" style="22" customWidth="1"/>
    <col min="8445" max="8445" width="10" style="22" customWidth="1"/>
    <col min="8446" max="8446" width="15" style="22" customWidth="1"/>
    <col min="8447" max="8447" width="9.33203125" style="22" customWidth="1"/>
    <col min="8448" max="8448" width="12.88671875" style="22" customWidth="1"/>
    <col min="8449" max="8449" width="21" style="22" bestFit="1" customWidth="1"/>
    <col min="8450" max="8450" width="6.109375" style="22" bestFit="1" customWidth="1"/>
    <col min="8451" max="8451" width="5.88671875" style="22" bestFit="1" customWidth="1"/>
    <col min="8452" max="8452" width="9" style="22" bestFit="1" customWidth="1"/>
    <col min="8453" max="8453" width="5.33203125" style="22" bestFit="1" customWidth="1"/>
    <col min="8454" max="8454" width="17.88671875" style="22" bestFit="1" customWidth="1"/>
    <col min="8455" max="8455" width="0" style="22" hidden="1" customWidth="1"/>
    <col min="8456" max="8456" width="9.109375" style="22" customWidth="1"/>
    <col min="8457" max="8460" width="9.109375" style="22"/>
    <col min="8461" max="8461" width="10.33203125" style="22" customWidth="1"/>
    <col min="8462" max="8698" width="9.109375" style="22"/>
    <col min="8699" max="8699" width="5.109375" style="22" customWidth="1"/>
    <col min="8700" max="8700" width="5.6640625" style="22" customWidth="1"/>
    <col min="8701" max="8701" width="10" style="22" customWidth="1"/>
    <col min="8702" max="8702" width="15" style="22" customWidth="1"/>
    <col min="8703" max="8703" width="9.33203125" style="22" customWidth="1"/>
    <col min="8704" max="8704" width="12.88671875" style="22" customWidth="1"/>
    <col min="8705" max="8705" width="21" style="22" bestFit="1" customWidth="1"/>
    <col min="8706" max="8706" width="6.109375" style="22" bestFit="1" customWidth="1"/>
    <col min="8707" max="8707" width="5.88671875" style="22" bestFit="1" customWidth="1"/>
    <col min="8708" max="8708" width="9" style="22" bestFit="1" customWidth="1"/>
    <col min="8709" max="8709" width="5.33203125" style="22" bestFit="1" customWidth="1"/>
    <col min="8710" max="8710" width="17.88671875" style="22" bestFit="1" customWidth="1"/>
    <col min="8711" max="8711" width="0" style="22" hidden="1" customWidth="1"/>
    <col min="8712" max="8712" width="9.109375" style="22" customWidth="1"/>
    <col min="8713" max="8716" width="9.109375" style="22"/>
    <col min="8717" max="8717" width="10.33203125" style="22" customWidth="1"/>
    <col min="8718" max="8954" width="9.109375" style="22"/>
    <col min="8955" max="8955" width="5.109375" style="22" customWidth="1"/>
    <col min="8956" max="8956" width="5.6640625" style="22" customWidth="1"/>
    <col min="8957" max="8957" width="10" style="22" customWidth="1"/>
    <col min="8958" max="8958" width="15" style="22" customWidth="1"/>
    <col min="8959" max="8959" width="9.33203125" style="22" customWidth="1"/>
    <col min="8960" max="8960" width="12.88671875" style="22" customWidth="1"/>
    <col min="8961" max="8961" width="21" style="22" bestFit="1" customWidth="1"/>
    <col min="8962" max="8962" width="6.109375" style="22" bestFit="1" customWidth="1"/>
    <col min="8963" max="8963" width="5.88671875" style="22" bestFit="1" customWidth="1"/>
    <col min="8964" max="8964" width="9" style="22" bestFit="1" customWidth="1"/>
    <col min="8965" max="8965" width="5.33203125" style="22" bestFit="1" customWidth="1"/>
    <col min="8966" max="8966" width="17.88671875" style="22" bestFit="1" customWidth="1"/>
    <col min="8967" max="8967" width="0" style="22" hidden="1" customWidth="1"/>
    <col min="8968" max="8968" width="9.109375" style="22" customWidth="1"/>
    <col min="8969" max="8972" width="9.109375" style="22"/>
    <col min="8973" max="8973" width="10.33203125" style="22" customWidth="1"/>
    <col min="8974" max="9210" width="9.109375" style="22"/>
    <col min="9211" max="9211" width="5.109375" style="22" customWidth="1"/>
    <col min="9212" max="9212" width="5.6640625" style="22" customWidth="1"/>
    <col min="9213" max="9213" width="10" style="22" customWidth="1"/>
    <col min="9214" max="9214" width="15" style="22" customWidth="1"/>
    <col min="9215" max="9215" width="9.33203125" style="22" customWidth="1"/>
    <col min="9216" max="9216" width="12.88671875" style="22" customWidth="1"/>
    <col min="9217" max="9217" width="21" style="22" bestFit="1" customWidth="1"/>
    <col min="9218" max="9218" width="6.109375" style="22" bestFit="1" customWidth="1"/>
    <col min="9219" max="9219" width="5.88671875" style="22" bestFit="1" customWidth="1"/>
    <col min="9220" max="9220" width="9" style="22" bestFit="1" customWidth="1"/>
    <col min="9221" max="9221" width="5.33203125" style="22" bestFit="1" customWidth="1"/>
    <col min="9222" max="9222" width="17.88671875" style="22" bestFit="1" customWidth="1"/>
    <col min="9223" max="9223" width="0" style="22" hidden="1" customWidth="1"/>
    <col min="9224" max="9224" width="9.109375" style="22" customWidth="1"/>
    <col min="9225" max="9228" width="9.109375" style="22"/>
    <col min="9229" max="9229" width="10.33203125" style="22" customWidth="1"/>
    <col min="9230" max="9466" width="9.109375" style="22"/>
    <col min="9467" max="9467" width="5.109375" style="22" customWidth="1"/>
    <col min="9468" max="9468" width="5.6640625" style="22" customWidth="1"/>
    <col min="9469" max="9469" width="10" style="22" customWidth="1"/>
    <col min="9470" max="9470" width="15" style="22" customWidth="1"/>
    <col min="9471" max="9471" width="9.33203125" style="22" customWidth="1"/>
    <col min="9472" max="9472" width="12.88671875" style="22" customWidth="1"/>
    <col min="9473" max="9473" width="21" style="22" bestFit="1" customWidth="1"/>
    <col min="9474" max="9474" width="6.109375" style="22" bestFit="1" customWidth="1"/>
    <col min="9475" max="9475" width="5.88671875" style="22" bestFit="1" customWidth="1"/>
    <col min="9476" max="9476" width="9" style="22" bestFit="1" customWidth="1"/>
    <col min="9477" max="9477" width="5.33203125" style="22" bestFit="1" customWidth="1"/>
    <col min="9478" max="9478" width="17.88671875" style="22" bestFit="1" customWidth="1"/>
    <col min="9479" max="9479" width="0" style="22" hidden="1" customWidth="1"/>
    <col min="9480" max="9480" width="9.109375" style="22" customWidth="1"/>
    <col min="9481" max="9484" width="9.109375" style="22"/>
    <col min="9485" max="9485" width="10.33203125" style="22" customWidth="1"/>
    <col min="9486" max="9722" width="9.109375" style="22"/>
    <col min="9723" max="9723" width="5.109375" style="22" customWidth="1"/>
    <col min="9724" max="9724" width="5.6640625" style="22" customWidth="1"/>
    <col min="9725" max="9725" width="10" style="22" customWidth="1"/>
    <col min="9726" max="9726" width="15" style="22" customWidth="1"/>
    <col min="9727" max="9727" width="9.33203125" style="22" customWidth="1"/>
    <col min="9728" max="9728" width="12.88671875" style="22" customWidth="1"/>
    <col min="9729" max="9729" width="21" style="22" bestFit="1" customWidth="1"/>
    <col min="9730" max="9730" width="6.109375" style="22" bestFit="1" customWidth="1"/>
    <col min="9731" max="9731" width="5.88671875" style="22" bestFit="1" customWidth="1"/>
    <col min="9732" max="9732" width="9" style="22" bestFit="1" customWidth="1"/>
    <col min="9733" max="9733" width="5.33203125" style="22" bestFit="1" customWidth="1"/>
    <col min="9734" max="9734" width="17.88671875" style="22" bestFit="1" customWidth="1"/>
    <col min="9735" max="9735" width="0" style="22" hidden="1" customWidth="1"/>
    <col min="9736" max="9736" width="9.109375" style="22" customWidth="1"/>
    <col min="9737" max="9740" width="9.109375" style="22"/>
    <col min="9741" max="9741" width="10.33203125" style="22" customWidth="1"/>
    <col min="9742" max="9978" width="9.109375" style="22"/>
    <col min="9979" max="9979" width="5.109375" style="22" customWidth="1"/>
    <col min="9980" max="9980" width="5.6640625" style="22" customWidth="1"/>
    <col min="9981" max="9981" width="10" style="22" customWidth="1"/>
    <col min="9982" max="9982" width="15" style="22" customWidth="1"/>
    <col min="9983" max="9983" width="9.33203125" style="22" customWidth="1"/>
    <col min="9984" max="9984" width="12.88671875" style="22" customWidth="1"/>
    <col min="9985" max="9985" width="21" style="22" bestFit="1" customWidth="1"/>
    <col min="9986" max="9986" width="6.109375" style="22" bestFit="1" customWidth="1"/>
    <col min="9987" max="9987" width="5.88671875" style="22" bestFit="1" customWidth="1"/>
    <col min="9988" max="9988" width="9" style="22" bestFit="1" customWidth="1"/>
    <col min="9989" max="9989" width="5.33203125" style="22" bestFit="1" customWidth="1"/>
    <col min="9990" max="9990" width="17.88671875" style="22" bestFit="1" customWidth="1"/>
    <col min="9991" max="9991" width="0" style="22" hidden="1" customWidth="1"/>
    <col min="9992" max="9992" width="9.109375" style="22" customWidth="1"/>
    <col min="9993" max="9996" width="9.109375" style="22"/>
    <col min="9997" max="9997" width="10.33203125" style="22" customWidth="1"/>
    <col min="9998" max="10234" width="9.109375" style="22"/>
    <col min="10235" max="10235" width="5.109375" style="22" customWidth="1"/>
    <col min="10236" max="10236" width="5.6640625" style="22" customWidth="1"/>
    <col min="10237" max="10237" width="10" style="22" customWidth="1"/>
    <col min="10238" max="10238" width="15" style="22" customWidth="1"/>
    <col min="10239" max="10239" width="9.33203125" style="22" customWidth="1"/>
    <col min="10240" max="10240" width="12.88671875" style="22" customWidth="1"/>
    <col min="10241" max="10241" width="21" style="22" bestFit="1" customWidth="1"/>
    <col min="10242" max="10242" width="6.109375" style="22" bestFit="1" customWidth="1"/>
    <col min="10243" max="10243" width="5.88671875" style="22" bestFit="1" customWidth="1"/>
    <col min="10244" max="10244" width="9" style="22" bestFit="1" customWidth="1"/>
    <col min="10245" max="10245" width="5.33203125" style="22" bestFit="1" customWidth="1"/>
    <col min="10246" max="10246" width="17.88671875" style="22" bestFit="1" customWidth="1"/>
    <col min="10247" max="10247" width="0" style="22" hidden="1" customWidth="1"/>
    <col min="10248" max="10248" width="9.109375" style="22" customWidth="1"/>
    <col min="10249" max="10252" width="9.109375" style="22"/>
    <col min="10253" max="10253" width="10.33203125" style="22" customWidth="1"/>
    <col min="10254" max="10490" width="9.109375" style="22"/>
    <col min="10491" max="10491" width="5.109375" style="22" customWidth="1"/>
    <col min="10492" max="10492" width="5.6640625" style="22" customWidth="1"/>
    <col min="10493" max="10493" width="10" style="22" customWidth="1"/>
    <col min="10494" max="10494" width="15" style="22" customWidth="1"/>
    <col min="10495" max="10495" width="9.33203125" style="22" customWidth="1"/>
    <col min="10496" max="10496" width="12.88671875" style="22" customWidth="1"/>
    <col min="10497" max="10497" width="21" style="22" bestFit="1" customWidth="1"/>
    <col min="10498" max="10498" width="6.109375" style="22" bestFit="1" customWidth="1"/>
    <col min="10499" max="10499" width="5.88671875" style="22" bestFit="1" customWidth="1"/>
    <col min="10500" max="10500" width="9" style="22" bestFit="1" customWidth="1"/>
    <col min="10501" max="10501" width="5.33203125" style="22" bestFit="1" customWidth="1"/>
    <col min="10502" max="10502" width="17.88671875" style="22" bestFit="1" customWidth="1"/>
    <col min="10503" max="10503" width="0" style="22" hidden="1" customWidth="1"/>
    <col min="10504" max="10504" width="9.109375" style="22" customWidth="1"/>
    <col min="10505" max="10508" width="9.109375" style="22"/>
    <col min="10509" max="10509" width="10.33203125" style="22" customWidth="1"/>
    <col min="10510" max="10746" width="9.109375" style="22"/>
    <col min="10747" max="10747" width="5.109375" style="22" customWidth="1"/>
    <col min="10748" max="10748" width="5.6640625" style="22" customWidth="1"/>
    <col min="10749" max="10749" width="10" style="22" customWidth="1"/>
    <col min="10750" max="10750" width="15" style="22" customWidth="1"/>
    <col min="10751" max="10751" width="9.33203125" style="22" customWidth="1"/>
    <col min="10752" max="10752" width="12.88671875" style="22" customWidth="1"/>
    <col min="10753" max="10753" width="21" style="22" bestFit="1" customWidth="1"/>
    <col min="10754" max="10754" width="6.109375" style="22" bestFit="1" customWidth="1"/>
    <col min="10755" max="10755" width="5.88671875" style="22" bestFit="1" customWidth="1"/>
    <col min="10756" max="10756" width="9" style="22" bestFit="1" customWidth="1"/>
    <col min="10757" max="10757" width="5.33203125" style="22" bestFit="1" customWidth="1"/>
    <col min="10758" max="10758" width="17.88671875" style="22" bestFit="1" customWidth="1"/>
    <col min="10759" max="10759" width="0" style="22" hidden="1" customWidth="1"/>
    <col min="10760" max="10760" width="9.109375" style="22" customWidth="1"/>
    <col min="10761" max="10764" width="9.109375" style="22"/>
    <col min="10765" max="10765" width="10.33203125" style="22" customWidth="1"/>
    <col min="10766" max="11002" width="9.109375" style="22"/>
    <col min="11003" max="11003" width="5.109375" style="22" customWidth="1"/>
    <col min="11004" max="11004" width="5.6640625" style="22" customWidth="1"/>
    <col min="11005" max="11005" width="10" style="22" customWidth="1"/>
    <col min="11006" max="11006" width="15" style="22" customWidth="1"/>
    <col min="11007" max="11007" width="9.33203125" style="22" customWidth="1"/>
    <col min="11008" max="11008" width="12.88671875" style="22" customWidth="1"/>
    <col min="11009" max="11009" width="21" style="22" bestFit="1" customWidth="1"/>
    <col min="11010" max="11010" width="6.109375" style="22" bestFit="1" customWidth="1"/>
    <col min="11011" max="11011" width="5.88671875" style="22" bestFit="1" customWidth="1"/>
    <col min="11012" max="11012" width="9" style="22" bestFit="1" customWidth="1"/>
    <col min="11013" max="11013" width="5.33203125" style="22" bestFit="1" customWidth="1"/>
    <col min="11014" max="11014" width="17.88671875" style="22" bestFit="1" customWidth="1"/>
    <col min="11015" max="11015" width="0" style="22" hidden="1" customWidth="1"/>
    <col min="11016" max="11016" width="9.109375" style="22" customWidth="1"/>
    <col min="11017" max="11020" width="9.109375" style="22"/>
    <col min="11021" max="11021" width="10.33203125" style="22" customWidth="1"/>
    <col min="11022" max="11258" width="9.109375" style="22"/>
    <col min="11259" max="11259" width="5.109375" style="22" customWidth="1"/>
    <col min="11260" max="11260" width="5.6640625" style="22" customWidth="1"/>
    <col min="11261" max="11261" width="10" style="22" customWidth="1"/>
    <col min="11262" max="11262" width="15" style="22" customWidth="1"/>
    <col min="11263" max="11263" width="9.33203125" style="22" customWidth="1"/>
    <col min="11264" max="11264" width="12.88671875" style="22" customWidth="1"/>
    <col min="11265" max="11265" width="21" style="22" bestFit="1" customWidth="1"/>
    <col min="11266" max="11266" width="6.109375" style="22" bestFit="1" customWidth="1"/>
    <col min="11267" max="11267" width="5.88671875" style="22" bestFit="1" customWidth="1"/>
    <col min="11268" max="11268" width="9" style="22" bestFit="1" customWidth="1"/>
    <col min="11269" max="11269" width="5.33203125" style="22" bestFit="1" customWidth="1"/>
    <col min="11270" max="11270" width="17.88671875" style="22" bestFit="1" customWidth="1"/>
    <col min="11271" max="11271" width="0" style="22" hidden="1" customWidth="1"/>
    <col min="11272" max="11272" width="9.109375" style="22" customWidth="1"/>
    <col min="11273" max="11276" width="9.109375" style="22"/>
    <col min="11277" max="11277" width="10.33203125" style="22" customWidth="1"/>
    <col min="11278" max="11514" width="9.109375" style="22"/>
    <col min="11515" max="11515" width="5.109375" style="22" customWidth="1"/>
    <col min="11516" max="11516" width="5.6640625" style="22" customWidth="1"/>
    <col min="11517" max="11517" width="10" style="22" customWidth="1"/>
    <col min="11518" max="11518" width="15" style="22" customWidth="1"/>
    <col min="11519" max="11519" width="9.33203125" style="22" customWidth="1"/>
    <col min="11520" max="11520" width="12.88671875" style="22" customWidth="1"/>
    <col min="11521" max="11521" width="21" style="22" bestFit="1" customWidth="1"/>
    <col min="11522" max="11522" width="6.109375" style="22" bestFit="1" customWidth="1"/>
    <col min="11523" max="11523" width="5.88671875" style="22" bestFit="1" customWidth="1"/>
    <col min="11524" max="11524" width="9" style="22" bestFit="1" customWidth="1"/>
    <col min="11525" max="11525" width="5.33203125" style="22" bestFit="1" customWidth="1"/>
    <col min="11526" max="11526" width="17.88671875" style="22" bestFit="1" customWidth="1"/>
    <col min="11527" max="11527" width="0" style="22" hidden="1" customWidth="1"/>
    <col min="11528" max="11528" width="9.109375" style="22" customWidth="1"/>
    <col min="11529" max="11532" width="9.109375" style="22"/>
    <col min="11533" max="11533" width="10.33203125" style="22" customWidth="1"/>
    <col min="11534" max="11770" width="9.109375" style="22"/>
    <col min="11771" max="11771" width="5.109375" style="22" customWidth="1"/>
    <col min="11772" max="11772" width="5.6640625" style="22" customWidth="1"/>
    <col min="11773" max="11773" width="10" style="22" customWidth="1"/>
    <col min="11774" max="11774" width="15" style="22" customWidth="1"/>
    <col min="11775" max="11775" width="9.33203125" style="22" customWidth="1"/>
    <col min="11776" max="11776" width="12.88671875" style="22" customWidth="1"/>
    <col min="11777" max="11777" width="21" style="22" bestFit="1" customWidth="1"/>
    <col min="11778" max="11778" width="6.109375" style="22" bestFit="1" customWidth="1"/>
    <col min="11779" max="11779" width="5.88671875" style="22" bestFit="1" customWidth="1"/>
    <col min="11780" max="11780" width="9" style="22" bestFit="1" customWidth="1"/>
    <col min="11781" max="11781" width="5.33203125" style="22" bestFit="1" customWidth="1"/>
    <col min="11782" max="11782" width="17.88671875" style="22" bestFit="1" customWidth="1"/>
    <col min="11783" max="11783" width="0" style="22" hidden="1" customWidth="1"/>
    <col min="11784" max="11784" width="9.109375" style="22" customWidth="1"/>
    <col min="11785" max="11788" width="9.109375" style="22"/>
    <col min="11789" max="11789" width="10.33203125" style="22" customWidth="1"/>
    <col min="11790" max="12026" width="9.109375" style="22"/>
    <col min="12027" max="12027" width="5.109375" style="22" customWidth="1"/>
    <col min="12028" max="12028" width="5.6640625" style="22" customWidth="1"/>
    <col min="12029" max="12029" width="10" style="22" customWidth="1"/>
    <col min="12030" max="12030" width="15" style="22" customWidth="1"/>
    <col min="12031" max="12031" width="9.33203125" style="22" customWidth="1"/>
    <col min="12032" max="12032" width="12.88671875" style="22" customWidth="1"/>
    <col min="12033" max="12033" width="21" style="22" bestFit="1" customWidth="1"/>
    <col min="12034" max="12034" width="6.109375" style="22" bestFit="1" customWidth="1"/>
    <col min="12035" max="12035" width="5.88671875" style="22" bestFit="1" customWidth="1"/>
    <col min="12036" max="12036" width="9" style="22" bestFit="1" customWidth="1"/>
    <col min="12037" max="12037" width="5.33203125" style="22" bestFit="1" customWidth="1"/>
    <col min="12038" max="12038" width="17.88671875" style="22" bestFit="1" customWidth="1"/>
    <col min="12039" max="12039" width="0" style="22" hidden="1" customWidth="1"/>
    <col min="12040" max="12040" width="9.109375" style="22" customWidth="1"/>
    <col min="12041" max="12044" width="9.109375" style="22"/>
    <col min="12045" max="12045" width="10.33203125" style="22" customWidth="1"/>
    <col min="12046" max="12282" width="9.109375" style="22"/>
    <col min="12283" max="12283" width="5.109375" style="22" customWidth="1"/>
    <col min="12284" max="12284" width="5.6640625" style="22" customWidth="1"/>
    <col min="12285" max="12285" width="10" style="22" customWidth="1"/>
    <col min="12286" max="12286" width="15" style="22" customWidth="1"/>
    <col min="12287" max="12287" width="9.33203125" style="22" customWidth="1"/>
    <col min="12288" max="12288" width="12.88671875" style="22" customWidth="1"/>
    <col min="12289" max="12289" width="21" style="22" bestFit="1" customWidth="1"/>
    <col min="12290" max="12290" width="6.109375" style="22" bestFit="1" customWidth="1"/>
    <col min="12291" max="12291" width="5.88671875" style="22" bestFit="1" customWidth="1"/>
    <col min="12292" max="12292" width="9" style="22" bestFit="1" customWidth="1"/>
    <col min="12293" max="12293" width="5.33203125" style="22" bestFit="1" customWidth="1"/>
    <col min="12294" max="12294" width="17.88671875" style="22" bestFit="1" customWidth="1"/>
    <col min="12295" max="12295" width="0" style="22" hidden="1" customWidth="1"/>
    <col min="12296" max="12296" width="9.109375" style="22" customWidth="1"/>
    <col min="12297" max="12300" width="9.109375" style="22"/>
    <col min="12301" max="12301" width="10.33203125" style="22" customWidth="1"/>
    <col min="12302" max="12538" width="9.109375" style="22"/>
    <col min="12539" max="12539" width="5.109375" style="22" customWidth="1"/>
    <col min="12540" max="12540" width="5.6640625" style="22" customWidth="1"/>
    <col min="12541" max="12541" width="10" style="22" customWidth="1"/>
    <col min="12542" max="12542" width="15" style="22" customWidth="1"/>
    <col min="12543" max="12543" width="9.33203125" style="22" customWidth="1"/>
    <col min="12544" max="12544" width="12.88671875" style="22" customWidth="1"/>
    <col min="12545" max="12545" width="21" style="22" bestFit="1" customWidth="1"/>
    <col min="12546" max="12546" width="6.109375" style="22" bestFit="1" customWidth="1"/>
    <col min="12547" max="12547" width="5.88671875" style="22" bestFit="1" customWidth="1"/>
    <col min="12548" max="12548" width="9" style="22" bestFit="1" customWidth="1"/>
    <col min="12549" max="12549" width="5.33203125" style="22" bestFit="1" customWidth="1"/>
    <col min="12550" max="12550" width="17.88671875" style="22" bestFit="1" customWidth="1"/>
    <col min="12551" max="12551" width="0" style="22" hidden="1" customWidth="1"/>
    <col min="12552" max="12552" width="9.109375" style="22" customWidth="1"/>
    <col min="12553" max="12556" width="9.109375" style="22"/>
    <col min="12557" max="12557" width="10.33203125" style="22" customWidth="1"/>
    <col min="12558" max="12794" width="9.109375" style="22"/>
    <col min="12795" max="12795" width="5.109375" style="22" customWidth="1"/>
    <col min="12796" max="12796" width="5.6640625" style="22" customWidth="1"/>
    <col min="12797" max="12797" width="10" style="22" customWidth="1"/>
    <col min="12798" max="12798" width="15" style="22" customWidth="1"/>
    <col min="12799" max="12799" width="9.33203125" style="22" customWidth="1"/>
    <col min="12800" max="12800" width="12.88671875" style="22" customWidth="1"/>
    <col min="12801" max="12801" width="21" style="22" bestFit="1" customWidth="1"/>
    <col min="12802" max="12802" width="6.109375" style="22" bestFit="1" customWidth="1"/>
    <col min="12803" max="12803" width="5.88671875" style="22" bestFit="1" customWidth="1"/>
    <col min="12804" max="12804" width="9" style="22" bestFit="1" customWidth="1"/>
    <col min="12805" max="12805" width="5.33203125" style="22" bestFit="1" customWidth="1"/>
    <col min="12806" max="12806" width="17.88671875" style="22" bestFit="1" customWidth="1"/>
    <col min="12807" max="12807" width="0" style="22" hidden="1" customWidth="1"/>
    <col min="12808" max="12808" width="9.109375" style="22" customWidth="1"/>
    <col min="12809" max="12812" width="9.109375" style="22"/>
    <col min="12813" max="12813" width="10.33203125" style="22" customWidth="1"/>
    <col min="12814" max="13050" width="9.109375" style="22"/>
    <col min="13051" max="13051" width="5.109375" style="22" customWidth="1"/>
    <col min="13052" max="13052" width="5.6640625" style="22" customWidth="1"/>
    <col min="13053" max="13053" width="10" style="22" customWidth="1"/>
    <col min="13054" max="13054" width="15" style="22" customWidth="1"/>
    <col min="13055" max="13055" width="9.33203125" style="22" customWidth="1"/>
    <col min="13056" max="13056" width="12.88671875" style="22" customWidth="1"/>
    <col min="13057" max="13057" width="21" style="22" bestFit="1" customWidth="1"/>
    <col min="13058" max="13058" width="6.109375" style="22" bestFit="1" customWidth="1"/>
    <col min="13059" max="13059" width="5.88671875" style="22" bestFit="1" customWidth="1"/>
    <col min="13060" max="13060" width="9" style="22" bestFit="1" customWidth="1"/>
    <col min="13061" max="13061" width="5.33203125" style="22" bestFit="1" customWidth="1"/>
    <col min="13062" max="13062" width="17.88671875" style="22" bestFit="1" customWidth="1"/>
    <col min="13063" max="13063" width="0" style="22" hidden="1" customWidth="1"/>
    <col min="13064" max="13064" width="9.109375" style="22" customWidth="1"/>
    <col min="13065" max="13068" width="9.109375" style="22"/>
    <col min="13069" max="13069" width="10.33203125" style="22" customWidth="1"/>
    <col min="13070" max="13306" width="9.109375" style="22"/>
    <col min="13307" max="13307" width="5.109375" style="22" customWidth="1"/>
    <col min="13308" max="13308" width="5.6640625" style="22" customWidth="1"/>
    <col min="13309" max="13309" width="10" style="22" customWidth="1"/>
    <col min="13310" max="13310" width="15" style="22" customWidth="1"/>
    <col min="13311" max="13311" width="9.33203125" style="22" customWidth="1"/>
    <col min="13312" max="13312" width="12.88671875" style="22" customWidth="1"/>
    <col min="13313" max="13313" width="21" style="22" bestFit="1" customWidth="1"/>
    <col min="13314" max="13314" width="6.109375" style="22" bestFit="1" customWidth="1"/>
    <col min="13315" max="13315" width="5.88671875" style="22" bestFit="1" customWidth="1"/>
    <col min="13316" max="13316" width="9" style="22" bestFit="1" customWidth="1"/>
    <col min="13317" max="13317" width="5.33203125" style="22" bestFit="1" customWidth="1"/>
    <col min="13318" max="13318" width="17.88671875" style="22" bestFit="1" customWidth="1"/>
    <col min="13319" max="13319" width="0" style="22" hidden="1" customWidth="1"/>
    <col min="13320" max="13320" width="9.109375" style="22" customWidth="1"/>
    <col min="13321" max="13324" width="9.109375" style="22"/>
    <col min="13325" max="13325" width="10.33203125" style="22" customWidth="1"/>
    <col min="13326" max="13562" width="9.109375" style="22"/>
    <col min="13563" max="13563" width="5.109375" style="22" customWidth="1"/>
    <col min="13564" max="13564" width="5.6640625" style="22" customWidth="1"/>
    <col min="13565" max="13565" width="10" style="22" customWidth="1"/>
    <col min="13566" max="13566" width="15" style="22" customWidth="1"/>
    <col min="13567" max="13567" width="9.33203125" style="22" customWidth="1"/>
    <col min="13568" max="13568" width="12.88671875" style="22" customWidth="1"/>
    <col min="13569" max="13569" width="21" style="22" bestFit="1" customWidth="1"/>
    <col min="13570" max="13570" width="6.109375" style="22" bestFit="1" customWidth="1"/>
    <col min="13571" max="13571" width="5.88671875" style="22" bestFit="1" customWidth="1"/>
    <col min="13572" max="13572" width="9" style="22" bestFit="1" customWidth="1"/>
    <col min="13573" max="13573" width="5.33203125" style="22" bestFit="1" customWidth="1"/>
    <col min="13574" max="13574" width="17.88671875" style="22" bestFit="1" customWidth="1"/>
    <col min="13575" max="13575" width="0" style="22" hidden="1" customWidth="1"/>
    <col min="13576" max="13576" width="9.109375" style="22" customWidth="1"/>
    <col min="13577" max="13580" width="9.109375" style="22"/>
    <col min="13581" max="13581" width="10.33203125" style="22" customWidth="1"/>
    <col min="13582" max="13818" width="9.109375" style="22"/>
    <col min="13819" max="13819" width="5.109375" style="22" customWidth="1"/>
    <col min="13820" max="13820" width="5.6640625" style="22" customWidth="1"/>
    <col min="13821" max="13821" width="10" style="22" customWidth="1"/>
    <col min="13822" max="13822" width="15" style="22" customWidth="1"/>
    <col min="13823" max="13823" width="9.33203125" style="22" customWidth="1"/>
    <col min="13824" max="13824" width="12.88671875" style="22" customWidth="1"/>
    <col min="13825" max="13825" width="21" style="22" bestFit="1" customWidth="1"/>
    <col min="13826" max="13826" width="6.109375" style="22" bestFit="1" customWidth="1"/>
    <col min="13827" max="13827" width="5.88671875" style="22" bestFit="1" customWidth="1"/>
    <col min="13828" max="13828" width="9" style="22" bestFit="1" customWidth="1"/>
    <col min="13829" max="13829" width="5.33203125" style="22" bestFit="1" customWidth="1"/>
    <col min="13830" max="13830" width="17.88671875" style="22" bestFit="1" customWidth="1"/>
    <col min="13831" max="13831" width="0" style="22" hidden="1" customWidth="1"/>
    <col min="13832" max="13832" width="9.109375" style="22" customWidth="1"/>
    <col min="13833" max="13836" width="9.109375" style="22"/>
    <col min="13837" max="13837" width="10.33203125" style="22" customWidth="1"/>
    <col min="13838" max="14074" width="9.109375" style="22"/>
    <col min="14075" max="14075" width="5.109375" style="22" customWidth="1"/>
    <col min="14076" max="14076" width="5.6640625" style="22" customWidth="1"/>
    <col min="14077" max="14077" width="10" style="22" customWidth="1"/>
    <col min="14078" max="14078" width="15" style="22" customWidth="1"/>
    <col min="14079" max="14079" width="9.33203125" style="22" customWidth="1"/>
    <col min="14080" max="14080" width="12.88671875" style="22" customWidth="1"/>
    <col min="14081" max="14081" width="21" style="22" bestFit="1" customWidth="1"/>
    <col min="14082" max="14082" width="6.109375" style="22" bestFit="1" customWidth="1"/>
    <col min="14083" max="14083" width="5.88671875" style="22" bestFit="1" customWidth="1"/>
    <col min="14084" max="14084" width="9" style="22" bestFit="1" customWidth="1"/>
    <col min="14085" max="14085" width="5.33203125" style="22" bestFit="1" customWidth="1"/>
    <col min="14086" max="14086" width="17.88671875" style="22" bestFit="1" customWidth="1"/>
    <col min="14087" max="14087" width="0" style="22" hidden="1" customWidth="1"/>
    <col min="14088" max="14088" width="9.109375" style="22" customWidth="1"/>
    <col min="14089" max="14092" width="9.109375" style="22"/>
    <col min="14093" max="14093" width="10.33203125" style="22" customWidth="1"/>
    <col min="14094" max="14330" width="9.109375" style="22"/>
    <col min="14331" max="14331" width="5.109375" style="22" customWidth="1"/>
    <col min="14332" max="14332" width="5.6640625" style="22" customWidth="1"/>
    <col min="14333" max="14333" width="10" style="22" customWidth="1"/>
    <col min="14334" max="14334" width="15" style="22" customWidth="1"/>
    <col min="14335" max="14335" width="9.33203125" style="22" customWidth="1"/>
    <col min="14336" max="14336" width="12.88671875" style="22" customWidth="1"/>
    <col min="14337" max="14337" width="21" style="22" bestFit="1" customWidth="1"/>
    <col min="14338" max="14338" width="6.109375" style="22" bestFit="1" customWidth="1"/>
    <col min="14339" max="14339" width="5.88671875" style="22" bestFit="1" customWidth="1"/>
    <col min="14340" max="14340" width="9" style="22" bestFit="1" customWidth="1"/>
    <col min="14341" max="14341" width="5.33203125" style="22" bestFit="1" customWidth="1"/>
    <col min="14342" max="14342" width="17.88671875" style="22" bestFit="1" customWidth="1"/>
    <col min="14343" max="14343" width="0" style="22" hidden="1" customWidth="1"/>
    <col min="14344" max="14344" width="9.109375" style="22" customWidth="1"/>
    <col min="14345" max="14348" width="9.109375" style="22"/>
    <col min="14349" max="14349" width="10.33203125" style="22" customWidth="1"/>
    <col min="14350" max="14586" width="9.109375" style="22"/>
    <col min="14587" max="14587" width="5.109375" style="22" customWidth="1"/>
    <col min="14588" max="14588" width="5.6640625" style="22" customWidth="1"/>
    <col min="14589" max="14589" width="10" style="22" customWidth="1"/>
    <col min="14590" max="14590" width="15" style="22" customWidth="1"/>
    <col min="14591" max="14591" width="9.33203125" style="22" customWidth="1"/>
    <col min="14592" max="14592" width="12.88671875" style="22" customWidth="1"/>
    <col min="14593" max="14593" width="21" style="22" bestFit="1" customWidth="1"/>
    <col min="14594" max="14594" width="6.109375" style="22" bestFit="1" customWidth="1"/>
    <col min="14595" max="14595" width="5.88671875" style="22" bestFit="1" customWidth="1"/>
    <col min="14596" max="14596" width="9" style="22" bestFit="1" customWidth="1"/>
    <col min="14597" max="14597" width="5.33203125" style="22" bestFit="1" customWidth="1"/>
    <col min="14598" max="14598" width="17.88671875" style="22" bestFit="1" customWidth="1"/>
    <col min="14599" max="14599" width="0" style="22" hidden="1" customWidth="1"/>
    <col min="14600" max="14600" width="9.109375" style="22" customWidth="1"/>
    <col min="14601" max="14604" width="9.109375" style="22"/>
    <col min="14605" max="14605" width="10.33203125" style="22" customWidth="1"/>
    <col min="14606" max="14842" width="9.109375" style="22"/>
    <col min="14843" max="14843" width="5.109375" style="22" customWidth="1"/>
    <col min="14844" max="14844" width="5.6640625" style="22" customWidth="1"/>
    <col min="14845" max="14845" width="10" style="22" customWidth="1"/>
    <col min="14846" max="14846" width="15" style="22" customWidth="1"/>
    <col min="14847" max="14847" width="9.33203125" style="22" customWidth="1"/>
    <col min="14848" max="14848" width="12.88671875" style="22" customWidth="1"/>
    <col min="14849" max="14849" width="21" style="22" bestFit="1" customWidth="1"/>
    <col min="14850" max="14850" width="6.109375" style="22" bestFit="1" customWidth="1"/>
    <col min="14851" max="14851" width="5.88671875" style="22" bestFit="1" customWidth="1"/>
    <col min="14852" max="14852" width="9" style="22" bestFit="1" customWidth="1"/>
    <col min="14853" max="14853" width="5.33203125" style="22" bestFit="1" customWidth="1"/>
    <col min="14854" max="14854" width="17.88671875" style="22" bestFit="1" customWidth="1"/>
    <col min="14855" max="14855" width="0" style="22" hidden="1" customWidth="1"/>
    <col min="14856" max="14856" width="9.109375" style="22" customWidth="1"/>
    <col min="14857" max="14860" width="9.109375" style="22"/>
    <col min="14861" max="14861" width="10.33203125" style="22" customWidth="1"/>
    <col min="14862" max="15098" width="9.109375" style="22"/>
    <col min="15099" max="15099" width="5.109375" style="22" customWidth="1"/>
    <col min="15100" max="15100" width="5.6640625" style="22" customWidth="1"/>
    <col min="15101" max="15101" width="10" style="22" customWidth="1"/>
    <col min="15102" max="15102" width="15" style="22" customWidth="1"/>
    <col min="15103" max="15103" width="9.33203125" style="22" customWidth="1"/>
    <col min="15104" max="15104" width="12.88671875" style="22" customWidth="1"/>
    <col min="15105" max="15105" width="21" style="22" bestFit="1" customWidth="1"/>
    <col min="15106" max="15106" width="6.109375" style="22" bestFit="1" customWidth="1"/>
    <col min="15107" max="15107" width="5.88671875" style="22" bestFit="1" customWidth="1"/>
    <col min="15108" max="15108" width="9" style="22" bestFit="1" customWidth="1"/>
    <col min="15109" max="15109" width="5.33203125" style="22" bestFit="1" customWidth="1"/>
    <col min="15110" max="15110" width="17.88671875" style="22" bestFit="1" customWidth="1"/>
    <col min="15111" max="15111" width="0" style="22" hidden="1" customWidth="1"/>
    <col min="15112" max="15112" width="9.109375" style="22" customWidth="1"/>
    <col min="15113" max="15116" width="9.109375" style="22"/>
    <col min="15117" max="15117" width="10.33203125" style="22" customWidth="1"/>
    <col min="15118" max="15354" width="9.109375" style="22"/>
    <col min="15355" max="15355" width="5.109375" style="22" customWidth="1"/>
    <col min="15356" max="15356" width="5.6640625" style="22" customWidth="1"/>
    <col min="15357" max="15357" width="10" style="22" customWidth="1"/>
    <col min="15358" max="15358" width="15" style="22" customWidth="1"/>
    <col min="15359" max="15359" width="9.33203125" style="22" customWidth="1"/>
    <col min="15360" max="15360" width="12.88671875" style="22" customWidth="1"/>
    <col min="15361" max="15361" width="21" style="22" bestFit="1" customWidth="1"/>
    <col min="15362" max="15362" width="6.109375" style="22" bestFit="1" customWidth="1"/>
    <col min="15363" max="15363" width="5.88671875" style="22" bestFit="1" customWidth="1"/>
    <col min="15364" max="15364" width="9" style="22" bestFit="1" customWidth="1"/>
    <col min="15365" max="15365" width="5.33203125" style="22" bestFit="1" customWidth="1"/>
    <col min="15366" max="15366" width="17.88671875" style="22" bestFit="1" customWidth="1"/>
    <col min="15367" max="15367" width="0" style="22" hidden="1" customWidth="1"/>
    <col min="15368" max="15368" width="9.109375" style="22" customWidth="1"/>
    <col min="15369" max="15372" width="9.109375" style="22"/>
    <col min="15373" max="15373" width="10.33203125" style="22" customWidth="1"/>
    <col min="15374" max="15610" width="9.109375" style="22"/>
    <col min="15611" max="15611" width="5.109375" style="22" customWidth="1"/>
    <col min="15612" max="15612" width="5.6640625" style="22" customWidth="1"/>
    <col min="15613" max="15613" width="10" style="22" customWidth="1"/>
    <col min="15614" max="15614" width="15" style="22" customWidth="1"/>
    <col min="15615" max="15615" width="9.33203125" style="22" customWidth="1"/>
    <col min="15616" max="15616" width="12.88671875" style="22" customWidth="1"/>
    <col min="15617" max="15617" width="21" style="22" bestFit="1" customWidth="1"/>
    <col min="15618" max="15618" width="6.109375" style="22" bestFit="1" customWidth="1"/>
    <col min="15619" max="15619" width="5.88671875" style="22" bestFit="1" customWidth="1"/>
    <col min="15620" max="15620" width="9" style="22" bestFit="1" customWidth="1"/>
    <col min="15621" max="15621" width="5.33203125" style="22" bestFit="1" customWidth="1"/>
    <col min="15622" max="15622" width="17.88671875" style="22" bestFit="1" customWidth="1"/>
    <col min="15623" max="15623" width="0" style="22" hidden="1" customWidth="1"/>
    <col min="15624" max="15624" width="9.109375" style="22" customWidth="1"/>
    <col min="15625" max="15628" width="9.109375" style="22"/>
    <col min="15629" max="15629" width="10.33203125" style="22" customWidth="1"/>
    <col min="15630" max="15866" width="9.109375" style="22"/>
    <col min="15867" max="15867" width="5.109375" style="22" customWidth="1"/>
    <col min="15868" max="15868" width="5.6640625" style="22" customWidth="1"/>
    <col min="15869" max="15869" width="10" style="22" customWidth="1"/>
    <col min="15870" max="15870" width="15" style="22" customWidth="1"/>
    <col min="15871" max="15871" width="9.33203125" style="22" customWidth="1"/>
    <col min="15872" max="15872" width="12.88671875" style="22" customWidth="1"/>
    <col min="15873" max="15873" width="21" style="22" bestFit="1" customWidth="1"/>
    <col min="15874" max="15874" width="6.109375" style="22" bestFit="1" customWidth="1"/>
    <col min="15875" max="15875" width="5.88671875" style="22" bestFit="1" customWidth="1"/>
    <col min="15876" max="15876" width="9" style="22" bestFit="1" customWidth="1"/>
    <col min="15877" max="15877" width="5.33203125" style="22" bestFit="1" customWidth="1"/>
    <col min="15878" max="15878" width="17.88671875" style="22" bestFit="1" customWidth="1"/>
    <col min="15879" max="15879" width="0" style="22" hidden="1" customWidth="1"/>
    <col min="15880" max="15880" width="9.109375" style="22" customWidth="1"/>
    <col min="15881" max="15884" width="9.109375" style="22"/>
    <col min="15885" max="15885" width="10.33203125" style="22" customWidth="1"/>
    <col min="15886" max="16122" width="9.109375" style="22"/>
    <col min="16123" max="16123" width="5.109375" style="22" customWidth="1"/>
    <col min="16124" max="16124" width="5.6640625" style="22" customWidth="1"/>
    <col min="16125" max="16125" width="10" style="22" customWidth="1"/>
    <col min="16126" max="16126" width="15" style="22" customWidth="1"/>
    <col min="16127" max="16127" width="9.33203125" style="22" customWidth="1"/>
    <col min="16128" max="16128" width="12.88671875" style="22" customWidth="1"/>
    <col min="16129" max="16129" width="21" style="22" bestFit="1" customWidth="1"/>
    <col min="16130" max="16130" width="6.109375" style="22" bestFit="1" customWidth="1"/>
    <col min="16131" max="16131" width="5.88671875" style="22" bestFit="1" customWidth="1"/>
    <col min="16132" max="16132" width="9" style="22" bestFit="1" customWidth="1"/>
    <col min="16133" max="16133" width="5.33203125" style="22" bestFit="1" customWidth="1"/>
    <col min="16134" max="16134" width="17.88671875" style="22" bestFit="1" customWidth="1"/>
    <col min="16135" max="16135" width="0" style="22" hidden="1" customWidth="1"/>
    <col min="16136" max="16136" width="9.109375" style="22" customWidth="1"/>
    <col min="16137" max="16140" width="9.109375" style="22"/>
    <col min="16141" max="16141" width="10.33203125" style="22" customWidth="1"/>
    <col min="16142" max="16384" width="9.109375" style="22"/>
  </cols>
  <sheetData>
    <row r="1" spans="1:9" s="2" customFormat="1" ht="16.5" customHeight="1">
      <c r="A1" s="57" t="s">
        <v>75</v>
      </c>
      <c r="C1" s="4"/>
      <c r="D1" s="5"/>
      <c r="E1" s="5"/>
      <c r="F1" s="5"/>
      <c r="G1" s="42"/>
      <c r="H1" s="1"/>
    </row>
    <row r="2" spans="1:9" s="2" customFormat="1" ht="16.5" customHeight="1">
      <c r="A2" s="6"/>
      <c r="B2" s="96">
        <v>45084</v>
      </c>
      <c r="C2" s="4"/>
      <c r="D2" s="5"/>
      <c r="E2" s="5"/>
      <c r="F2" s="41"/>
      <c r="G2" s="42"/>
      <c r="H2" s="3"/>
    </row>
    <row r="3" spans="1:9" s="2" customFormat="1" ht="16.5" customHeight="1">
      <c r="A3" s="6"/>
      <c r="B3" s="96"/>
      <c r="C3" s="4"/>
      <c r="D3" s="5"/>
      <c r="E3" s="5"/>
      <c r="F3" s="41"/>
      <c r="G3" s="42"/>
      <c r="H3" s="3"/>
    </row>
    <row r="4" spans="1:9" s="14" customFormat="1" ht="13.2">
      <c r="B4" s="15" t="s">
        <v>39</v>
      </c>
      <c r="C4" s="15"/>
      <c r="D4" s="303"/>
      <c r="E4" s="303"/>
      <c r="F4" s="303"/>
      <c r="G4" s="39"/>
      <c r="H4" s="83"/>
    </row>
    <row r="5" spans="1:9" s="14" customFormat="1" ht="14.25" customHeight="1">
      <c r="B5" s="15"/>
      <c r="C5" s="15"/>
      <c r="D5" s="303"/>
      <c r="E5" s="303"/>
      <c r="F5" s="303"/>
      <c r="G5" s="39"/>
      <c r="H5" s="71"/>
      <c r="I5" s="17"/>
    </row>
    <row r="6" spans="1:9" s="15" customFormat="1" ht="14.25" customHeight="1">
      <c r="A6" s="348" t="s">
        <v>198</v>
      </c>
      <c r="B6" s="254" t="s">
        <v>1</v>
      </c>
      <c r="C6" s="255" t="s">
        <v>2</v>
      </c>
      <c r="D6" s="256" t="s">
        <v>3</v>
      </c>
      <c r="E6" s="257" t="s">
        <v>4</v>
      </c>
      <c r="F6" s="257" t="s">
        <v>5</v>
      </c>
      <c r="G6" s="256" t="s">
        <v>15</v>
      </c>
      <c r="H6" s="73" t="s">
        <v>6</v>
      </c>
      <c r="I6" s="255" t="s">
        <v>7</v>
      </c>
    </row>
    <row r="7" spans="1:9" s="14" customFormat="1" ht="18" customHeight="1">
      <c r="A7" s="258">
        <v>1</v>
      </c>
      <c r="B7" s="259" t="s">
        <v>16</v>
      </c>
      <c r="C7" s="349" t="s">
        <v>64</v>
      </c>
      <c r="D7" s="250" t="s">
        <v>35</v>
      </c>
      <c r="E7" s="262" t="s">
        <v>59</v>
      </c>
      <c r="F7" s="263" t="s">
        <v>43</v>
      </c>
      <c r="G7" s="350">
        <v>7.2013888888888876E-4</v>
      </c>
      <c r="H7" s="351" t="str">
        <f t="shared" ref="H7:H10" si="0">IF(ISBLANK(G7),"",IF(G7&lt;=0.000659722222222222,"KSM",IF(G7&lt;=0.000694444444444444,"I A",IF(G7&lt;=0.000742361111111111,"II A",IF(G7&lt;=0.000811805555555556,"III A",IF(G7&lt;=0.00088125,"I JA",IF(G7&lt;=0.00093912037037037,"II JA",IF(G7&lt;=0.000973842592592593,"III JA"))))))))</f>
        <v>II A</v>
      </c>
      <c r="I7" s="264" t="s">
        <v>60</v>
      </c>
    </row>
    <row r="8" spans="1:9" s="14" customFormat="1" ht="18" customHeight="1">
      <c r="A8" s="258">
        <v>2</v>
      </c>
      <c r="B8" s="352" t="s">
        <v>33</v>
      </c>
      <c r="C8" s="353" t="s">
        <v>50</v>
      </c>
      <c r="D8" s="354" t="s">
        <v>72</v>
      </c>
      <c r="E8" s="318" t="s">
        <v>42</v>
      </c>
      <c r="F8" s="263" t="s">
        <v>43</v>
      </c>
      <c r="G8" s="350">
        <v>7.9201388888888898E-4</v>
      </c>
      <c r="H8" s="351" t="str">
        <f t="shared" si="0"/>
        <v>III A</v>
      </c>
      <c r="I8" s="262" t="s">
        <v>49</v>
      </c>
    </row>
    <row r="9" spans="1:9" s="14" customFormat="1" ht="18" customHeight="1">
      <c r="A9" s="258">
        <v>3</v>
      </c>
      <c r="B9" s="259" t="s">
        <v>11</v>
      </c>
      <c r="C9" s="349" t="s">
        <v>51</v>
      </c>
      <c r="D9" s="355" t="s">
        <v>122</v>
      </c>
      <c r="E9" s="262" t="s">
        <v>42</v>
      </c>
      <c r="F9" s="263" t="s">
        <v>43</v>
      </c>
      <c r="G9" s="350">
        <v>8.3217592592592588E-4</v>
      </c>
      <c r="H9" s="351" t="str">
        <f>IF(ISBLANK(G9),"",IF(G9&lt;=0.000659722222222222,"KSM",IF(G9&lt;=0.000694444444444444,"I A",IF(G9&lt;=0.000742361111111111,"II A",IF(G9&lt;=0.000811805555555556,"III A",IF(G9&lt;=0.00088125,"I JA",IF(G9&lt;=0.00093912037037037,"II JA",IF(G9&lt;=0.000973842592592593,"III JA"))))))))</f>
        <v>I JA</v>
      </c>
      <c r="I9" s="265" t="s">
        <v>49</v>
      </c>
    </row>
    <row r="10" spans="1:9" s="14" customFormat="1" ht="18" customHeight="1">
      <c r="A10" s="258">
        <v>4</v>
      </c>
      <c r="B10" s="266" t="s">
        <v>123</v>
      </c>
      <c r="C10" s="267" t="s">
        <v>124</v>
      </c>
      <c r="D10" s="271">
        <v>39998</v>
      </c>
      <c r="E10" s="262" t="s">
        <v>126</v>
      </c>
      <c r="F10" s="249" t="s">
        <v>125</v>
      </c>
      <c r="G10" s="356">
        <v>9.2974537037037038E-4</v>
      </c>
      <c r="H10" s="351" t="str">
        <f t="shared" si="0"/>
        <v>II JA</v>
      </c>
      <c r="I10" s="265" t="s">
        <v>127</v>
      </c>
    </row>
    <row r="12" spans="1:9">
      <c r="H12" s="347"/>
    </row>
    <row r="13" spans="1:9">
      <c r="H13" s="347"/>
    </row>
    <row r="14" spans="1:9">
      <c r="H14" s="347"/>
    </row>
    <row r="15" spans="1:9">
      <c r="H15" s="347"/>
    </row>
    <row r="16" spans="1:9">
      <c r="H16" s="347"/>
    </row>
    <row r="17" spans="8:8">
      <c r="H17" s="347"/>
    </row>
    <row r="18" spans="8:8">
      <c r="H18" s="347"/>
    </row>
    <row r="19" spans="8:8">
      <c r="H19" s="347"/>
    </row>
    <row r="20" spans="8:8">
      <c r="H20" s="347"/>
    </row>
    <row r="21" spans="8:8">
      <c r="H21" s="347"/>
    </row>
    <row r="22" spans="8:8">
      <c r="H22" s="347"/>
    </row>
    <row r="23" spans="8:8">
      <c r="H23" s="347"/>
    </row>
    <row r="24" spans="8:8">
      <c r="H24" s="347"/>
    </row>
    <row r="25" spans="8:8">
      <c r="H25" s="347"/>
    </row>
    <row r="26" spans="8:8">
      <c r="H26" s="347"/>
    </row>
    <row r="27" spans="8:8">
      <c r="H27" s="347"/>
    </row>
    <row r="28" spans="8:8">
      <c r="H28" s="347"/>
    </row>
    <row r="29" spans="8:8">
      <c r="H29" s="347"/>
    </row>
  </sheetData>
  <sortState ref="A7:I10">
    <sortCondition ref="G7:G10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13"/>
  <sheetViews>
    <sheetView workbookViewId="0">
      <selection activeCell="A6" sqref="A6:I9"/>
    </sheetView>
  </sheetViews>
  <sheetFormatPr defaultRowHeight="13.2"/>
  <cols>
    <col min="1" max="1" width="5.88671875" style="14" customWidth="1"/>
    <col min="2" max="2" width="11" style="14" customWidth="1"/>
    <col min="3" max="3" width="13.6640625" style="14" customWidth="1"/>
    <col min="4" max="4" width="14" style="24" customWidth="1"/>
    <col min="5" max="5" width="10.88671875" style="23" customWidth="1"/>
    <col min="6" max="6" width="12.88671875" style="23" customWidth="1"/>
    <col min="7" max="7" width="10.44140625" style="39" customWidth="1"/>
    <col min="8" max="8" width="8.33203125" style="83" customWidth="1"/>
    <col min="9" max="9" width="17" style="18" customWidth="1"/>
    <col min="10" max="10" width="6.109375" style="51" customWidth="1"/>
    <col min="11" max="12" width="6.109375" style="14" customWidth="1"/>
    <col min="13" max="252" width="9.109375" style="14"/>
    <col min="253" max="253" width="4.88671875" style="14" customWidth="1"/>
    <col min="254" max="254" width="5.6640625" style="14" customWidth="1"/>
    <col min="255" max="255" width="9.109375" style="14" customWidth="1"/>
    <col min="256" max="256" width="11.5546875" style="14" bestFit="1" customWidth="1"/>
    <col min="257" max="257" width="9.44140625" style="14" customWidth="1"/>
    <col min="258" max="258" width="9.5546875" style="14" bestFit="1" customWidth="1"/>
    <col min="259" max="259" width="11.44140625" style="14" customWidth="1"/>
    <col min="260" max="260" width="9.33203125" style="14" customWidth="1"/>
    <col min="261" max="261" width="5.88671875" style="14" bestFit="1" customWidth="1"/>
    <col min="262" max="262" width="9.109375" style="14"/>
    <col min="263" max="263" width="5.33203125" style="14" bestFit="1" customWidth="1"/>
    <col min="264" max="264" width="24.33203125" style="14" bestFit="1" customWidth="1"/>
    <col min="265" max="265" width="0" style="14" hidden="1" customWidth="1"/>
    <col min="266" max="267" width="6.109375" style="14" customWidth="1"/>
    <col min="268" max="508" width="9.109375" style="14"/>
    <col min="509" max="509" width="4.88671875" style="14" customWidth="1"/>
    <col min="510" max="510" width="5.6640625" style="14" customWidth="1"/>
    <col min="511" max="511" width="9.109375" style="14" customWidth="1"/>
    <col min="512" max="512" width="11.5546875" style="14" bestFit="1" customWidth="1"/>
    <col min="513" max="513" width="9.44140625" style="14" customWidth="1"/>
    <col min="514" max="514" width="9.5546875" style="14" bestFit="1" customWidth="1"/>
    <col min="515" max="515" width="11.44140625" style="14" customWidth="1"/>
    <col min="516" max="516" width="9.33203125" style="14" customWidth="1"/>
    <col min="517" max="517" width="5.88671875" style="14" bestFit="1" customWidth="1"/>
    <col min="518" max="518" width="9.109375" style="14"/>
    <col min="519" max="519" width="5.33203125" style="14" bestFit="1" customWidth="1"/>
    <col min="520" max="520" width="24.33203125" style="14" bestFit="1" customWidth="1"/>
    <col min="521" max="521" width="0" style="14" hidden="1" customWidth="1"/>
    <col min="522" max="523" width="6.109375" style="14" customWidth="1"/>
    <col min="524" max="764" width="9.109375" style="14"/>
    <col min="765" max="765" width="4.88671875" style="14" customWidth="1"/>
    <col min="766" max="766" width="5.6640625" style="14" customWidth="1"/>
    <col min="767" max="767" width="9.109375" style="14" customWidth="1"/>
    <col min="768" max="768" width="11.5546875" style="14" bestFit="1" customWidth="1"/>
    <col min="769" max="769" width="9.44140625" style="14" customWidth="1"/>
    <col min="770" max="770" width="9.5546875" style="14" bestFit="1" customWidth="1"/>
    <col min="771" max="771" width="11.44140625" style="14" customWidth="1"/>
    <col min="772" max="772" width="9.33203125" style="14" customWidth="1"/>
    <col min="773" max="773" width="5.88671875" style="14" bestFit="1" customWidth="1"/>
    <col min="774" max="774" width="9.109375" style="14"/>
    <col min="775" max="775" width="5.33203125" style="14" bestFit="1" customWidth="1"/>
    <col min="776" max="776" width="24.33203125" style="14" bestFit="1" customWidth="1"/>
    <col min="777" max="777" width="0" style="14" hidden="1" customWidth="1"/>
    <col min="778" max="779" width="6.109375" style="14" customWidth="1"/>
    <col min="780" max="1020" width="9.109375" style="14"/>
    <col min="1021" max="1021" width="4.88671875" style="14" customWidth="1"/>
    <col min="1022" max="1022" width="5.6640625" style="14" customWidth="1"/>
    <col min="1023" max="1023" width="9.109375" style="14" customWidth="1"/>
    <col min="1024" max="1024" width="11.5546875" style="14" bestFit="1" customWidth="1"/>
    <col min="1025" max="1025" width="9.44140625" style="14" customWidth="1"/>
    <col min="1026" max="1026" width="9.5546875" style="14" bestFit="1" customWidth="1"/>
    <col min="1027" max="1027" width="11.44140625" style="14" customWidth="1"/>
    <col min="1028" max="1028" width="9.33203125" style="14" customWidth="1"/>
    <col min="1029" max="1029" width="5.88671875" style="14" bestFit="1" customWidth="1"/>
    <col min="1030" max="1030" width="9.109375" style="14"/>
    <col min="1031" max="1031" width="5.33203125" style="14" bestFit="1" customWidth="1"/>
    <col min="1032" max="1032" width="24.33203125" style="14" bestFit="1" customWidth="1"/>
    <col min="1033" max="1033" width="0" style="14" hidden="1" customWidth="1"/>
    <col min="1034" max="1035" width="6.109375" style="14" customWidth="1"/>
    <col min="1036" max="1276" width="9.109375" style="14"/>
    <col min="1277" max="1277" width="4.88671875" style="14" customWidth="1"/>
    <col min="1278" max="1278" width="5.6640625" style="14" customWidth="1"/>
    <col min="1279" max="1279" width="9.109375" style="14" customWidth="1"/>
    <col min="1280" max="1280" width="11.5546875" style="14" bestFit="1" customWidth="1"/>
    <col min="1281" max="1281" width="9.44140625" style="14" customWidth="1"/>
    <col min="1282" max="1282" width="9.5546875" style="14" bestFit="1" customWidth="1"/>
    <col min="1283" max="1283" width="11.44140625" style="14" customWidth="1"/>
    <col min="1284" max="1284" width="9.33203125" style="14" customWidth="1"/>
    <col min="1285" max="1285" width="5.88671875" style="14" bestFit="1" customWidth="1"/>
    <col min="1286" max="1286" width="9.109375" style="14"/>
    <col min="1287" max="1287" width="5.33203125" style="14" bestFit="1" customWidth="1"/>
    <col min="1288" max="1288" width="24.33203125" style="14" bestFit="1" customWidth="1"/>
    <col min="1289" max="1289" width="0" style="14" hidden="1" customWidth="1"/>
    <col min="1290" max="1291" width="6.109375" style="14" customWidth="1"/>
    <col min="1292" max="1532" width="9.109375" style="14"/>
    <col min="1533" max="1533" width="4.88671875" style="14" customWidth="1"/>
    <col min="1534" max="1534" width="5.6640625" style="14" customWidth="1"/>
    <col min="1535" max="1535" width="9.109375" style="14" customWidth="1"/>
    <col min="1536" max="1536" width="11.5546875" style="14" bestFit="1" customWidth="1"/>
    <col min="1537" max="1537" width="9.44140625" style="14" customWidth="1"/>
    <col min="1538" max="1538" width="9.5546875" style="14" bestFit="1" customWidth="1"/>
    <col min="1539" max="1539" width="11.44140625" style="14" customWidth="1"/>
    <col min="1540" max="1540" width="9.33203125" style="14" customWidth="1"/>
    <col min="1541" max="1541" width="5.88671875" style="14" bestFit="1" customWidth="1"/>
    <col min="1542" max="1542" width="9.109375" style="14"/>
    <col min="1543" max="1543" width="5.33203125" style="14" bestFit="1" customWidth="1"/>
    <col min="1544" max="1544" width="24.33203125" style="14" bestFit="1" customWidth="1"/>
    <col min="1545" max="1545" width="0" style="14" hidden="1" customWidth="1"/>
    <col min="1546" max="1547" width="6.109375" style="14" customWidth="1"/>
    <col min="1548" max="1788" width="9.109375" style="14"/>
    <col min="1789" max="1789" width="4.88671875" style="14" customWidth="1"/>
    <col min="1790" max="1790" width="5.6640625" style="14" customWidth="1"/>
    <col min="1791" max="1791" width="9.109375" style="14" customWidth="1"/>
    <col min="1792" max="1792" width="11.5546875" style="14" bestFit="1" customWidth="1"/>
    <col min="1793" max="1793" width="9.44140625" style="14" customWidth="1"/>
    <col min="1794" max="1794" width="9.5546875" style="14" bestFit="1" customWidth="1"/>
    <col min="1795" max="1795" width="11.44140625" style="14" customWidth="1"/>
    <col min="1796" max="1796" width="9.33203125" style="14" customWidth="1"/>
    <col min="1797" max="1797" width="5.88671875" style="14" bestFit="1" customWidth="1"/>
    <col min="1798" max="1798" width="9.109375" style="14"/>
    <col min="1799" max="1799" width="5.33203125" style="14" bestFit="1" customWidth="1"/>
    <col min="1800" max="1800" width="24.33203125" style="14" bestFit="1" customWidth="1"/>
    <col min="1801" max="1801" width="0" style="14" hidden="1" customWidth="1"/>
    <col min="1802" max="1803" width="6.109375" style="14" customWidth="1"/>
    <col min="1804" max="2044" width="9.109375" style="14"/>
    <col min="2045" max="2045" width="4.88671875" style="14" customWidth="1"/>
    <col min="2046" max="2046" width="5.6640625" style="14" customWidth="1"/>
    <col min="2047" max="2047" width="9.109375" style="14" customWidth="1"/>
    <col min="2048" max="2048" width="11.5546875" style="14" bestFit="1" customWidth="1"/>
    <col min="2049" max="2049" width="9.44140625" style="14" customWidth="1"/>
    <col min="2050" max="2050" width="9.5546875" style="14" bestFit="1" customWidth="1"/>
    <col min="2051" max="2051" width="11.44140625" style="14" customWidth="1"/>
    <col min="2052" max="2052" width="9.33203125" style="14" customWidth="1"/>
    <col min="2053" max="2053" width="5.88671875" style="14" bestFit="1" customWidth="1"/>
    <col min="2054" max="2054" width="9.109375" style="14"/>
    <col min="2055" max="2055" width="5.33203125" style="14" bestFit="1" customWidth="1"/>
    <col min="2056" max="2056" width="24.33203125" style="14" bestFit="1" customWidth="1"/>
    <col min="2057" max="2057" width="0" style="14" hidden="1" customWidth="1"/>
    <col min="2058" max="2059" width="6.109375" style="14" customWidth="1"/>
    <col min="2060" max="2300" width="9.109375" style="14"/>
    <col min="2301" max="2301" width="4.88671875" style="14" customWidth="1"/>
    <col min="2302" max="2302" width="5.6640625" style="14" customWidth="1"/>
    <col min="2303" max="2303" width="9.109375" style="14" customWidth="1"/>
    <col min="2304" max="2304" width="11.5546875" style="14" bestFit="1" customWidth="1"/>
    <col min="2305" max="2305" width="9.44140625" style="14" customWidth="1"/>
    <col min="2306" max="2306" width="9.5546875" style="14" bestFit="1" customWidth="1"/>
    <col min="2307" max="2307" width="11.44140625" style="14" customWidth="1"/>
    <col min="2308" max="2308" width="9.33203125" style="14" customWidth="1"/>
    <col min="2309" max="2309" width="5.88671875" style="14" bestFit="1" customWidth="1"/>
    <col min="2310" max="2310" width="9.109375" style="14"/>
    <col min="2311" max="2311" width="5.33203125" style="14" bestFit="1" customWidth="1"/>
    <col min="2312" max="2312" width="24.33203125" style="14" bestFit="1" customWidth="1"/>
    <col min="2313" max="2313" width="0" style="14" hidden="1" customWidth="1"/>
    <col min="2314" max="2315" width="6.109375" style="14" customWidth="1"/>
    <col min="2316" max="2556" width="9.109375" style="14"/>
    <col min="2557" max="2557" width="4.88671875" style="14" customWidth="1"/>
    <col min="2558" max="2558" width="5.6640625" style="14" customWidth="1"/>
    <col min="2559" max="2559" width="9.109375" style="14" customWidth="1"/>
    <col min="2560" max="2560" width="11.5546875" style="14" bestFit="1" customWidth="1"/>
    <col min="2561" max="2561" width="9.44140625" style="14" customWidth="1"/>
    <col min="2562" max="2562" width="9.5546875" style="14" bestFit="1" customWidth="1"/>
    <col min="2563" max="2563" width="11.44140625" style="14" customWidth="1"/>
    <col min="2564" max="2564" width="9.33203125" style="14" customWidth="1"/>
    <col min="2565" max="2565" width="5.88671875" style="14" bestFit="1" customWidth="1"/>
    <col min="2566" max="2566" width="9.109375" style="14"/>
    <col min="2567" max="2567" width="5.33203125" style="14" bestFit="1" customWidth="1"/>
    <col min="2568" max="2568" width="24.33203125" style="14" bestFit="1" customWidth="1"/>
    <col min="2569" max="2569" width="0" style="14" hidden="1" customWidth="1"/>
    <col min="2570" max="2571" width="6.109375" style="14" customWidth="1"/>
    <col min="2572" max="2812" width="9.109375" style="14"/>
    <col min="2813" max="2813" width="4.88671875" style="14" customWidth="1"/>
    <col min="2814" max="2814" width="5.6640625" style="14" customWidth="1"/>
    <col min="2815" max="2815" width="9.109375" style="14" customWidth="1"/>
    <col min="2816" max="2816" width="11.5546875" style="14" bestFit="1" customWidth="1"/>
    <col min="2817" max="2817" width="9.44140625" style="14" customWidth="1"/>
    <col min="2818" max="2818" width="9.5546875" style="14" bestFit="1" customWidth="1"/>
    <col min="2819" max="2819" width="11.44140625" style="14" customWidth="1"/>
    <col min="2820" max="2820" width="9.33203125" style="14" customWidth="1"/>
    <col min="2821" max="2821" width="5.88671875" style="14" bestFit="1" customWidth="1"/>
    <col min="2822" max="2822" width="9.109375" style="14"/>
    <col min="2823" max="2823" width="5.33203125" style="14" bestFit="1" customWidth="1"/>
    <col min="2824" max="2824" width="24.33203125" style="14" bestFit="1" customWidth="1"/>
    <col min="2825" max="2825" width="0" style="14" hidden="1" customWidth="1"/>
    <col min="2826" max="2827" width="6.109375" style="14" customWidth="1"/>
    <col min="2828" max="3068" width="9.109375" style="14"/>
    <col min="3069" max="3069" width="4.88671875" style="14" customWidth="1"/>
    <col min="3070" max="3070" width="5.6640625" style="14" customWidth="1"/>
    <col min="3071" max="3071" width="9.109375" style="14" customWidth="1"/>
    <col min="3072" max="3072" width="11.5546875" style="14" bestFit="1" customWidth="1"/>
    <col min="3073" max="3073" width="9.44140625" style="14" customWidth="1"/>
    <col min="3074" max="3074" width="9.5546875" style="14" bestFit="1" customWidth="1"/>
    <col min="3075" max="3075" width="11.44140625" style="14" customWidth="1"/>
    <col min="3076" max="3076" width="9.33203125" style="14" customWidth="1"/>
    <col min="3077" max="3077" width="5.88671875" style="14" bestFit="1" customWidth="1"/>
    <col min="3078" max="3078" width="9.109375" style="14"/>
    <col min="3079" max="3079" width="5.33203125" style="14" bestFit="1" customWidth="1"/>
    <col min="3080" max="3080" width="24.33203125" style="14" bestFit="1" customWidth="1"/>
    <col min="3081" max="3081" width="0" style="14" hidden="1" customWidth="1"/>
    <col min="3082" max="3083" width="6.109375" style="14" customWidth="1"/>
    <col min="3084" max="3324" width="9.109375" style="14"/>
    <col min="3325" max="3325" width="4.88671875" style="14" customWidth="1"/>
    <col min="3326" max="3326" width="5.6640625" style="14" customWidth="1"/>
    <col min="3327" max="3327" width="9.109375" style="14" customWidth="1"/>
    <col min="3328" max="3328" width="11.5546875" style="14" bestFit="1" customWidth="1"/>
    <col min="3329" max="3329" width="9.44140625" style="14" customWidth="1"/>
    <col min="3330" max="3330" width="9.5546875" style="14" bestFit="1" customWidth="1"/>
    <col min="3331" max="3331" width="11.44140625" style="14" customWidth="1"/>
    <col min="3332" max="3332" width="9.33203125" style="14" customWidth="1"/>
    <col min="3333" max="3333" width="5.88671875" style="14" bestFit="1" customWidth="1"/>
    <col min="3334" max="3334" width="9.109375" style="14"/>
    <col min="3335" max="3335" width="5.33203125" style="14" bestFit="1" customWidth="1"/>
    <col min="3336" max="3336" width="24.33203125" style="14" bestFit="1" customWidth="1"/>
    <col min="3337" max="3337" width="0" style="14" hidden="1" customWidth="1"/>
    <col min="3338" max="3339" width="6.109375" style="14" customWidth="1"/>
    <col min="3340" max="3580" width="9.109375" style="14"/>
    <col min="3581" max="3581" width="4.88671875" style="14" customWidth="1"/>
    <col min="3582" max="3582" width="5.6640625" style="14" customWidth="1"/>
    <col min="3583" max="3583" width="9.109375" style="14" customWidth="1"/>
    <col min="3584" max="3584" width="11.5546875" style="14" bestFit="1" customWidth="1"/>
    <col min="3585" max="3585" width="9.44140625" style="14" customWidth="1"/>
    <col min="3586" max="3586" width="9.5546875" style="14" bestFit="1" customWidth="1"/>
    <col min="3587" max="3587" width="11.44140625" style="14" customWidth="1"/>
    <col min="3588" max="3588" width="9.33203125" style="14" customWidth="1"/>
    <col min="3589" max="3589" width="5.88671875" style="14" bestFit="1" customWidth="1"/>
    <col min="3590" max="3590" width="9.109375" style="14"/>
    <col min="3591" max="3591" width="5.33203125" style="14" bestFit="1" customWidth="1"/>
    <col min="3592" max="3592" width="24.33203125" style="14" bestFit="1" customWidth="1"/>
    <col min="3593" max="3593" width="0" style="14" hidden="1" customWidth="1"/>
    <col min="3594" max="3595" width="6.109375" style="14" customWidth="1"/>
    <col min="3596" max="3836" width="9.109375" style="14"/>
    <col min="3837" max="3837" width="4.88671875" style="14" customWidth="1"/>
    <col min="3838" max="3838" width="5.6640625" style="14" customWidth="1"/>
    <col min="3839" max="3839" width="9.109375" style="14" customWidth="1"/>
    <col min="3840" max="3840" width="11.5546875" style="14" bestFit="1" customWidth="1"/>
    <col min="3841" max="3841" width="9.44140625" style="14" customWidth="1"/>
    <col min="3842" max="3842" width="9.5546875" style="14" bestFit="1" customWidth="1"/>
    <col min="3843" max="3843" width="11.44140625" style="14" customWidth="1"/>
    <col min="3844" max="3844" width="9.33203125" style="14" customWidth="1"/>
    <col min="3845" max="3845" width="5.88671875" style="14" bestFit="1" customWidth="1"/>
    <col min="3846" max="3846" width="9.109375" style="14"/>
    <col min="3847" max="3847" width="5.33203125" style="14" bestFit="1" customWidth="1"/>
    <col min="3848" max="3848" width="24.33203125" style="14" bestFit="1" customWidth="1"/>
    <col min="3849" max="3849" width="0" style="14" hidden="1" customWidth="1"/>
    <col min="3850" max="3851" width="6.109375" style="14" customWidth="1"/>
    <col min="3852" max="4092" width="9.109375" style="14"/>
    <col min="4093" max="4093" width="4.88671875" style="14" customWidth="1"/>
    <col min="4094" max="4094" width="5.6640625" style="14" customWidth="1"/>
    <col min="4095" max="4095" width="9.109375" style="14" customWidth="1"/>
    <col min="4096" max="4096" width="11.5546875" style="14" bestFit="1" customWidth="1"/>
    <col min="4097" max="4097" width="9.44140625" style="14" customWidth="1"/>
    <col min="4098" max="4098" width="9.5546875" style="14" bestFit="1" customWidth="1"/>
    <col min="4099" max="4099" width="11.44140625" style="14" customWidth="1"/>
    <col min="4100" max="4100" width="9.33203125" style="14" customWidth="1"/>
    <col min="4101" max="4101" width="5.88671875" style="14" bestFit="1" customWidth="1"/>
    <col min="4102" max="4102" width="9.109375" style="14"/>
    <col min="4103" max="4103" width="5.33203125" style="14" bestFit="1" customWidth="1"/>
    <col min="4104" max="4104" width="24.33203125" style="14" bestFit="1" customWidth="1"/>
    <col min="4105" max="4105" width="0" style="14" hidden="1" customWidth="1"/>
    <col min="4106" max="4107" width="6.109375" style="14" customWidth="1"/>
    <col min="4108" max="4348" width="9.109375" style="14"/>
    <col min="4349" max="4349" width="4.88671875" style="14" customWidth="1"/>
    <col min="4350" max="4350" width="5.6640625" style="14" customWidth="1"/>
    <col min="4351" max="4351" width="9.109375" style="14" customWidth="1"/>
    <col min="4352" max="4352" width="11.5546875" style="14" bestFit="1" customWidth="1"/>
    <col min="4353" max="4353" width="9.44140625" style="14" customWidth="1"/>
    <col min="4354" max="4354" width="9.5546875" style="14" bestFit="1" customWidth="1"/>
    <col min="4355" max="4355" width="11.44140625" style="14" customWidth="1"/>
    <col min="4356" max="4356" width="9.33203125" style="14" customWidth="1"/>
    <col min="4357" max="4357" width="5.88671875" style="14" bestFit="1" customWidth="1"/>
    <col min="4358" max="4358" width="9.109375" style="14"/>
    <col min="4359" max="4359" width="5.33203125" style="14" bestFit="1" customWidth="1"/>
    <col min="4360" max="4360" width="24.33203125" style="14" bestFit="1" customWidth="1"/>
    <col min="4361" max="4361" width="0" style="14" hidden="1" customWidth="1"/>
    <col min="4362" max="4363" width="6.109375" style="14" customWidth="1"/>
    <col min="4364" max="4604" width="9.109375" style="14"/>
    <col min="4605" max="4605" width="4.88671875" style="14" customWidth="1"/>
    <col min="4606" max="4606" width="5.6640625" style="14" customWidth="1"/>
    <col min="4607" max="4607" width="9.109375" style="14" customWidth="1"/>
    <col min="4608" max="4608" width="11.5546875" style="14" bestFit="1" customWidth="1"/>
    <col min="4609" max="4609" width="9.44140625" style="14" customWidth="1"/>
    <col min="4610" max="4610" width="9.5546875" style="14" bestFit="1" customWidth="1"/>
    <col min="4611" max="4611" width="11.44140625" style="14" customWidth="1"/>
    <col min="4612" max="4612" width="9.33203125" style="14" customWidth="1"/>
    <col min="4613" max="4613" width="5.88671875" style="14" bestFit="1" customWidth="1"/>
    <col min="4614" max="4614" width="9.109375" style="14"/>
    <col min="4615" max="4615" width="5.33203125" style="14" bestFit="1" customWidth="1"/>
    <col min="4616" max="4616" width="24.33203125" style="14" bestFit="1" customWidth="1"/>
    <col min="4617" max="4617" width="0" style="14" hidden="1" customWidth="1"/>
    <col min="4618" max="4619" width="6.109375" style="14" customWidth="1"/>
    <col min="4620" max="4860" width="9.109375" style="14"/>
    <col min="4861" max="4861" width="4.88671875" style="14" customWidth="1"/>
    <col min="4862" max="4862" width="5.6640625" style="14" customWidth="1"/>
    <col min="4863" max="4863" width="9.109375" style="14" customWidth="1"/>
    <col min="4864" max="4864" width="11.5546875" style="14" bestFit="1" customWidth="1"/>
    <col min="4865" max="4865" width="9.44140625" style="14" customWidth="1"/>
    <col min="4866" max="4866" width="9.5546875" style="14" bestFit="1" customWidth="1"/>
    <col min="4867" max="4867" width="11.44140625" style="14" customWidth="1"/>
    <col min="4868" max="4868" width="9.33203125" style="14" customWidth="1"/>
    <col min="4869" max="4869" width="5.88671875" style="14" bestFit="1" customWidth="1"/>
    <col min="4870" max="4870" width="9.109375" style="14"/>
    <col min="4871" max="4871" width="5.33203125" style="14" bestFit="1" customWidth="1"/>
    <col min="4872" max="4872" width="24.33203125" style="14" bestFit="1" customWidth="1"/>
    <col min="4873" max="4873" width="0" style="14" hidden="1" customWidth="1"/>
    <col min="4874" max="4875" width="6.109375" style="14" customWidth="1"/>
    <col min="4876" max="5116" width="9.109375" style="14"/>
    <col min="5117" max="5117" width="4.88671875" style="14" customWidth="1"/>
    <col min="5118" max="5118" width="5.6640625" style="14" customWidth="1"/>
    <col min="5119" max="5119" width="9.109375" style="14" customWidth="1"/>
    <col min="5120" max="5120" width="11.5546875" style="14" bestFit="1" customWidth="1"/>
    <col min="5121" max="5121" width="9.44140625" style="14" customWidth="1"/>
    <col min="5122" max="5122" width="9.5546875" style="14" bestFit="1" customWidth="1"/>
    <col min="5123" max="5123" width="11.44140625" style="14" customWidth="1"/>
    <col min="5124" max="5124" width="9.33203125" style="14" customWidth="1"/>
    <col min="5125" max="5125" width="5.88671875" style="14" bestFit="1" customWidth="1"/>
    <col min="5126" max="5126" width="9.109375" style="14"/>
    <col min="5127" max="5127" width="5.33203125" style="14" bestFit="1" customWidth="1"/>
    <col min="5128" max="5128" width="24.33203125" style="14" bestFit="1" customWidth="1"/>
    <col min="5129" max="5129" width="0" style="14" hidden="1" customWidth="1"/>
    <col min="5130" max="5131" width="6.109375" style="14" customWidth="1"/>
    <col min="5132" max="5372" width="9.109375" style="14"/>
    <col min="5373" max="5373" width="4.88671875" style="14" customWidth="1"/>
    <col min="5374" max="5374" width="5.6640625" style="14" customWidth="1"/>
    <col min="5375" max="5375" width="9.109375" style="14" customWidth="1"/>
    <col min="5376" max="5376" width="11.5546875" style="14" bestFit="1" customWidth="1"/>
    <col min="5377" max="5377" width="9.44140625" style="14" customWidth="1"/>
    <col min="5378" max="5378" width="9.5546875" style="14" bestFit="1" customWidth="1"/>
    <col min="5379" max="5379" width="11.44140625" style="14" customWidth="1"/>
    <col min="5380" max="5380" width="9.33203125" style="14" customWidth="1"/>
    <col min="5381" max="5381" width="5.88671875" style="14" bestFit="1" customWidth="1"/>
    <col min="5382" max="5382" width="9.109375" style="14"/>
    <col min="5383" max="5383" width="5.33203125" style="14" bestFit="1" customWidth="1"/>
    <col min="5384" max="5384" width="24.33203125" style="14" bestFit="1" customWidth="1"/>
    <col min="5385" max="5385" width="0" style="14" hidden="1" customWidth="1"/>
    <col min="5386" max="5387" width="6.109375" style="14" customWidth="1"/>
    <col min="5388" max="5628" width="9.109375" style="14"/>
    <col min="5629" max="5629" width="4.88671875" style="14" customWidth="1"/>
    <col min="5630" max="5630" width="5.6640625" style="14" customWidth="1"/>
    <col min="5631" max="5631" width="9.109375" style="14" customWidth="1"/>
    <col min="5632" max="5632" width="11.5546875" style="14" bestFit="1" customWidth="1"/>
    <col min="5633" max="5633" width="9.44140625" style="14" customWidth="1"/>
    <col min="5634" max="5634" width="9.5546875" style="14" bestFit="1" customWidth="1"/>
    <col min="5635" max="5635" width="11.44140625" style="14" customWidth="1"/>
    <col min="5636" max="5636" width="9.33203125" style="14" customWidth="1"/>
    <col min="5637" max="5637" width="5.88671875" style="14" bestFit="1" customWidth="1"/>
    <col min="5638" max="5638" width="9.109375" style="14"/>
    <col min="5639" max="5639" width="5.33203125" style="14" bestFit="1" customWidth="1"/>
    <col min="5640" max="5640" width="24.33203125" style="14" bestFit="1" customWidth="1"/>
    <col min="5641" max="5641" width="0" style="14" hidden="1" customWidth="1"/>
    <col min="5642" max="5643" width="6.109375" style="14" customWidth="1"/>
    <col min="5644" max="5884" width="9.109375" style="14"/>
    <col min="5885" max="5885" width="4.88671875" style="14" customWidth="1"/>
    <col min="5886" max="5886" width="5.6640625" style="14" customWidth="1"/>
    <col min="5887" max="5887" width="9.109375" style="14" customWidth="1"/>
    <col min="5888" max="5888" width="11.5546875" style="14" bestFit="1" customWidth="1"/>
    <col min="5889" max="5889" width="9.44140625" style="14" customWidth="1"/>
    <col min="5890" max="5890" width="9.5546875" style="14" bestFit="1" customWidth="1"/>
    <col min="5891" max="5891" width="11.44140625" style="14" customWidth="1"/>
    <col min="5892" max="5892" width="9.33203125" style="14" customWidth="1"/>
    <col min="5893" max="5893" width="5.88671875" style="14" bestFit="1" customWidth="1"/>
    <col min="5894" max="5894" width="9.109375" style="14"/>
    <col min="5895" max="5895" width="5.33203125" style="14" bestFit="1" customWidth="1"/>
    <col min="5896" max="5896" width="24.33203125" style="14" bestFit="1" customWidth="1"/>
    <col min="5897" max="5897" width="0" style="14" hidden="1" customWidth="1"/>
    <col min="5898" max="5899" width="6.109375" style="14" customWidth="1"/>
    <col min="5900" max="6140" width="9.109375" style="14"/>
    <col min="6141" max="6141" width="4.88671875" style="14" customWidth="1"/>
    <col min="6142" max="6142" width="5.6640625" style="14" customWidth="1"/>
    <col min="6143" max="6143" width="9.109375" style="14" customWidth="1"/>
    <col min="6144" max="6144" width="11.5546875" style="14" bestFit="1" customWidth="1"/>
    <col min="6145" max="6145" width="9.44140625" style="14" customWidth="1"/>
    <col min="6146" max="6146" width="9.5546875" style="14" bestFit="1" customWidth="1"/>
    <col min="6147" max="6147" width="11.44140625" style="14" customWidth="1"/>
    <col min="6148" max="6148" width="9.33203125" style="14" customWidth="1"/>
    <col min="6149" max="6149" width="5.88671875" style="14" bestFit="1" customWidth="1"/>
    <col min="6150" max="6150" width="9.109375" style="14"/>
    <col min="6151" max="6151" width="5.33203125" style="14" bestFit="1" customWidth="1"/>
    <col min="6152" max="6152" width="24.33203125" style="14" bestFit="1" customWidth="1"/>
    <col min="6153" max="6153" width="0" style="14" hidden="1" customWidth="1"/>
    <col min="6154" max="6155" width="6.109375" style="14" customWidth="1"/>
    <col min="6156" max="6396" width="9.109375" style="14"/>
    <col min="6397" max="6397" width="4.88671875" style="14" customWidth="1"/>
    <col min="6398" max="6398" width="5.6640625" style="14" customWidth="1"/>
    <col min="6399" max="6399" width="9.109375" style="14" customWidth="1"/>
    <col min="6400" max="6400" width="11.5546875" style="14" bestFit="1" customWidth="1"/>
    <col min="6401" max="6401" width="9.44140625" style="14" customWidth="1"/>
    <col min="6402" max="6402" width="9.5546875" style="14" bestFit="1" customWidth="1"/>
    <col min="6403" max="6403" width="11.44140625" style="14" customWidth="1"/>
    <col min="6404" max="6404" width="9.33203125" style="14" customWidth="1"/>
    <col min="6405" max="6405" width="5.88671875" style="14" bestFit="1" customWidth="1"/>
    <col min="6406" max="6406" width="9.109375" style="14"/>
    <col min="6407" max="6407" width="5.33203125" style="14" bestFit="1" customWidth="1"/>
    <col min="6408" max="6408" width="24.33203125" style="14" bestFit="1" customWidth="1"/>
    <col min="6409" max="6409" width="0" style="14" hidden="1" customWidth="1"/>
    <col min="6410" max="6411" width="6.109375" style="14" customWidth="1"/>
    <col min="6412" max="6652" width="9.109375" style="14"/>
    <col min="6653" max="6653" width="4.88671875" style="14" customWidth="1"/>
    <col min="6654" max="6654" width="5.6640625" style="14" customWidth="1"/>
    <col min="6655" max="6655" width="9.109375" style="14" customWidth="1"/>
    <col min="6656" max="6656" width="11.5546875" style="14" bestFit="1" customWidth="1"/>
    <col min="6657" max="6657" width="9.44140625" style="14" customWidth="1"/>
    <col min="6658" max="6658" width="9.5546875" style="14" bestFit="1" customWidth="1"/>
    <col min="6659" max="6659" width="11.44140625" style="14" customWidth="1"/>
    <col min="6660" max="6660" width="9.33203125" style="14" customWidth="1"/>
    <col min="6661" max="6661" width="5.88671875" style="14" bestFit="1" customWidth="1"/>
    <col min="6662" max="6662" width="9.109375" style="14"/>
    <col min="6663" max="6663" width="5.33203125" style="14" bestFit="1" customWidth="1"/>
    <col min="6664" max="6664" width="24.33203125" style="14" bestFit="1" customWidth="1"/>
    <col min="6665" max="6665" width="0" style="14" hidden="1" customWidth="1"/>
    <col min="6666" max="6667" width="6.109375" style="14" customWidth="1"/>
    <col min="6668" max="6908" width="9.109375" style="14"/>
    <col min="6909" max="6909" width="4.88671875" style="14" customWidth="1"/>
    <col min="6910" max="6910" width="5.6640625" style="14" customWidth="1"/>
    <col min="6911" max="6911" width="9.109375" style="14" customWidth="1"/>
    <col min="6912" max="6912" width="11.5546875" style="14" bestFit="1" customWidth="1"/>
    <col min="6913" max="6913" width="9.44140625" style="14" customWidth="1"/>
    <col min="6914" max="6914" width="9.5546875" style="14" bestFit="1" customWidth="1"/>
    <col min="6915" max="6915" width="11.44140625" style="14" customWidth="1"/>
    <col min="6916" max="6916" width="9.33203125" style="14" customWidth="1"/>
    <col min="6917" max="6917" width="5.88671875" style="14" bestFit="1" customWidth="1"/>
    <col min="6918" max="6918" width="9.109375" style="14"/>
    <col min="6919" max="6919" width="5.33203125" style="14" bestFit="1" customWidth="1"/>
    <col min="6920" max="6920" width="24.33203125" style="14" bestFit="1" customWidth="1"/>
    <col min="6921" max="6921" width="0" style="14" hidden="1" customWidth="1"/>
    <col min="6922" max="6923" width="6.109375" style="14" customWidth="1"/>
    <col min="6924" max="7164" width="9.109375" style="14"/>
    <col min="7165" max="7165" width="4.88671875" style="14" customWidth="1"/>
    <col min="7166" max="7166" width="5.6640625" style="14" customWidth="1"/>
    <col min="7167" max="7167" width="9.109375" style="14" customWidth="1"/>
    <col min="7168" max="7168" width="11.5546875" style="14" bestFit="1" customWidth="1"/>
    <col min="7169" max="7169" width="9.44140625" style="14" customWidth="1"/>
    <col min="7170" max="7170" width="9.5546875" style="14" bestFit="1" customWidth="1"/>
    <col min="7171" max="7171" width="11.44140625" style="14" customWidth="1"/>
    <col min="7172" max="7172" width="9.33203125" style="14" customWidth="1"/>
    <col min="7173" max="7173" width="5.88671875" style="14" bestFit="1" customWidth="1"/>
    <col min="7174" max="7174" width="9.109375" style="14"/>
    <col min="7175" max="7175" width="5.33203125" style="14" bestFit="1" customWidth="1"/>
    <col min="7176" max="7176" width="24.33203125" style="14" bestFit="1" customWidth="1"/>
    <col min="7177" max="7177" width="0" style="14" hidden="1" customWidth="1"/>
    <col min="7178" max="7179" width="6.109375" style="14" customWidth="1"/>
    <col min="7180" max="7420" width="9.109375" style="14"/>
    <col min="7421" max="7421" width="4.88671875" style="14" customWidth="1"/>
    <col min="7422" max="7422" width="5.6640625" style="14" customWidth="1"/>
    <col min="7423" max="7423" width="9.109375" style="14" customWidth="1"/>
    <col min="7424" max="7424" width="11.5546875" style="14" bestFit="1" customWidth="1"/>
    <col min="7425" max="7425" width="9.44140625" style="14" customWidth="1"/>
    <col min="7426" max="7426" width="9.5546875" style="14" bestFit="1" customWidth="1"/>
    <col min="7427" max="7427" width="11.44140625" style="14" customWidth="1"/>
    <col min="7428" max="7428" width="9.33203125" style="14" customWidth="1"/>
    <col min="7429" max="7429" width="5.88671875" style="14" bestFit="1" customWidth="1"/>
    <col min="7430" max="7430" width="9.109375" style="14"/>
    <col min="7431" max="7431" width="5.33203125" style="14" bestFit="1" customWidth="1"/>
    <col min="7432" max="7432" width="24.33203125" style="14" bestFit="1" customWidth="1"/>
    <col min="7433" max="7433" width="0" style="14" hidden="1" customWidth="1"/>
    <col min="7434" max="7435" width="6.109375" style="14" customWidth="1"/>
    <col min="7436" max="7676" width="9.109375" style="14"/>
    <col min="7677" max="7677" width="4.88671875" style="14" customWidth="1"/>
    <col min="7678" max="7678" width="5.6640625" style="14" customWidth="1"/>
    <col min="7679" max="7679" width="9.109375" style="14" customWidth="1"/>
    <col min="7680" max="7680" width="11.5546875" style="14" bestFit="1" customWidth="1"/>
    <col min="7681" max="7681" width="9.44140625" style="14" customWidth="1"/>
    <col min="7682" max="7682" width="9.5546875" style="14" bestFit="1" customWidth="1"/>
    <col min="7683" max="7683" width="11.44140625" style="14" customWidth="1"/>
    <col min="7684" max="7684" width="9.33203125" style="14" customWidth="1"/>
    <col min="7685" max="7685" width="5.88671875" style="14" bestFit="1" customWidth="1"/>
    <col min="7686" max="7686" width="9.109375" style="14"/>
    <col min="7687" max="7687" width="5.33203125" style="14" bestFit="1" customWidth="1"/>
    <col min="7688" max="7688" width="24.33203125" style="14" bestFit="1" customWidth="1"/>
    <col min="7689" max="7689" width="0" style="14" hidden="1" customWidth="1"/>
    <col min="7690" max="7691" width="6.109375" style="14" customWidth="1"/>
    <col min="7692" max="7932" width="9.109375" style="14"/>
    <col min="7933" max="7933" width="4.88671875" style="14" customWidth="1"/>
    <col min="7934" max="7934" width="5.6640625" style="14" customWidth="1"/>
    <col min="7935" max="7935" width="9.109375" style="14" customWidth="1"/>
    <col min="7936" max="7936" width="11.5546875" style="14" bestFit="1" customWidth="1"/>
    <col min="7937" max="7937" width="9.44140625" style="14" customWidth="1"/>
    <col min="7938" max="7938" width="9.5546875" style="14" bestFit="1" customWidth="1"/>
    <col min="7939" max="7939" width="11.44140625" style="14" customWidth="1"/>
    <col min="7940" max="7940" width="9.33203125" style="14" customWidth="1"/>
    <col min="7941" max="7941" width="5.88671875" style="14" bestFit="1" customWidth="1"/>
    <col min="7942" max="7942" width="9.109375" style="14"/>
    <col min="7943" max="7943" width="5.33203125" style="14" bestFit="1" customWidth="1"/>
    <col min="7944" max="7944" width="24.33203125" style="14" bestFit="1" customWidth="1"/>
    <col min="7945" max="7945" width="0" style="14" hidden="1" customWidth="1"/>
    <col min="7946" max="7947" width="6.109375" style="14" customWidth="1"/>
    <col min="7948" max="8188" width="9.109375" style="14"/>
    <col min="8189" max="8189" width="4.88671875" style="14" customWidth="1"/>
    <col min="8190" max="8190" width="5.6640625" style="14" customWidth="1"/>
    <col min="8191" max="8191" width="9.109375" style="14" customWidth="1"/>
    <col min="8192" max="8192" width="11.5546875" style="14" bestFit="1" customWidth="1"/>
    <col min="8193" max="8193" width="9.44140625" style="14" customWidth="1"/>
    <col min="8194" max="8194" width="9.5546875" style="14" bestFit="1" customWidth="1"/>
    <col min="8195" max="8195" width="11.44140625" style="14" customWidth="1"/>
    <col min="8196" max="8196" width="9.33203125" style="14" customWidth="1"/>
    <col min="8197" max="8197" width="5.88671875" style="14" bestFit="1" customWidth="1"/>
    <col min="8198" max="8198" width="9.109375" style="14"/>
    <col min="8199" max="8199" width="5.33203125" style="14" bestFit="1" customWidth="1"/>
    <col min="8200" max="8200" width="24.33203125" style="14" bestFit="1" customWidth="1"/>
    <col min="8201" max="8201" width="0" style="14" hidden="1" customWidth="1"/>
    <col min="8202" max="8203" width="6.109375" style="14" customWidth="1"/>
    <col min="8204" max="8444" width="9.109375" style="14"/>
    <col min="8445" max="8445" width="4.88671875" style="14" customWidth="1"/>
    <col min="8446" max="8446" width="5.6640625" style="14" customWidth="1"/>
    <col min="8447" max="8447" width="9.109375" style="14" customWidth="1"/>
    <col min="8448" max="8448" width="11.5546875" style="14" bestFit="1" customWidth="1"/>
    <col min="8449" max="8449" width="9.44140625" style="14" customWidth="1"/>
    <col min="8450" max="8450" width="9.5546875" style="14" bestFit="1" customWidth="1"/>
    <col min="8451" max="8451" width="11.44140625" style="14" customWidth="1"/>
    <col min="8452" max="8452" width="9.33203125" style="14" customWidth="1"/>
    <col min="8453" max="8453" width="5.88671875" style="14" bestFit="1" customWidth="1"/>
    <col min="8454" max="8454" width="9.109375" style="14"/>
    <col min="8455" max="8455" width="5.33203125" style="14" bestFit="1" customWidth="1"/>
    <col min="8456" max="8456" width="24.33203125" style="14" bestFit="1" customWidth="1"/>
    <col min="8457" max="8457" width="0" style="14" hidden="1" customWidth="1"/>
    <col min="8458" max="8459" width="6.109375" style="14" customWidth="1"/>
    <col min="8460" max="8700" width="9.109375" style="14"/>
    <col min="8701" max="8701" width="4.88671875" style="14" customWidth="1"/>
    <col min="8702" max="8702" width="5.6640625" style="14" customWidth="1"/>
    <col min="8703" max="8703" width="9.109375" style="14" customWidth="1"/>
    <col min="8704" max="8704" width="11.5546875" style="14" bestFit="1" customWidth="1"/>
    <col min="8705" max="8705" width="9.44140625" style="14" customWidth="1"/>
    <col min="8706" max="8706" width="9.5546875" style="14" bestFit="1" customWidth="1"/>
    <col min="8707" max="8707" width="11.44140625" style="14" customWidth="1"/>
    <col min="8708" max="8708" width="9.33203125" style="14" customWidth="1"/>
    <col min="8709" max="8709" width="5.88671875" style="14" bestFit="1" customWidth="1"/>
    <col min="8710" max="8710" width="9.109375" style="14"/>
    <col min="8711" max="8711" width="5.33203125" style="14" bestFit="1" customWidth="1"/>
    <col min="8712" max="8712" width="24.33203125" style="14" bestFit="1" customWidth="1"/>
    <col min="8713" max="8713" width="0" style="14" hidden="1" customWidth="1"/>
    <col min="8714" max="8715" width="6.109375" style="14" customWidth="1"/>
    <col min="8716" max="8956" width="9.109375" style="14"/>
    <col min="8957" max="8957" width="4.88671875" style="14" customWidth="1"/>
    <col min="8958" max="8958" width="5.6640625" style="14" customWidth="1"/>
    <col min="8959" max="8959" width="9.109375" style="14" customWidth="1"/>
    <col min="8960" max="8960" width="11.5546875" style="14" bestFit="1" customWidth="1"/>
    <col min="8961" max="8961" width="9.44140625" style="14" customWidth="1"/>
    <col min="8962" max="8962" width="9.5546875" style="14" bestFit="1" customWidth="1"/>
    <col min="8963" max="8963" width="11.44140625" style="14" customWidth="1"/>
    <col min="8964" max="8964" width="9.33203125" style="14" customWidth="1"/>
    <col min="8965" max="8965" width="5.88671875" style="14" bestFit="1" customWidth="1"/>
    <col min="8966" max="8966" width="9.109375" style="14"/>
    <col min="8967" max="8967" width="5.33203125" style="14" bestFit="1" customWidth="1"/>
    <col min="8968" max="8968" width="24.33203125" style="14" bestFit="1" customWidth="1"/>
    <col min="8969" max="8969" width="0" style="14" hidden="1" customWidth="1"/>
    <col min="8970" max="8971" width="6.109375" style="14" customWidth="1"/>
    <col min="8972" max="9212" width="9.109375" style="14"/>
    <col min="9213" max="9213" width="4.88671875" style="14" customWidth="1"/>
    <col min="9214" max="9214" width="5.6640625" style="14" customWidth="1"/>
    <col min="9215" max="9215" width="9.109375" style="14" customWidth="1"/>
    <col min="9216" max="9216" width="11.5546875" style="14" bestFit="1" customWidth="1"/>
    <col min="9217" max="9217" width="9.44140625" style="14" customWidth="1"/>
    <col min="9218" max="9218" width="9.5546875" style="14" bestFit="1" customWidth="1"/>
    <col min="9219" max="9219" width="11.44140625" style="14" customWidth="1"/>
    <col min="9220" max="9220" width="9.33203125" style="14" customWidth="1"/>
    <col min="9221" max="9221" width="5.88671875" style="14" bestFit="1" customWidth="1"/>
    <col min="9222" max="9222" width="9.109375" style="14"/>
    <col min="9223" max="9223" width="5.33203125" style="14" bestFit="1" customWidth="1"/>
    <col min="9224" max="9224" width="24.33203125" style="14" bestFit="1" customWidth="1"/>
    <col min="9225" max="9225" width="0" style="14" hidden="1" customWidth="1"/>
    <col min="9226" max="9227" width="6.109375" style="14" customWidth="1"/>
    <col min="9228" max="9468" width="9.109375" style="14"/>
    <col min="9469" max="9469" width="4.88671875" style="14" customWidth="1"/>
    <col min="9470" max="9470" width="5.6640625" style="14" customWidth="1"/>
    <col min="9471" max="9471" width="9.109375" style="14" customWidth="1"/>
    <col min="9472" max="9472" width="11.5546875" style="14" bestFit="1" customWidth="1"/>
    <col min="9473" max="9473" width="9.44140625" style="14" customWidth="1"/>
    <col min="9474" max="9474" width="9.5546875" style="14" bestFit="1" customWidth="1"/>
    <col min="9475" max="9475" width="11.44140625" style="14" customWidth="1"/>
    <col min="9476" max="9476" width="9.33203125" style="14" customWidth="1"/>
    <col min="9477" max="9477" width="5.88671875" style="14" bestFit="1" customWidth="1"/>
    <col min="9478" max="9478" width="9.109375" style="14"/>
    <col min="9479" max="9479" width="5.33203125" style="14" bestFit="1" customWidth="1"/>
    <col min="9480" max="9480" width="24.33203125" style="14" bestFit="1" customWidth="1"/>
    <col min="9481" max="9481" width="0" style="14" hidden="1" customWidth="1"/>
    <col min="9482" max="9483" width="6.109375" style="14" customWidth="1"/>
    <col min="9484" max="9724" width="9.109375" style="14"/>
    <col min="9725" max="9725" width="4.88671875" style="14" customWidth="1"/>
    <col min="9726" max="9726" width="5.6640625" style="14" customWidth="1"/>
    <col min="9727" max="9727" width="9.109375" style="14" customWidth="1"/>
    <col min="9728" max="9728" width="11.5546875" style="14" bestFit="1" customWidth="1"/>
    <col min="9729" max="9729" width="9.44140625" style="14" customWidth="1"/>
    <col min="9730" max="9730" width="9.5546875" style="14" bestFit="1" customWidth="1"/>
    <col min="9731" max="9731" width="11.44140625" style="14" customWidth="1"/>
    <col min="9732" max="9732" width="9.33203125" style="14" customWidth="1"/>
    <col min="9733" max="9733" width="5.88671875" style="14" bestFit="1" customWidth="1"/>
    <col min="9734" max="9734" width="9.109375" style="14"/>
    <col min="9735" max="9735" width="5.33203125" style="14" bestFit="1" customWidth="1"/>
    <col min="9736" max="9736" width="24.33203125" style="14" bestFit="1" customWidth="1"/>
    <col min="9737" max="9737" width="0" style="14" hidden="1" customWidth="1"/>
    <col min="9738" max="9739" width="6.109375" style="14" customWidth="1"/>
    <col min="9740" max="9980" width="9.109375" style="14"/>
    <col min="9981" max="9981" width="4.88671875" style="14" customWidth="1"/>
    <col min="9982" max="9982" width="5.6640625" style="14" customWidth="1"/>
    <col min="9983" max="9983" width="9.109375" style="14" customWidth="1"/>
    <col min="9984" max="9984" width="11.5546875" style="14" bestFit="1" customWidth="1"/>
    <col min="9985" max="9985" width="9.44140625" style="14" customWidth="1"/>
    <col min="9986" max="9986" width="9.5546875" style="14" bestFit="1" customWidth="1"/>
    <col min="9987" max="9987" width="11.44140625" style="14" customWidth="1"/>
    <col min="9988" max="9988" width="9.33203125" style="14" customWidth="1"/>
    <col min="9989" max="9989" width="5.88671875" style="14" bestFit="1" customWidth="1"/>
    <col min="9990" max="9990" width="9.109375" style="14"/>
    <col min="9991" max="9991" width="5.33203125" style="14" bestFit="1" customWidth="1"/>
    <col min="9992" max="9992" width="24.33203125" style="14" bestFit="1" customWidth="1"/>
    <col min="9993" max="9993" width="0" style="14" hidden="1" customWidth="1"/>
    <col min="9994" max="9995" width="6.109375" style="14" customWidth="1"/>
    <col min="9996" max="10236" width="9.109375" style="14"/>
    <col min="10237" max="10237" width="4.88671875" style="14" customWidth="1"/>
    <col min="10238" max="10238" width="5.6640625" style="14" customWidth="1"/>
    <col min="10239" max="10239" width="9.109375" style="14" customWidth="1"/>
    <col min="10240" max="10240" width="11.5546875" style="14" bestFit="1" customWidth="1"/>
    <col min="10241" max="10241" width="9.44140625" style="14" customWidth="1"/>
    <col min="10242" max="10242" width="9.5546875" style="14" bestFit="1" customWidth="1"/>
    <col min="10243" max="10243" width="11.44140625" style="14" customWidth="1"/>
    <col min="10244" max="10244" width="9.33203125" style="14" customWidth="1"/>
    <col min="10245" max="10245" width="5.88671875" style="14" bestFit="1" customWidth="1"/>
    <col min="10246" max="10246" width="9.109375" style="14"/>
    <col min="10247" max="10247" width="5.33203125" style="14" bestFit="1" customWidth="1"/>
    <col min="10248" max="10248" width="24.33203125" style="14" bestFit="1" customWidth="1"/>
    <col min="10249" max="10249" width="0" style="14" hidden="1" customWidth="1"/>
    <col min="10250" max="10251" width="6.109375" style="14" customWidth="1"/>
    <col min="10252" max="10492" width="9.109375" style="14"/>
    <col min="10493" max="10493" width="4.88671875" style="14" customWidth="1"/>
    <col min="10494" max="10494" width="5.6640625" style="14" customWidth="1"/>
    <col min="10495" max="10495" width="9.109375" style="14" customWidth="1"/>
    <col min="10496" max="10496" width="11.5546875" style="14" bestFit="1" customWidth="1"/>
    <col min="10497" max="10497" width="9.44140625" style="14" customWidth="1"/>
    <col min="10498" max="10498" width="9.5546875" style="14" bestFit="1" customWidth="1"/>
    <col min="10499" max="10499" width="11.44140625" style="14" customWidth="1"/>
    <col min="10500" max="10500" width="9.33203125" style="14" customWidth="1"/>
    <col min="10501" max="10501" width="5.88671875" style="14" bestFit="1" customWidth="1"/>
    <col min="10502" max="10502" width="9.109375" style="14"/>
    <col min="10503" max="10503" width="5.33203125" style="14" bestFit="1" customWidth="1"/>
    <col min="10504" max="10504" width="24.33203125" style="14" bestFit="1" customWidth="1"/>
    <col min="10505" max="10505" width="0" style="14" hidden="1" customWidth="1"/>
    <col min="10506" max="10507" width="6.109375" style="14" customWidth="1"/>
    <col min="10508" max="10748" width="9.109375" style="14"/>
    <col min="10749" max="10749" width="4.88671875" style="14" customWidth="1"/>
    <col min="10750" max="10750" width="5.6640625" style="14" customWidth="1"/>
    <col min="10751" max="10751" width="9.109375" style="14" customWidth="1"/>
    <col min="10752" max="10752" width="11.5546875" style="14" bestFit="1" customWidth="1"/>
    <col min="10753" max="10753" width="9.44140625" style="14" customWidth="1"/>
    <col min="10754" max="10754" width="9.5546875" style="14" bestFit="1" customWidth="1"/>
    <col min="10755" max="10755" width="11.44140625" style="14" customWidth="1"/>
    <col min="10756" max="10756" width="9.33203125" style="14" customWidth="1"/>
    <col min="10757" max="10757" width="5.88671875" style="14" bestFit="1" customWidth="1"/>
    <col min="10758" max="10758" width="9.109375" style="14"/>
    <col min="10759" max="10759" width="5.33203125" style="14" bestFit="1" customWidth="1"/>
    <col min="10760" max="10760" width="24.33203125" style="14" bestFit="1" customWidth="1"/>
    <col min="10761" max="10761" width="0" style="14" hidden="1" customWidth="1"/>
    <col min="10762" max="10763" width="6.109375" style="14" customWidth="1"/>
    <col min="10764" max="11004" width="9.109375" style="14"/>
    <col min="11005" max="11005" width="4.88671875" style="14" customWidth="1"/>
    <col min="11006" max="11006" width="5.6640625" style="14" customWidth="1"/>
    <col min="11007" max="11007" width="9.109375" style="14" customWidth="1"/>
    <col min="11008" max="11008" width="11.5546875" style="14" bestFit="1" customWidth="1"/>
    <col min="11009" max="11009" width="9.44140625" style="14" customWidth="1"/>
    <col min="11010" max="11010" width="9.5546875" style="14" bestFit="1" customWidth="1"/>
    <col min="11011" max="11011" width="11.44140625" style="14" customWidth="1"/>
    <col min="11012" max="11012" width="9.33203125" style="14" customWidth="1"/>
    <col min="11013" max="11013" width="5.88671875" style="14" bestFit="1" customWidth="1"/>
    <col min="11014" max="11014" width="9.109375" style="14"/>
    <col min="11015" max="11015" width="5.33203125" style="14" bestFit="1" customWidth="1"/>
    <col min="11016" max="11016" width="24.33203125" style="14" bestFit="1" customWidth="1"/>
    <col min="11017" max="11017" width="0" style="14" hidden="1" customWidth="1"/>
    <col min="11018" max="11019" width="6.109375" style="14" customWidth="1"/>
    <col min="11020" max="11260" width="9.109375" style="14"/>
    <col min="11261" max="11261" width="4.88671875" style="14" customWidth="1"/>
    <col min="11262" max="11262" width="5.6640625" style="14" customWidth="1"/>
    <col min="11263" max="11263" width="9.109375" style="14" customWidth="1"/>
    <col min="11264" max="11264" width="11.5546875" style="14" bestFit="1" customWidth="1"/>
    <col min="11265" max="11265" width="9.44140625" style="14" customWidth="1"/>
    <col min="11266" max="11266" width="9.5546875" style="14" bestFit="1" customWidth="1"/>
    <col min="11267" max="11267" width="11.44140625" style="14" customWidth="1"/>
    <col min="11268" max="11268" width="9.33203125" style="14" customWidth="1"/>
    <col min="11269" max="11269" width="5.88671875" style="14" bestFit="1" customWidth="1"/>
    <col min="11270" max="11270" width="9.109375" style="14"/>
    <col min="11271" max="11271" width="5.33203125" style="14" bestFit="1" customWidth="1"/>
    <col min="11272" max="11272" width="24.33203125" style="14" bestFit="1" customWidth="1"/>
    <col min="11273" max="11273" width="0" style="14" hidden="1" customWidth="1"/>
    <col min="11274" max="11275" width="6.109375" style="14" customWidth="1"/>
    <col min="11276" max="11516" width="9.109375" style="14"/>
    <col min="11517" max="11517" width="4.88671875" style="14" customWidth="1"/>
    <col min="11518" max="11518" width="5.6640625" style="14" customWidth="1"/>
    <col min="11519" max="11519" width="9.109375" style="14" customWidth="1"/>
    <col min="11520" max="11520" width="11.5546875" style="14" bestFit="1" customWidth="1"/>
    <col min="11521" max="11521" width="9.44140625" style="14" customWidth="1"/>
    <col min="11522" max="11522" width="9.5546875" style="14" bestFit="1" customWidth="1"/>
    <col min="11523" max="11523" width="11.44140625" style="14" customWidth="1"/>
    <col min="11524" max="11524" width="9.33203125" style="14" customWidth="1"/>
    <col min="11525" max="11525" width="5.88671875" style="14" bestFit="1" customWidth="1"/>
    <col min="11526" max="11526" width="9.109375" style="14"/>
    <col min="11527" max="11527" width="5.33203125" style="14" bestFit="1" customWidth="1"/>
    <col min="11528" max="11528" width="24.33203125" style="14" bestFit="1" customWidth="1"/>
    <col min="11529" max="11529" width="0" style="14" hidden="1" customWidth="1"/>
    <col min="11530" max="11531" width="6.109375" style="14" customWidth="1"/>
    <col min="11532" max="11772" width="9.109375" style="14"/>
    <col min="11773" max="11773" width="4.88671875" style="14" customWidth="1"/>
    <col min="11774" max="11774" width="5.6640625" style="14" customWidth="1"/>
    <col min="11775" max="11775" width="9.109375" style="14" customWidth="1"/>
    <col min="11776" max="11776" width="11.5546875" style="14" bestFit="1" customWidth="1"/>
    <col min="11777" max="11777" width="9.44140625" style="14" customWidth="1"/>
    <col min="11778" max="11778" width="9.5546875" style="14" bestFit="1" customWidth="1"/>
    <col min="11779" max="11779" width="11.44140625" style="14" customWidth="1"/>
    <col min="11780" max="11780" width="9.33203125" style="14" customWidth="1"/>
    <col min="11781" max="11781" width="5.88671875" style="14" bestFit="1" customWidth="1"/>
    <col min="11782" max="11782" width="9.109375" style="14"/>
    <col min="11783" max="11783" width="5.33203125" style="14" bestFit="1" customWidth="1"/>
    <col min="11784" max="11784" width="24.33203125" style="14" bestFit="1" customWidth="1"/>
    <col min="11785" max="11785" width="0" style="14" hidden="1" customWidth="1"/>
    <col min="11786" max="11787" width="6.109375" style="14" customWidth="1"/>
    <col min="11788" max="12028" width="9.109375" style="14"/>
    <col min="12029" max="12029" width="4.88671875" style="14" customWidth="1"/>
    <col min="12030" max="12030" width="5.6640625" style="14" customWidth="1"/>
    <col min="12031" max="12031" width="9.109375" style="14" customWidth="1"/>
    <col min="12032" max="12032" width="11.5546875" style="14" bestFit="1" customWidth="1"/>
    <col min="12033" max="12033" width="9.44140625" style="14" customWidth="1"/>
    <col min="12034" max="12034" width="9.5546875" style="14" bestFit="1" customWidth="1"/>
    <col min="12035" max="12035" width="11.44140625" style="14" customWidth="1"/>
    <col min="12036" max="12036" width="9.33203125" style="14" customWidth="1"/>
    <col min="12037" max="12037" width="5.88671875" style="14" bestFit="1" customWidth="1"/>
    <col min="12038" max="12038" width="9.109375" style="14"/>
    <col min="12039" max="12039" width="5.33203125" style="14" bestFit="1" customWidth="1"/>
    <col min="12040" max="12040" width="24.33203125" style="14" bestFit="1" customWidth="1"/>
    <col min="12041" max="12041" width="0" style="14" hidden="1" customWidth="1"/>
    <col min="12042" max="12043" width="6.109375" style="14" customWidth="1"/>
    <col min="12044" max="12284" width="9.109375" style="14"/>
    <col min="12285" max="12285" width="4.88671875" style="14" customWidth="1"/>
    <col min="12286" max="12286" width="5.6640625" style="14" customWidth="1"/>
    <col min="12287" max="12287" width="9.109375" style="14" customWidth="1"/>
    <col min="12288" max="12288" width="11.5546875" style="14" bestFit="1" customWidth="1"/>
    <col min="12289" max="12289" width="9.44140625" style="14" customWidth="1"/>
    <col min="12290" max="12290" width="9.5546875" style="14" bestFit="1" customWidth="1"/>
    <col min="12291" max="12291" width="11.44140625" style="14" customWidth="1"/>
    <col min="12292" max="12292" width="9.33203125" style="14" customWidth="1"/>
    <col min="12293" max="12293" width="5.88671875" style="14" bestFit="1" customWidth="1"/>
    <col min="12294" max="12294" width="9.109375" style="14"/>
    <col min="12295" max="12295" width="5.33203125" style="14" bestFit="1" customWidth="1"/>
    <col min="12296" max="12296" width="24.33203125" style="14" bestFit="1" customWidth="1"/>
    <col min="12297" max="12297" width="0" style="14" hidden="1" customWidth="1"/>
    <col min="12298" max="12299" width="6.109375" style="14" customWidth="1"/>
    <col min="12300" max="12540" width="9.109375" style="14"/>
    <col min="12541" max="12541" width="4.88671875" style="14" customWidth="1"/>
    <col min="12542" max="12542" width="5.6640625" style="14" customWidth="1"/>
    <col min="12543" max="12543" width="9.109375" style="14" customWidth="1"/>
    <col min="12544" max="12544" width="11.5546875" style="14" bestFit="1" customWidth="1"/>
    <col min="12545" max="12545" width="9.44140625" style="14" customWidth="1"/>
    <col min="12546" max="12546" width="9.5546875" style="14" bestFit="1" customWidth="1"/>
    <col min="12547" max="12547" width="11.44140625" style="14" customWidth="1"/>
    <col min="12548" max="12548" width="9.33203125" style="14" customWidth="1"/>
    <col min="12549" max="12549" width="5.88671875" style="14" bestFit="1" customWidth="1"/>
    <col min="12550" max="12550" width="9.109375" style="14"/>
    <col min="12551" max="12551" width="5.33203125" style="14" bestFit="1" customWidth="1"/>
    <col min="12552" max="12552" width="24.33203125" style="14" bestFit="1" customWidth="1"/>
    <col min="12553" max="12553" width="0" style="14" hidden="1" customWidth="1"/>
    <col min="12554" max="12555" width="6.109375" style="14" customWidth="1"/>
    <col min="12556" max="12796" width="9.109375" style="14"/>
    <col min="12797" max="12797" width="4.88671875" style="14" customWidth="1"/>
    <col min="12798" max="12798" width="5.6640625" style="14" customWidth="1"/>
    <col min="12799" max="12799" width="9.109375" style="14" customWidth="1"/>
    <col min="12800" max="12800" width="11.5546875" style="14" bestFit="1" customWidth="1"/>
    <col min="12801" max="12801" width="9.44140625" style="14" customWidth="1"/>
    <col min="12802" max="12802" width="9.5546875" style="14" bestFit="1" customWidth="1"/>
    <col min="12803" max="12803" width="11.44140625" style="14" customWidth="1"/>
    <col min="12804" max="12804" width="9.33203125" style="14" customWidth="1"/>
    <col min="12805" max="12805" width="5.88671875" style="14" bestFit="1" customWidth="1"/>
    <col min="12806" max="12806" width="9.109375" style="14"/>
    <col min="12807" max="12807" width="5.33203125" style="14" bestFit="1" customWidth="1"/>
    <col min="12808" max="12808" width="24.33203125" style="14" bestFit="1" customWidth="1"/>
    <col min="12809" max="12809" width="0" style="14" hidden="1" customWidth="1"/>
    <col min="12810" max="12811" width="6.109375" style="14" customWidth="1"/>
    <col min="12812" max="13052" width="9.109375" style="14"/>
    <col min="13053" max="13053" width="4.88671875" style="14" customWidth="1"/>
    <col min="13054" max="13054" width="5.6640625" style="14" customWidth="1"/>
    <col min="13055" max="13055" width="9.109375" style="14" customWidth="1"/>
    <col min="13056" max="13056" width="11.5546875" style="14" bestFit="1" customWidth="1"/>
    <col min="13057" max="13057" width="9.44140625" style="14" customWidth="1"/>
    <col min="13058" max="13058" width="9.5546875" style="14" bestFit="1" customWidth="1"/>
    <col min="13059" max="13059" width="11.44140625" style="14" customWidth="1"/>
    <col min="13060" max="13060" width="9.33203125" style="14" customWidth="1"/>
    <col min="13061" max="13061" width="5.88671875" style="14" bestFit="1" customWidth="1"/>
    <col min="13062" max="13062" width="9.109375" style="14"/>
    <col min="13063" max="13063" width="5.33203125" style="14" bestFit="1" customWidth="1"/>
    <col min="13064" max="13064" width="24.33203125" style="14" bestFit="1" customWidth="1"/>
    <col min="13065" max="13065" width="0" style="14" hidden="1" customWidth="1"/>
    <col min="13066" max="13067" width="6.109375" style="14" customWidth="1"/>
    <col min="13068" max="13308" width="9.109375" style="14"/>
    <col min="13309" max="13309" width="4.88671875" style="14" customWidth="1"/>
    <col min="13310" max="13310" width="5.6640625" style="14" customWidth="1"/>
    <col min="13311" max="13311" width="9.109375" style="14" customWidth="1"/>
    <col min="13312" max="13312" width="11.5546875" style="14" bestFit="1" customWidth="1"/>
    <col min="13313" max="13313" width="9.44140625" style="14" customWidth="1"/>
    <col min="13314" max="13314" width="9.5546875" style="14" bestFit="1" customWidth="1"/>
    <col min="13315" max="13315" width="11.44140625" style="14" customWidth="1"/>
    <col min="13316" max="13316" width="9.33203125" style="14" customWidth="1"/>
    <col min="13317" max="13317" width="5.88671875" style="14" bestFit="1" customWidth="1"/>
    <col min="13318" max="13318" width="9.109375" style="14"/>
    <col min="13319" max="13319" width="5.33203125" style="14" bestFit="1" customWidth="1"/>
    <col min="13320" max="13320" width="24.33203125" style="14" bestFit="1" customWidth="1"/>
    <col min="13321" max="13321" width="0" style="14" hidden="1" customWidth="1"/>
    <col min="13322" max="13323" width="6.109375" style="14" customWidth="1"/>
    <col min="13324" max="13564" width="9.109375" style="14"/>
    <col min="13565" max="13565" width="4.88671875" style="14" customWidth="1"/>
    <col min="13566" max="13566" width="5.6640625" style="14" customWidth="1"/>
    <col min="13567" max="13567" width="9.109375" style="14" customWidth="1"/>
    <col min="13568" max="13568" width="11.5546875" style="14" bestFit="1" customWidth="1"/>
    <col min="13569" max="13569" width="9.44140625" style="14" customWidth="1"/>
    <col min="13570" max="13570" width="9.5546875" style="14" bestFit="1" customWidth="1"/>
    <col min="13571" max="13571" width="11.44140625" style="14" customWidth="1"/>
    <col min="13572" max="13572" width="9.33203125" style="14" customWidth="1"/>
    <col min="13573" max="13573" width="5.88671875" style="14" bestFit="1" customWidth="1"/>
    <col min="13574" max="13574" width="9.109375" style="14"/>
    <col min="13575" max="13575" width="5.33203125" style="14" bestFit="1" customWidth="1"/>
    <col min="13576" max="13576" width="24.33203125" style="14" bestFit="1" customWidth="1"/>
    <col min="13577" max="13577" width="0" style="14" hidden="1" customWidth="1"/>
    <col min="13578" max="13579" width="6.109375" style="14" customWidth="1"/>
    <col min="13580" max="13820" width="9.109375" style="14"/>
    <col min="13821" max="13821" width="4.88671875" style="14" customWidth="1"/>
    <col min="13822" max="13822" width="5.6640625" style="14" customWidth="1"/>
    <col min="13823" max="13823" width="9.109375" style="14" customWidth="1"/>
    <col min="13824" max="13824" width="11.5546875" style="14" bestFit="1" customWidth="1"/>
    <col min="13825" max="13825" width="9.44140625" style="14" customWidth="1"/>
    <col min="13826" max="13826" width="9.5546875" style="14" bestFit="1" customWidth="1"/>
    <col min="13827" max="13827" width="11.44140625" style="14" customWidth="1"/>
    <col min="13828" max="13828" width="9.33203125" style="14" customWidth="1"/>
    <col min="13829" max="13829" width="5.88671875" style="14" bestFit="1" customWidth="1"/>
    <col min="13830" max="13830" width="9.109375" style="14"/>
    <col min="13831" max="13831" width="5.33203125" style="14" bestFit="1" customWidth="1"/>
    <col min="13832" max="13832" width="24.33203125" style="14" bestFit="1" customWidth="1"/>
    <col min="13833" max="13833" width="0" style="14" hidden="1" customWidth="1"/>
    <col min="13834" max="13835" width="6.109375" style="14" customWidth="1"/>
    <col min="13836" max="14076" width="9.109375" style="14"/>
    <col min="14077" max="14077" width="4.88671875" style="14" customWidth="1"/>
    <col min="14078" max="14078" width="5.6640625" style="14" customWidth="1"/>
    <col min="14079" max="14079" width="9.109375" style="14" customWidth="1"/>
    <col min="14080" max="14080" width="11.5546875" style="14" bestFit="1" customWidth="1"/>
    <col min="14081" max="14081" width="9.44140625" style="14" customWidth="1"/>
    <col min="14082" max="14082" width="9.5546875" style="14" bestFit="1" customWidth="1"/>
    <col min="14083" max="14083" width="11.44140625" style="14" customWidth="1"/>
    <col min="14084" max="14084" width="9.33203125" style="14" customWidth="1"/>
    <col min="14085" max="14085" width="5.88671875" style="14" bestFit="1" customWidth="1"/>
    <col min="14086" max="14086" width="9.109375" style="14"/>
    <col min="14087" max="14087" width="5.33203125" style="14" bestFit="1" customWidth="1"/>
    <col min="14088" max="14088" width="24.33203125" style="14" bestFit="1" customWidth="1"/>
    <col min="14089" max="14089" width="0" style="14" hidden="1" customWidth="1"/>
    <col min="14090" max="14091" width="6.109375" style="14" customWidth="1"/>
    <col min="14092" max="14332" width="9.109375" style="14"/>
    <col min="14333" max="14333" width="4.88671875" style="14" customWidth="1"/>
    <col min="14334" max="14334" width="5.6640625" style="14" customWidth="1"/>
    <col min="14335" max="14335" width="9.109375" style="14" customWidth="1"/>
    <col min="14336" max="14336" width="11.5546875" style="14" bestFit="1" customWidth="1"/>
    <col min="14337" max="14337" width="9.44140625" style="14" customWidth="1"/>
    <col min="14338" max="14338" width="9.5546875" style="14" bestFit="1" customWidth="1"/>
    <col min="14339" max="14339" width="11.44140625" style="14" customWidth="1"/>
    <col min="14340" max="14340" width="9.33203125" style="14" customWidth="1"/>
    <col min="14341" max="14341" width="5.88671875" style="14" bestFit="1" customWidth="1"/>
    <col min="14342" max="14342" width="9.109375" style="14"/>
    <col min="14343" max="14343" width="5.33203125" style="14" bestFit="1" customWidth="1"/>
    <col min="14344" max="14344" width="24.33203125" style="14" bestFit="1" customWidth="1"/>
    <col min="14345" max="14345" width="0" style="14" hidden="1" customWidth="1"/>
    <col min="14346" max="14347" width="6.109375" style="14" customWidth="1"/>
    <col min="14348" max="14588" width="9.109375" style="14"/>
    <col min="14589" max="14589" width="4.88671875" style="14" customWidth="1"/>
    <col min="14590" max="14590" width="5.6640625" style="14" customWidth="1"/>
    <col min="14591" max="14591" width="9.109375" style="14" customWidth="1"/>
    <col min="14592" max="14592" width="11.5546875" style="14" bestFit="1" customWidth="1"/>
    <col min="14593" max="14593" width="9.44140625" style="14" customWidth="1"/>
    <col min="14594" max="14594" width="9.5546875" style="14" bestFit="1" customWidth="1"/>
    <col min="14595" max="14595" width="11.44140625" style="14" customWidth="1"/>
    <col min="14596" max="14596" width="9.33203125" style="14" customWidth="1"/>
    <col min="14597" max="14597" width="5.88671875" style="14" bestFit="1" customWidth="1"/>
    <col min="14598" max="14598" width="9.109375" style="14"/>
    <col min="14599" max="14599" width="5.33203125" style="14" bestFit="1" customWidth="1"/>
    <col min="14600" max="14600" width="24.33203125" style="14" bestFit="1" customWidth="1"/>
    <col min="14601" max="14601" width="0" style="14" hidden="1" customWidth="1"/>
    <col min="14602" max="14603" width="6.109375" style="14" customWidth="1"/>
    <col min="14604" max="14844" width="9.109375" style="14"/>
    <col min="14845" max="14845" width="4.88671875" style="14" customWidth="1"/>
    <col min="14846" max="14846" width="5.6640625" style="14" customWidth="1"/>
    <col min="14847" max="14847" width="9.109375" style="14" customWidth="1"/>
    <col min="14848" max="14848" width="11.5546875" style="14" bestFit="1" customWidth="1"/>
    <col min="14849" max="14849" width="9.44140625" style="14" customWidth="1"/>
    <col min="14850" max="14850" width="9.5546875" style="14" bestFit="1" customWidth="1"/>
    <col min="14851" max="14851" width="11.44140625" style="14" customWidth="1"/>
    <col min="14852" max="14852" width="9.33203125" style="14" customWidth="1"/>
    <col min="14853" max="14853" width="5.88671875" style="14" bestFit="1" customWidth="1"/>
    <col min="14854" max="14854" width="9.109375" style="14"/>
    <col min="14855" max="14855" width="5.33203125" style="14" bestFit="1" customWidth="1"/>
    <col min="14856" max="14856" width="24.33203125" style="14" bestFit="1" customWidth="1"/>
    <col min="14857" max="14857" width="0" style="14" hidden="1" customWidth="1"/>
    <col min="14858" max="14859" width="6.109375" style="14" customWidth="1"/>
    <col min="14860" max="15100" width="9.109375" style="14"/>
    <col min="15101" max="15101" width="4.88671875" style="14" customWidth="1"/>
    <col min="15102" max="15102" width="5.6640625" style="14" customWidth="1"/>
    <col min="15103" max="15103" width="9.109375" style="14" customWidth="1"/>
    <col min="15104" max="15104" width="11.5546875" style="14" bestFit="1" customWidth="1"/>
    <col min="15105" max="15105" width="9.44140625" style="14" customWidth="1"/>
    <col min="15106" max="15106" width="9.5546875" style="14" bestFit="1" customWidth="1"/>
    <col min="15107" max="15107" width="11.44140625" style="14" customWidth="1"/>
    <col min="15108" max="15108" width="9.33203125" style="14" customWidth="1"/>
    <col min="15109" max="15109" width="5.88671875" style="14" bestFit="1" customWidth="1"/>
    <col min="15110" max="15110" width="9.109375" style="14"/>
    <col min="15111" max="15111" width="5.33203125" style="14" bestFit="1" customWidth="1"/>
    <col min="15112" max="15112" width="24.33203125" style="14" bestFit="1" customWidth="1"/>
    <col min="15113" max="15113" width="0" style="14" hidden="1" customWidth="1"/>
    <col min="15114" max="15115" width="6.109375" style="14" customWidth="1"/>
    <col min="15116" max="15356" width="9.109375" style="14"/>
    <col min="15357" max="15357" width="4.88671875" style="14" customWidth="1"/>
    <col min="15358" max="15358" width="5.6640625" style="14" customWidth="1"/>
    <col min="15359" max="15359" width="9.109375" style="14" customWidth="1"/>
    <col min="15360" max="15360" width="11.5546875" style="14" bestFit="1" customWidth="1"/>
    <col min="15361" max="15361" width="9.44140625" style="14" customWidth="1"/>
    <col min="15362" max="15362" width="9.5546875" style="14" bestFit="1" customWidth="1"/>
    <col min="15363" max="15363" width="11.44140625" style="14" customWidth="1"/>
    <col min="15364" max="15364" width="9.33203125" style="14" customWidth="1"/>
    <col min="15365" max="15365" width="5.88671875" style="14" bestFit="1" customWidth="1"/>
    <col min="15366" max="15366" width="9.109375" style="14"/>
    <col min="15367" max="15367" width="5.33203125" style="14" bestFit="1" customWidth="1"/>
    <col min="15368" max="15368" width="24.33203125" style="14" bestFit="1" customWidth="1"/>
    <col min="15369" max="15369" width="0" style="14" hidden="1" customWidth="1"/>
    <col min="15370" max="15371" width="6.109375" style="14" customWidth="1"/>
    <col min="15372" max="15612" width="9.109375" style="14"/>
    <col min="15613" max="15613" width="4.88671875" style="14" customWidth="1"/>
    <col min="15614" max="15614" width="5.6640625" style="14" customWidth="1"/>
    <col min="15615" max="15615" width="9.109375" style="14" customWidth="1"/>
    <col min="15616" max="15616" width="11.5546875" style="14" bestFit="1" customWidth="1"/>
    <col min="15617" max="15617" width="9.44140625" style="14" customWidth="1"/>
    <col min="15618" max="15618" width="9.5546875" style="14" bestFit="1" customWidth="1"/>
    <col min="15619" max="15619" width="11.44140625" style="14" customWidth="1"/>
    <col min="15620" max="15620" width="9.33203125" style="14" customWidth="1"/>
    <col min="15621" max="15621" width="5.88671875" style="14" bestFit="1" customWidth="1"/>
    <col min="15622" max="15622" width="9.109375" style="14"/>
    <col min="15623" max="15623" width="5.33203125" style="14" bestFit="1" customWidth="1"/>
    <col min="15624" max="15624" width="24.33203125" style="14" bestFit="1" customWidth="1"/>
    <col min="15625" max="15625" width="0" style="14" hidden="1" customWidth="1"/>
    <col min="15626" max="15627" width="6.109375" style="14" customWidth="1"/>
    <col min="15628" max="15868" width="9.109375" style="14"/>
    <col min="15869" max="15869" width="4.88671875" style="14" customWidth="1"/>
    <col min="15870" max="15870" width="5.6640625" style="14" customWidth="1"/>
    <col min="15871" max="15871" width="9.109375" style="14" customWidth="1"/>
    <col min="15872" max="15872" width="11.5546875" style="14" bestFit="1" customWidth="1"/>
    <col min="15873" max="15873" width="9.44140625" style="14" customWidth="1"/>
    <col min="15874" max="15874" width="9.5546875" style="14" bestFit="1" customWidth="1"/>
    <col min="15875" max="15875" width="11.44140625" style="14" customWidth="1"/>
    <col min="15876" max="15876" width="9.33203125" style="14" customWidth="1"/>
    <col min="15877" max="15877" width="5.88671875" style="14" bestFit="1" customWidth="1"/>
    <col min="15878" max="15878" width="9.109375" style="14"/>
    <col min="15879" max="15879" width="5.33203125" style="14" bestFit="1" customWidth="1"/>
    <col min="15880" max="15880" width="24.33203125" style="14" bestFit="1" customWidth="1"/>
    <col min="15881" max="15881" width="0" style="14" hidden="1" customWidth="1"/>
    <col min="15882" max="15883" width="6.109375" style="14" customWidth="1"/>
    <col min="15884" max="16124" width="9.109375" style="14"/>
    <col min="16125" max="16125" width="4.88671875" style="14" customWidth="1"/>
    <col min="16126" max="16126" width="5.6640625" style="14" customWidth="1"/>
    <col min="16127" max="16127" width="9.109375" style="14" customWidth="1"/>
    <col min="16128" max="16128" width="11.5546875" style="14" bestFit="1" customWidth="1"/>
    <col min="16129" max="16129" width="9.44140625" style="14" customWidth="1"/>
    <col min="16130" max="16130" width="9.5546875" style="14" bestFit="1" customWidth="1"/>
    <col min="16131" max="16131" width="11.44140625" style="14" customWidth="1"/>
    <col min="16132" max="16132" width="9.33203125" style="14" customWidth="1"/>
    <col min="16133" max="16133" width="5.88671875" style="14" bestFit="1" customWidth="1"/>
    <col min="16134" max="16134" width="9.109375" style="14"/>
    <col min="16135" max="16135" width="5.33203125" style="14" bestFit="1" customWidth="1"/>
    <col min="16136" max="16136" width="24.33203125" style="14" bestFit="1" customWidth="1"/>
    <col min="16137" max="16137" width="0" style="14" hidden="1" customWidth="1"/>
    <col min="16138" max="16139" width="6.109375" style="14" customWidth="1"/>
    <col min="16140" max="16384" width="9.109375" style="14"/>
  </cols>
  <sheetData>
    <row r="1" spans="1:14" s="2" customFormat="1" ht="16.5" customHeight="1">
      <c r="A1" s="57" t="s">
        <v>75</v>
      </c>
      <c r="C1" s="4"/>
      <c r="D1" s="5"/>
      <c r="E1" s="5"/>
      <c r="F1" s="5"/>
      <c r="G1" s="42"/>
      <c r="H1" s="1"/>
    </row>
    <row r="2" spans="1:14" s="2" customFormat="1" ht="16.5" customHeight="1">
      <c r="A2" s="6"/>
      <c r="B2" s="96">
        <v>45084</v>
      </c>
      <c r="C2" s="4"/>
      <c r="D2" s="5"/>
      <c r="E2" s="5"/>
      <c r="F2" s="41"/>
      <c r="G2" s="42"/>
      <c r="H2" s="3"/>
    </row>
    <row r="3" spans="1:14" s="2" customFormat="1" ht="16.5" customHeight="1">
      <c r="A3" s="6"/>
      <c r="B3" s="96"/>
      <c r="C3" s="4"/>
      <c r="D3" s="5"/>
      <c r="E3" s="5"/>
      <c r="F3" s="41"/>
      <c r="G3" s="42"/>
      <c r="H3" s="3"/>
    </row>
    <row r="4" spans="1:14" s="26" customFormat="1" ht="19.5" customHeight="1">
      <c r="B4" s="27" t="s">
        <v>40</v>
      </c>
      <c r="C4" s="27"/>
      <c r="D4" s="16"/>
      <c r="E4" s="43"/>
      <c r="F4" s="43"/>
      <c r="G4" s="44"/>
      <c r="H4" s="86"/>
      <c r="J4" s="45"/>
    </row>
    <row r="5" spans="1:14" s="26" customFormat="1" ht="18" customHeight="1">
      <c r="A5" s="22"/>
      <c r="B5" s="15"/>
      <c r="C5" s="15"/>
      <c r="D5" s="16"/>
      <c r="E5" s="43"/>
      <c r="F5" s="43"/>
      <c r="G5" s="44"/>
      <c r="H5" s="86"/>
      <c r="J5" s="45"/>
    </row>
    <row r="6" spans="1:14" s="28" customFormat="1" ht="15" customHeight="1">
      <c r="A6" s="357" t="s">
        <v>198</v>
      </c>
      <c r="B6" s="273" t="s">
        <v>1</v>
      </c>
      <c r="C6" s="274" t="s">
        <v>2</v>
      </c>
      <c r="D6" s="275" t="s">
        <v>3</v>
      </c>
      <c r="E6" s="276" t="s">
        <v>4</v>
      </c>
      <c r="F6" s="276" t="s">
        <v>5</v>
      </c>
      <c r="G6" s="275" t="s">
        <v>15</v>
      </c>
      <c r="H6" s="319" t="s">
        <v>6</v>
      </c>
      <c r="I6" s="274" t="s">
        <v>7</v>
      </c>
      <c r="J6" s="47"/>
      <c r="K6" s="46"/>
      <c r="L6" s="46"/>
      <c r="M6" s="48"/>
      <c r="N6" s="25"/>
    </row>
    <row r="7" spans="1:14" s="25" customFormat="1" ht="18" customHeight="1">
      <c r="A7" s="160">
        <v>1</v>
      </c>
      <c r="B7" s="64" t="s">
        <v>23</v>
      </c>
      <c r="C7" s="59" t="s">
        <v>52</v>
      </c>
      <c r="D7" s="65" t="s">
        <v>37</v>
      </c>
      <c r="E7" s="66" t="s">
        <v>59</v>
      </c>
      <c r="F7" s="279" t="s">
        <v>43</v>
      </c>
      <c r="G7" s="358">
        <v>6.3194444444444442E-4</v>
      </c>
      <c r="H7" s="359" t="str">
        <f>IF(ISBLANK(G7),"",IF(G7&lt;=0.000569444444444444,"KSM",IF(G7&lt;=0.00059837962962963,"I A",IF(G7&lt;=0.000652777777777778,"II A",IF(G7&lt;=0.000730787037037037,"III A",IF(G7&lt;=0.000811805555555556,"I JA",IF(G7&lt;=0.000892824074074074,"II JA",IF(G7&lt;=0.000950694444444444,"III JA"))))))))</f>
        <v>II A</v>
      </c>
      <c r="I7" s="66" t="s">
        <v>49</v>
      </c>
      <c r="J7" s="49"/>
      <c r="K7" s="50"/>
      <c r="L7" s="50"/>
      <c r="M7" s="48"/>
    </row>
    <row r="8" spans="1:14" ht="15.6">
      <c r="A8" s="160">
        <v>2</v>
      </c>
      <c r="B8" s="60" t="s">
        <v>57</v>
      </c>
      <c r="C8" s="61" t="s">
        <v>58</v>
      </c>
      <c r="D8" s="360">
        <v>39981</v>
      </c>
      <c r="E8" s="66" t="s">
        <v>59</v>
      </c>
      <c r="F8" s="279" t="s">
        <v>43</v>
      </c>
      <c r="G8" s="358">
        <v>6.9791666666666656E-4</v>
      </c>
      <c r="H8" s="359" t="str">
        <f>IF(ISBLANK(G8),"",IF(G8&lt;=0.000569444444444444,"KSM",IF(G8&lt;=0.00059837962962963,"I A",IF(G8&lt;=0.000652777777777778,"II A",IF(G8&lt;=0.000730787037037037,"III A",IF(G8&lt;=0.000811805555555556,"I JA",IF(G8&lt;=0.000892824074074074,"II JA",IF(G8&lt;=0.000950694444444444,"III JA"))))))))</f>
        <v>III A</v>
      </c>
      <c r="I8" s="66" t="s">
        <v>60</v>
      </c>
    </row>
    <row r="9" spans="1:14" ht="15.6">
      <c r="A9" s="160">
        <v>3</v>
      </c>
      <c r="B9" s="291" t="s">
        <v>31</v>
      </c>
      <c r="C9" s="300" t="s">
        <v>128</v>
      </c>
      <c r="D9" s="301">
        <v>39531</v>
      </c>
      <c r="E9" s="66" t="s">
        <v>126</v>
      </c>
      <c r="F9" s="361" t="s">
        <v>125</v>
      </c>
      <c r="G9" s="358">
        <v>7.1782407407407418E-4</v>
      </c>
      <c r="H9" s="359" t="str">
        <f>IF(ISBLANK(G9),"",IF(G9&lt;=0.000569444444444444,"KSM",IF(G9&lt;=0.00059837962962963,"I A",IF(G9&lt;=0.000652777777777778,"II A",IF(G9&lt;=0.000730787037037037,"III A",IF(G9&lt;=0.000811805555555556,"I JA",IF(G9&lt;=0.000892824074074074,"II JA",IF(G9&lt;=0.000950694444444444,"III JA"))))))))</f>
        <v>III A</v>
      </c>
      <c r="I9" s="66" t="s">
        <v>127</v>
      </c>
    </row>
    <row r="11" spans="1:14">
      <c r="D11" s="14"/>
      <c r="E11" s="14"/>
      <c r="F11" s="14"/>
      <c r="G11" s="14"/>
      <c r="H11" s="82"/>
      <c r="I11" s="14"/>
    </row>
    <row r="12" spans="1:14">
      <c r="D12" s="14"/>
      <c r="E12" s="14"/>
      <c r="F12" s="14"/>
      <c r="G12" s="14"/>
      <c r="H12" s="82"/>
      <c r="I12" s="14"/>
    </row>
    <row r="13" spans="1:14">
      <c r="D13" s="14"/>
      <c r="E13" s="14"/>
      <c r="F13" s="14"/>
      <c r="G13" s="14"/>
      <c r="H13" s="82"/>
      <c r="I13" s="14"/>
    </row>
  </sheetData>
  <sortState ref="A7:M7">
    <sortCondition ref="G7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G18" sqref="G18"/>
    </sheetView>
  </sheetViews>
  <sheetFormatPr defaultColWidth="9.109375" defaultRowHeight="14.4"/>
  <cols>
    <col min="1" max="1" width="9.33203125" bestFit="1" customWidth="1"/>
    <col min="2" max="2" width="10.44140625" bestFit="1" customWidth="1"/>
    <col min="3" max="3" width="13" customWidth="1"/>
    <col min="4" max="4" width="12.6640625" customWidth="1"/>
    <col min="5" max="5" width="12.5546875" customWidth="1"/>
    <col min="6" max="6" width="14.33203125" customWidth="1"/>
    <col min="7" max="7" width="11.6640625" customWidth="1"/>
    <col min="9" max="9" width="15" customWidth="1"/>
  </cols>
  <sheetData>
    <row r="1" spans="1:10">
      <c r="A1" s="168" t="s">
        <v>75</v>
      </c>
      <c r="B1" s="169"/>
      <c r="C1" s="170"/>
      <c r="D1" s="171"/>
      <c r="E1" s="171"/>
      <c r="F1" s="171"/>
      <c r="G1" s="172"/>
      <c r="H1" s="173"/>
      <c r="I1" s="169"/>
      <c r="J1" s="169"/>
    </row>
    <row r="2" spans="1:10">
      <c r="A2" s="174"/>
      <c r="B2" s="175">
        <v>45084</v>
      </c>
      <c r="C2" s="170"/>
      <c r="D2" s="171"/>
      <c r="E2" s="171"/>
      <c r="F2" s="176"/>
      <c r="G2" s="172"/>
      <c r="H2" s="197"/>
      <c r="I2" s="169"/>
      <c r="J2" s="169"/>
    </row>
    <row r="3" spans="1:10">
      <c r="A3" s="174"/>
      <c r="B3" s="175"/>
      <c r="C3" s="170"/>
      <c r="D3" s="171"/>
      <c r="E3" s="171"/>
      <c r="F3" s="176"/>
      <c r="G3" s="172"/>
      <c r="H3" s="197"/>
      <c r="I3" s="169"/>
      <c r="J3" s="169"/>
    </row>
    <row r="4" spans="1:10">
      <c r="A4" s="214"/>
      <c r="B4" s="215" t="s">
        <v>179</v>
      </c>
      <c r="C4" s="215"/>
      <c r="D4" s="179"/>
      <c r="E4" s="216"/>
      <c r="F4" s="216"/>
      <c r="G4" s="217"/>
      <c r="H4" s="218"/>
      <c r="I4" s="214"/>
      <c r="J4" s="219"/>
    </row>
    <row r="5" spans="1:10">
      <c r="A5" s="163"/>
      <c r="B5" s="174"/>
      <c r="C5" s="174"/>
      <c r="D5" s="179"/>
      <c r="E5" s="216"/>
      <c r="F5" s="216"/>
      <c r="G5" s="217"/>
      <c r="H5" s="218"/>
      <c r="I5" s="214"/>
      <c r="J5" s="219"/>
    </row>
    <row r="6" spans="1:10">
      <c r="A6" s="210" t="s">
        <v>198</v>
      </c>
      <c r="B6" s="182" t="s">
        <v>1</v>
      </c>
      <c r="C6" s="183" t="s">
        <v>2</v>
      </c>
      <c r="D6" s="184" t="s">
        <v>3</v>
      </c>
      <c r="E6" s="220" t="s">
        <v>4</v>
      </c>
      <c r="F6" s="185" t="s">
        <v>5</v>
      </c>
      <c r="G6" s="221" t="s">
        <v>15</v>
      </c>
      <c r="H6" s="222" t="s">
        <v>6</v>
      </c>
      <c r="I6" s="223" t="s">
        <v>7</v>
      </c>
      <c r="J6" s="224"/>
    </row>
    <row r="7" spans="1:10">
      <c r="A7" s="186">
        <v>1</v>
      </c>
      <c r="B7" s="226" t="s">
        <v>133</v>
      </c>
      <c r="C7" s="196" t="s">
        <v>134</v>
      </c>
      <c r="D7" s="212">
        <v>40074</v>
      </c>
      <c r="E7" s="166" t="s">
        <v>59</v>
      </c>
      <c r="F7" s="162" t="s">
        <v>43</v>
      </c>
      <c r="G7" s="253">
        <v>2.1184027777777776E-3</v>
      </c>
      <c r="H7" s="251" t="str">
        <f>IF(ISBLANK(G7),"",IF(G7&lt;=0.00153935185185185,"KSM",IF(G7&lt;=0.00164351851851852,"I A",IF(G7&lt;=0.00179398148148148,"II A",IF(G7&lt;=0.00200393518518519,"III A",IF(G7&lt;=0.0021775462962963,"I JA",IF(G7&lt;=0.00231643518518518,"II JA",IF(G7&lt;=0.00243217592592593,"III JA"))))))))</f>
        <v>I JA</v>
      </c>
      <c r="I7" s="190" t="s">
        <v>60</v>
      </c>
      <c r="J7" s="225"/>
    </row>
    <row r="8" spans="1:10">
      <c r="A8" s="186">
        <v>2</v>
      </c>
      <c r="B8" s="187" t="s">
        <v>172</v>
      </c>
      <c r="C8" s="188" t="s">
        <v>173</v>
      </c>
      <c r="D8" s="189">
        <v>40096</v>
      </c>
      <c r="E8" s="190" t="s">
        <v>42</v>
      </c>
      <c r="F8" s="162" t="s">
        <v>43</v>
      </c>
      <c r="G8" s="253">
        <v>2.3576388888888887E-3</v>
      </c>
      <c r="H8" s="251" t="str">
        <f t="shared" ref="H8:H9" si="0">IF(ISBLANK(G8),"",IF(G8&lt;=0.00153935185185185,"KSM",IF(G8&lt;=0.00164351851851852,"I A",IF(G8&lt;=0.00179398148148148,"II A",IF(G8&lt;=0.00200393518518519,"III A",IF(G8&lt;=0.0021775462962963,"I JA",IF(G8&lt;=0.00231643518518518,"II JA",IF(G8&lt;=0.00243217592592593,"III JA"))))))))</f>
        <v>III JA</v>
      </c>
      <c r="I8" s="190" t="s">
        <v>60</v>
      </c>
      <c r="J8" s="225"/>
    </row>
    <row r="9" spans="1:10">
      <c r="A9" s="186">
        <v>3</v>
      </c>
      <c r="B9" s="165" t="s">
        <v>66</v>
      </c>
      <c r="C9" s="167" t="s">
        <v>67</v>
      </c>
      <c r="D9" s="193" t="s">
        <v>71</v>
      </c>
      <c r="E9" s="166" t="s">
        <v>59</v>
      </c>
      <c r="F9" s="162" t="s">
        <v>43</v>
      </c>
      <c r="G9" s="253">
        <v>2.4287037037037033E-3</v>
      </c>
      <c r="H9" s="251" t="str">
        <f t="shared" si="0"/>
        <v>III JA</v>
      </c>
      <c r="I9" s="190" t="s">
        <v>60</v>
      </c>
      <c r="J9" s="225"/>
    </row>
    <row r="10" spans="1:10">
      <c r="A10" s="186"/>
      <c r="B10" s="227"/>
      <c r="C10" s="164"/>
      <c r="D10" s="228"/>
      <c r="E10" s="166"/>
      <c r="F10" s="211"/>
      <c r="G10" s="213"/>
      <c r="H10" s="251"/>
      <c r="I10" s="190"/>
      <c r="J10" s="225"/>
    </row>
    <row r="11" spans="1:10">
      <c r="A11" s="362"/>
      <c r="B11" s="362"/>
      <c r="C11" s="362"/>
      <c r="D11" s="362"/>
      <c r="E11" s="362"/>
      <c r="F11" s="362"/>
      <c r="G11" s="362"/>
      <c r="H11" s="362"/>
      <c r="I11" s="362"/>
    </row>
  </sheetData>
  <sortState ref="A7:J9">
    <sortCondition ref="G7:G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Viršelis</vt:lpstr>
      <vt:lpstr>100 M  </vt:lpstr>
      <vt:lpstr>100 M F</vt:lpstr>
      <vt:lpstr>100 V </vt:lpstr>
      <vt:lpstr>200 M </vt:lpstr>
      <vt:lpstr>200 V </vt:lpstr>
      <vt:lpstr>400 M </vt:lpstr>
      <vt:lpstr>400 V</vt:lpstr>
      <vt:lpstr>800 M</vt:lpstr>
      <vt:lpstr>Aukstis M</vt:lpstr>
      <vt:lpstr>Aukstis V</vt:lpstr>
      <vt:lpstr>Tolis M</vt:lpstr>
      <vt:lpstr>Tolis V</vt:lpstr>
      <vt:lpstr>Rutulys B </vt:lpstr>
      <vt:lpstr>Diskas M ir V</vt:lpstr>
      <vt:lpstr>Kūjis B</vt:lpstr>
      <vt:lpstr>Ietis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2023-06-07T13:09:00Z</cp:lastPrinted>
  <dcterms:created xsi:type="dcterms:W3CDTF">2020-01-17T18:39:04Z</dcterms:created>
  <dcterms:modified xsi:type="dcterms:W3CDTF">2023-06-09T14:51:16Z</dcterms:modified>
</cp:coreProperties>
</file>