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8CFA6F81-FB60-48C3-B078-72ED613FD8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MC" sheetId="1" r:id="rId1"/>
    <sheet name="RutulysM" sheetId="2" r:id="rId2"/>
    <sheet name="RutulysV" sheetId="3" r:id="rId3"/>
    <sheet name="DiskasM" sheetId="6" r:id="rId4"/>
    <sheet name="DiskasV" sheetId="7" r:id="rId5"/>
    <sheet name="KūjisMV" sheetId="8" r:id="rId6"/>
    <sheet name="IetisM" sheetId="4" r:id="rId7"/>
    <sheet name="IetisV" sheetId="5" r:id="rId8"/>
  </sheets>
  <definedNames>
    <definedName name="ddd" localSheetId="3">#REF!</definedName>
    <definedName name="ddd" localSheetId="4">#REF!</definedName>
    <definedName name="ddd" localSheetId="6">#REF!</definedName>
    <definedName name="ddd" localSheetId="7">#REF!</definedName>
    <definedName name="ddd" localSheetId="5">#REF!</definedName>
    <definedName name="ddd">#REF!</definedName>
    <definedName name="Sektoriu_Tolis_V_List" localSheetId="3">#REF!</definedName>
    <definedName name="Sektoriu_Tolis_V_List" localSheetId="4">#REF!</definedName>
    <definedName name="Sektoriu_Tolis_V_List" localSheetId="6">#REF!</definedName>
    <definedName name="Sektoriu_Tolis_V_List" localSheetId="7">#REF!</definedName>
    <definedName name="Sektoriu_Tolis_V_List" localSheetId="5">#REF!</definedName>
    <definedName name="Sektoriu_Tolis_V_Li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4" i="8" l="1"/>
  <c r="O8" i="3"/>
  <c r="O17" i="2"/>
  <c r="O31" i="2"/>
  <c r="O18" i="8"/>
  <c r="O8" i="4"/>
  <c r="O29" i="2"/>
  <c r="O22" i="3"/>
  <c r="O10" i="6"/>
  <c r="O9" i="6"/>
  <c r="O25" i="7"/>
  <c r="O26" i="7"/>
  <c r="O18" i="5"/>
  <c r="O16" i="5"/>
  <c r="O25" i="4"/>
  <c r="O9" i="4"/>
  <c r="O12" i="7"/>
  <c r="O13" i="8"/>
  <c r="O8" i="5"/>
  <c r="O10" i="5"/>
  <c r="O9" i="5"/>
  <c r="O19" i="8"/>
  <c r="O33" i="8"/>
  <c r="O25" i="8"/>
  <c r="O26" i="8"/>
  <c r="O27" i="8"/>
  <c r="O8" i="8"/>
  <c r="O19" i="6"/>
  <c r="O18" i="6"/>
  <c r="O11" i="6"/>
  <c r="O25" i="6"/>
  <c r="O7" i="7"/>
  <c r="O28" i="7"/>
  <c r="O29" i="7"/>
  <c r="O27" i="7"/>
  <c r="O19" i="7"/>
  <c r="O17" i="7"/>
  <c r="O18" i="7"/>
  <c r="O10" i="4"/>
  <c r="O18" i="4"/>
  <c r="O17" i="4"/>
  <c r="O16" i="4"/>
  <c r="O24" i="4"/>
  <c r="O26" i="4"/>
  <c r="O26" i="3"/>
  <c r="O25" i="3"/>
  <c r="O24" i="3"/>
  <c r="O23" i="3"/>
  <c r="O16" i="3"/>
  <c r="O14" i="3"/>
  <c r="O15" i="3"/>
  <c r="O30" i="2"/>
  <c r="O32" i="2"/>
  <c r="O24" i="2"/>
  <c r="O16" i="2"/>
  <c r="O18" i="2"/>
  <c r="O9" i="2"/>
  <c r="O10" i="2"/>
  <c r="O8" i="2"/>
  <c r="O31" i="5"/>
  <c r="O32" i="5"/>
  <c r="O30" i="5"/>
  <c r="O33" i="5"/>
  <c r="O25" i="5"/>
  <c r="O24" i="5"/>
  <c r="O23" i="5"/>
  <c r="O15" i="5"/>
  <c r="O17" i="5"/>
</calcChain>
</file>

<file path=xl/sharedStrings.xml><?xml version="1.0" encoding="utf-8"?>
<sst xmlns="http://schemas.openxmlformats.org/spreadsheetml/2006/main" count="932" uniqueCount="172">
  <si>
    <t>Kaunas</t>
  </si>
  <si>
    <t>Vyr. varžybų teisėjas</t>
  </si>
  <si>
    <t>Rutulio stūmimas</t>
  </si>
  <si>
    <t>Jaunuolės U20</t>
  </si>
  <si>
    <t>Bandymai</t>
  </si>
  <si>
    <t>Vardas</t>
  </si>
  <si>
    <t>Pavardė</t>
  </si>
  <si>
    <t>Gim.data</t>
  </si>
  <si>
    <t>Komanda</t>
  </si>
  <si>
    <t>SM</t>
  </si>
  <si>
    <t>Treneris</t>
  </si>
  <si>
    <t>1</t>
  </si>
  <si>
    <t>2</t>
  </si>
  <si>
    <t>3</t>
  </si>
  <si>
    <t>Eilė</t>
  </si>
  <si>
    <t>4</t>
  </si>
  <si>
    <t>5</t>
  </si>
  <si>
    <t>6</t>
  </si>
  <si>
    <t>Rezult.</t>
  </si>
  <si>
    <t>Vyrai</t>
  </si>
  <si>
    <t>Moterys</t>
  </si>
  <si>
    <t>Rita Ramanauskaitė</t>
  </si>
  <si>
    <t>Jauniai (5 kg)</t>
  </si>
  <si>
    <t>Jaunučiai (4 kg)</t>
  </si>
  <si>
    <t>Jaunės (3 kg)</t>
  </si>
  <si>
    <t>Jaunutės (3 kg)</t>
  </si>
  <si>
    <t>Ieties metimas</t>
  </si>
  <si>
    <t>Disko metimas</t>
  </si>
  <si>
    <t>Kateryna</t>
  </si>
  <si>
    <t>Startas</t>
  </si>
  <si>
    <t>A.Skujytė</t>
  </si>
  <si>
    <t>R.Ramanauskaitė</t>
  </si>
  <si>
    <t>Goda</t>
  </si>
  <si>
    <t>Staniulytė</t>
  </si>
  <si>
    <t>Kotryna</t>
  </si>
  <si>
    <t>Miglė</t>
  </si>
  <si>
    <t>Kupčiūnaitė</t>
  </si>
  <si>
    <t>Liucija</t>
  </si>
  <si>
    <t>Džiaugytė</t>
  </si>
  <si>
    <t>Jurgis</t>
  </si>
  <si>
    <t>Domas</t>
  </si>
  <si>
    <t>Dovydas</t>
  </si>
  <si>
    <t>Ceslevičius</t>
  </si>
  <si>
    <t>Neringa</t>
  </si>
  <si>
    <t>Kriščiūnaitė</t>
  </si>
  <si>
    <t>A.Inda</t>
  </si>
  <si>
    <t>Urtė</t>
  </si>
  <si>
    <t>Noreikaitė</t>
  </si>
  <si>
    <t>Viktorija</t>
  </si>
  <si>
    <t>Urbelytė</t>
  </si>
  <si>
    <t>Adelė</t>
  </si>
  <si>
    <t>Čepulytė</t>
  </si>
  <si>
    <t>Herkus</t>
  </si>
  <si>
    <t>Markevičius</t>
  </si>
  <si>
    <t>Gustas</t>
  </si>
  <si>
    <t>Eimantas</t>
  </si>
  <si>
    <t>Matas</t>
  </si>
  <si>
    <t>Jauniai (1.5 kg)</t>
  </si>
  <si>
    <t>Jaunučiai (1 kg)</t>
  </si>
  <si>
    <t>Jaunutės (750 g)</t>
  </si>
  <si>
    <t>Jauniai (700 g)</t>
  </si>
  <si>
    <t>Jaunučiai (600 g)</t>
  </si>
  <si>
    <t>Jaunės (500 g)</t>
  </si>
  <si>
    <t>Jaunutės (400 g)</t>
  </si>
  <si>
    <t>Alice</t>
  </si>
  <si>
    <t>Kotliuba</t>
  </si>
  <si>
    <t>K. Shastun</t>
  </si>
  <si>
    <t>Gabija</t>
  </si>
  <si>
    <t>Balandytė</t>
  </si>
  <si>
    <t>Vaikšnoras</t>
  </si>
  <si>
    <t>Nojus</t>
  </si>
  <si>
    <t>Grigaitis</t>
  </si>
  <si>
    <t>Pakalniškis</t>
  </si>
  <si>
    <t>I.Jakubaitytė</t>
  </si>
  <si>
    <t>Vilnius, Molėtai</t>
  </si>
  <si>
    <t>Sungailaitė</t>
  </si>
  <si>
    <t>Vilnius, Kėdainiai</t>
  </si>
  <si>
    <t>Vilnius</t>
  </si>
  <si>
    <t>Bernotas</t>
  </si>
  <si>
    <t>Martas</t>
  </si>
  <si>
    <t>Gricevičius</t>
  </si>
  <si>
    <t>A.Gricevičius</t>
  </si>
  <si>
    <t>Saulė</t>
  </si>
  <si>
    <t>Baltramaitytė</t>
  </si>
  <si>
    <t>I.Gricevičienė</t>
  </si>
  <si>
    <t>Tėja</t>
  </si>
  <si>
    <t>Valiukevičiūtė</t>
  </si>
  <si>
    <t>Nalivaiko</t>
  </si>
  <si>
    <t>Ugenskaitė</t>
  </si>
  <si>
    <t>Gabrielė</t>
  </si>
  <si>
    <t>Lapėnaitė</t>
  </si>
  <si>
    <t>Arnas</t>
  </si>
  <si>
    <t>Simonas Lukas</t>
  </si>
  <si>
    <t>Voerman</t>
  </si>
  <si>
    <t>Einaras</t>
  </si>
  <si>
    <t>Jasiūnas</t>
  </si>
  <si>
    <t>E.Dilys</t>
  </si>
  <si>
    <t>Kamilė</t>
  </si>
  <si>
    <t>Radvilavičiūtė</t>
  </si>
  <si>
    <t>Ugnius</t>
  </si>
  <si>
    <t>Pijus</t>
  </si>
  <si>
    <t>Albavičius</t>
  </si>
  <si>
    <t>R.Sadzevičienė</t>
  </si>
  <si>
    <t>Guoda</t>
  </si>
  <si>
    <t>Monkevičiūtė</t>
  </si>
  <si>
    <t>Stanislovaitytė</t>
  </si>
  <si>
    <t>Ieva</t>
  </si>
  <si>
    <t>Joris</t>
  </si>
  <si>
    <t>Medišauskas</t>
  </si>
  <si>
    <t>Ugnė</t>
  </si>
  <si>
    <t>Petrauskaitė</t>
  </si>
  <si>
    <t xml:space="preserve">Jaunimas </t>
  </si>
  <si>
    <t>Jaunės</t>
  </si>
  <si>
    <t>Kūjo metimas</t>
  </si>
  <si>
    <t>Kaunas, Ąžuolyno metimų aikštė</t>
  </si>
  <si>
    <t>Kauno m. ilgų metimų čempionatas</t>
  </si>
  <si>
    <t>Vieta</t>
  </si>
  <si>
    <t>Kauno m. rudens metimų čempionatas</t>
  </si>
  <si>
    <t>Kauno m.  rudens metimų čempionatas</t>
  </si>
  <si>
    <t>2026 m.rugsėjo 17-18 d.</t>
  </si>
  <si>
    <t>Juozelskytė</t>
  </si>
  <si>
    <t>Kauno raj.</t>
  </si>
  <si>
    <t>Kauno r. SC</t>
  </si>
  <si>
    <t>K. Kunickaitė</t>
  </si>
  <si>
    <t>Zhyvodorova</t>
  </si>
  <si>
    <t>Gediminas</t>
  </si>
  <si>
    <t>Snarskis</t>
  </si>
  <si>
    <t>Radha</t>
  </si>
  <si>
    <t>Kučinskaitė</t>
  </si>
  <si>
    <t>Kajus</t>
  </si>
  <si>
    <t>Kasperiūnas</t>
  </si>
  <si>
    <t>Matuolytė</t>
  </si>
  <si>
    <t>Jakubauskas</t>
  </si>
  <si>
    <t>Jaremičius</t>
  </si>
  <si>
    <t>J.Radžius, S.Bimbiris</t>
  </si>
  <si>
    <t>J.Radžius</t>
  </si>
  <si>
    <t>Ozo gimnazija, KSC</t>
  </si>
  <si>
    <t>J.Radžius, R.Sakalauskienė</t>
  </si>
  <si>
    <t>Nerijus</t>
  </si>
  <si>
    <t>Kelmelis</t>
  </si>
  <si>
    <t>Kasparas</t>
  </si>
  <si>
    <t>Bačianskas</t>
  </si>
  <si>
    <t>I.Jakubaityte,T.Nekrošaitė</t>
  </si>
  <si>
    <t>Backūnas</t>
  </si>
  <si>
    <t>Justas</t>
  </si>
  <si>
    <t>Darius</t>
  </si>
  <si>
    <t>Kmitas</t>
  </si>
  <si>
    <t>Matas Danielius</t>
  </si>
  <si>
    <t>Nakvosas</t>
  </si>
  <si>
    <t>Nedas</t>
  </si>
  <si>
    <t>Kaupas</t>
  </si>
  <si>
    <t>Artūras Juozapas</t>
  </si>
  <si>
    <t>Purlys</t>
  </si>
  <si>
    <t>Lapukaitė</t>
  </si>
  <si>
    <t>-</t>
  </si>
  <si>
    <t>Fedaravičius</t>
  </si>
  <si>
    <t>Ringys</t>
  </si>
  <si>
    <t>Augustas</t>
  </si>
  <si>
    <t>Bielskus</t>
  </si>
  <si>
    <t>Vakarė</t>
  </si>
  <si>
    <t>Sokaitė</t>
  </si>
  <si>
    <t>Ozo g., Molėtų KKSC</t>
  </si>
  <si>
    <t>Jaunimas U20 (6 kg)</t>
  </si>
  <si>
    <t>Jaunimas (1,75 kg)</t>
  </si>
  <si>
    <t>Aleknaitė</t>
  </si>
  <si>
    <t>M.Jusis</t>
  </si>
  <si>
    <t>Rokas</t>
  </si>
  <si>
    <t>Kesylis</t>
  </si>
  <si>
    <t>Amelija</t>
  </si>
  <si>
    <t>Soldatova</t>
  </si>
  <si>
    <t>x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</si>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</sst>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yyyy\-mm\-dd;@"/>
    <numFmt numFmtId="166" formatCode="#.00;&quot;&quot;;&quot;&quot;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6"/>
      <name val="Times New Roman"/>
      <family val="1"/>
    </font>
    <font>
      <sz val="12"/>
      <color indexed="10"/>
      <name val="Times New Roman"/>
      <family val="1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mediumDashDot">
        <color indexed="64"/>
      </right>
      <top/>
      <bottom/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9">
    <xf numFmtId="0" fontId="0" fillId="0" borderId="0" xfId="0"/>
    <xf numFmtId="49" fontId="2" fillId="0" borderId="1" xfId="1" applyNumberFormat="1" applyFont="1" applyBorder="1"/>
    <xf numFmtId="49" fontId="2" fillId="0" borderId="0" xfId="1" applyNumberFormat="1" applyFont="1" applyAlignment="1">
      <alignment horizontal="center"/>
    </xf>
    <xf numFmtId="49" fontId="2" fillId="0" borderId="0" xfId="1" applyNumberFormat="1" applyFont="1"/>
    <xf numFmtId="49" fontId="2" fillId="0" borderId="0" xfId="1" applyNumberFormat="1" applyFont="1" applyAlignment="1">
      <alignment horizontal="right"/>
    </xf>
    <xf numFmtId="49" fontId="2" fillId="0" borderId="1" xfId="1" applyNumberFormat="1" applyFont="1" applyBorder="1" applyAlignment="1">
      <alignment horizontal="right"/>
    </xf>
    <xf numFmtId="0" fontId="1" fillId="0" borderId="0" xfId="1"/>
    <xf numFmtId="49" fontId="3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49" fontId="4" fillId="0" borderId="0" xfId="1" applyNumberFormat="1" applyFont="1"/>
    <xf numFmtId="49" fontId="2" fillId="0" borderId="2" xfId="1" applyNumberFormat="1" applyFont="1" applyBorder="1" applyAlignment="1">
      <alignment horizontal="right"/>
    </xf>
    <xf numFmtId="49" fontId="2" fillId="0" borderId="3" xfId="1" applyNumberFormat="1" applyFont="1" applyBorder="1" applyAlignment="1">
      <alignment horizontal="left"/>
    </xf>
    <xf numFmtId="49" fontId="2" fillId="0" borderId="3" xfId="1" applyNumberFormat="1" applyFont="1" applyBorder="1" applyAlignment="1">
      <alignment horizontal="center"/>
    </xf>
    <xf numFmtId="49" fontId="2" fillId="0" borderId="3" xfId="1" applyNumberFormat="1" applyFont="1" applyBorder="1"/>
    <xf numFmtId="49" fontId="2" fillId="0" borderId="3" xfId="1" applyNumberFormat="1" applyFont="1" applyBorder="1" applyAlignment="1">
      <alignment horizontal="right"/>
    </xf>
    <xf numFmtId="0" fontId="6" fillId="0" borderId="0" xfId="2" applyFont="1"/>
    <xf numFmtId="0" fontId="5" fillId="0" borderId="0" xfId="2"/>
    <xf numFmtId="164" fontId="6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8" fillId="0" borderId="0" xfId="2" applyFont="1" applyAlignment="1">
      <alignment horizontal="left" vertical="center"/>
    </xf>
    <xf numFmtId="164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2" fontId="6" fillId="0" borderId="0" xfId="2" applyNumberFormat="1" applyFont="1" applyAlignment="1">
      <alignment horizontal="center" vertical="center"/>
    </xf>
    <xf numFmtId="1" fontId="6" fillId="0" borderId="0" xfId="2" applyNumberFormat="1" applyFont="1" applyAlignment="1">
      <alignment horizontal="center" vertical="center"/>
    </xf>
    <xf numFmtId="2" fontId="9" fillId="0" borderId="0" xfId="2" applyNumberFormat="1" applyFont="1" applyAlignment="1">
      <alignment horizontal="center" vertical="center"/>
    </xf>
    <xf numFmtId="0" fontId="8" fillId="0" borderId="0" xfId="2" applyFont="1"/>
    <xf numFmtId="49" fontId="8" fillId="0" borderId="0" xfId="2" applyNumberFormat="1" applyFont="1"/>
    <xf numFmtId="0" fontId="6" fillId="0" borderId="4" xfId="2" applyFont="1" applyBorder="1"/>
    <xf numFmtId="0" fontId="6" fillId="0" borderId="5" xfId="2" applyFont="1" applyBorder="1"/>
    <xf numFmtId="0" fontId="6" fillId="0" borderId="6" xfId="2" applyFont="1" applyBorder="1"/>
    <xf numFmtId="0" fontId="7" fillId="0" borderId="9" xfId="2" applyFont="1" applyBorder="1" applyAlignment="1">
      <alignment horizontal="center" vertical="center"/>
    </xf>
    <xf numFmtId="0" fontId="6" fillId="0" borderId="7" xfId="2" applyFont="1" applyBorder="1" applyAlignment="1">
      <alignment horizontal="right" vertical="center"/>
    </xf>
    <xf numFmtId="0" fontId="8" fillId="0" borderId="8" xfId="2" applyFont="1" applyBorder="1" applyAlignment="1">
      <alignment horizontal="left" vertical="center"/>
    </xf>
    <xf numFmtId="164" fontId="6" fillId="0" borderId="9" xfId="2" applyNumberFormat="1" applyFont="1" applyBorder="1" applyAlignment="1">
      <alignment horizontal="center" vertical="center"/>
    </xf>
    <xf numFmtId="0" fontId="6" fillId="0" borderId="9" xfId="2" applyFont="1" applyBorder="1" applyAlignment="1">
      <alignment horizontal="left" vertical="center"/>
    </xf>
    <xf numFmtId="2" fontId="6" fillId="0" borderId="9" xfId="2" applyNumberFormat="1" applyFont="1" applyBorder="1" applyAlignment="1">
      <alignment horizontal="center" vertical="center"/>
    </xf>
    <xf numFmtId="1" fontId="6" fillId="0" borderId="9" xfId="2" applyNumberFormat="1" applyFont="1" applyBorder="1" applyAlignment="1">
      <alignment horizontal="center" vertical="center"/>
    </xf>
    <xf numFmtId="14" fontId="6" fillId="0" borderId="0" xfId="2" applyNumberFormat="1" applyFont="1" applyAlignment="1">
      <alignment horizontal="center" vertical="center"/>
    </xf>
    <xf numFmtId="0" fontId="11" fillId="0" borderId="0" xfId="2" applyFont="1"/>
    <xf numFmtId="0" fontId="12" fillId="0" borderId="0" xfId="2" applyFont="1"/>
    <xf numFmtId="164" fontId="11" fillId="0" borderId="0" xfId="2" applyNumberFormat="1" applyFont="1" applyAlignment="1">
      <alignment horizontal="right" vertical="center"/>
    </xf>
    <xf numFmtId="0" fontId="10" fillId="0" borderId="0" xfId="2" applyFont="1"/>
    <xf numFmtId="0" fontId="6" fillId="0" borderId="0" xfId="0" applyFont="1"/>
    <xf numFmtId="0" fontId="8" fillId="0" borderId="0" xfId="0" applyFont="1"/>
    <xf numFmtId="49" fontId="8" fillId="0" borderId="0" xfId="0" applyNumberFormat="1" applyFont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7" fillId="0" borderId="10" xfId="2" applyFont="1" applyBorder="1" applyAlignment="1">
      <alignment horizontal="center" vertical="center"/>
    </xf>
    <xf numFmtId="2" fontId="6" fillId="0" borderId="10" xfId="2" applyNumberFormat="1" applyFont="1" applyBorder="1" applyAlignment="1">
      <alignment horizontal="center" vertical="center"/>
    </xf>
    <xf numFmtId="1" fontId="6" fillId="0" borderId="10" xfId="2" applyNumberFormat="1" applyFont="1" applyBorder="1" applyAlignment="1">
      <alignment horizontal="center" vertical="center"/>
    </xf>
    <xf numFmtId="0" fontId="8" fillId="0" borderId="11" xfId="2" applyFont="1" applyBorder="1" applyAlignment="1">
      <alignment horizont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/>
    <xf numFmtId="0" fontId="8" fillId="0" borderId="14" xfId="0" applyFont="1" applyBorder="1"/>
    <xf numFmtId="0" fontId="9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2" applyFont="1" applyBorder="1" applyAlignment="1">
      <alignment horizontal="right" vertical="center"/>
    </xf>
    <xf numFmtId="0" fontId="8" fillId="0" borderId="13" xfId="2" applyFont="1" applyBorder="1"/>
    <xf numFmtId="0" fontId="8" fillId="0" borderId="14" xfId="2" applyFont="1" applyBorder="1"/>
    <xf numFmtId="0" fontId="9" fillId="0" borderId="14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165" fontId="13" fillId="2" borderId="0" xfId="0" applyNumberFormat="1" applyFont="1" applyFill="1" applyAlignment="1">
      <alignment horizontal="center"/>
    </xf>
    <xf numFmtId="166" fontId="9" fillId="0" borderId="10" xfId="2" applyNumberFormat="1" applyFont="1" applyBorder="1" applyAlignment="1">
      <alignment horizontal="center" vertical="center"/>
    </xf>
    <xf numFmtId="166" fontId="9" fillId="0" borderId="0" xfId="2" applyNumberFormat="1" applyFont="1" applyAlignment="1">
      <alignment horizontal="center" vertic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</cellXfs>
  <cellStyles count="3">
    <cellStyle name="Normal" xfId="0" builtinId="0"/>
    <cellStyle name="Normal 10" xfId="1" xr:uid="{00000000-0005-0000-0000-000001000000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247650</xdr:colOff>
      <xdr:row>10</xdr:row>
      <xdr:rowOff>107950</xdr:rowOff>
    </xdr:to>
    <xdr:sp macro="" textlink="">
      <xdr:nvSpPr>
        <xdr:cNvPr id="2" name="AutoShape 1" descr="data:image/jpeg;base64,/9j/4AAQSkZJRgABAQEAZABkAAD/2wBDAAgGBgcGBQgHBwcJCQgKDBQNDAsLDBkSEw8UHRofHh0aHBwgJC4nICIsIxwcKDcpLDAxNDQ0Hyc5PTgyPC4zNDL/2wBDAQkJCQwLDBgNDRgyIRwhMjIyMjIyMjIyMjIyMjIyMjIyMjIyMjIyMjIyMjIyMjIyMjIyMjIyMjIyMjIyMjIyMjL/wAARCAKJBD8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3+iiigAooooAKKKKACiiigAooooAKKKKACiiigAooooAKKKKACii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8t8SeHfDY07xU1t4a0eBtLt0WEx6fCD5hTzC33eeCo/A+tTWOjeDE0661GfwrpP2sXcNnLp8tjEPsju6xorfKeDuDF+QQcjIrvrjR7G6muHuLeKZLmNY54ZUDpKFJ25UjGRk/5AwSaLpUs8s8mmWbzTRiKSRoFLOg6KTjJA9KAPO72PwzafbAPh/4fZrKC7mnzBEARA0e7b+6OcrICM45BB9alu4PClibyObwJ4eM1nM6SpHbxNlVWFty/us9JxnIABGM8iu/fRdKlTZJptm6+W0WHgU5Rjll5HQkAkdz1qObw/otw7PPpFhIzlizPbISxIAJORzkKo/4CPSgDgmj8JwGVrrwH4fSILeGNktomLNb3CwENmMbQxdTnnAzUNppHhy01HWbKXwdoNxcpNczxRtbRBFiiityVVjH1JmBAxgZPpz6N/Yek4I/suywyyKR9nTlZDmQdOjHk+vemroGjJH5a6VZBN2/aIFxu27c9Ou0Y+nFAHJaPpPg3VtSa0/4QvRbfMPnxebp0YaRPl+YfJtIy2DhiVOAQMis6KDwyZYxP4B8OxJP5ogcQxtlo7lIGDDygQSZFKgZJ6cHFejxWNpBcPPFbQxzPndIqAMc8nn3wPyFZun+GdOtNPktLi2trsSyvLI0kC/MWlMvIOejHI+g70Acja2XhW5Nip8B6BGb6JzButovmlSQI0Z/d8YB3Z64DccGmRweDpL17T/hCdA3s8CQOLSIpJ5skqDJ8vsIScjIOQAe9ehQ6dZW0cUcFnbxJC7SRrHGFCMc5IAHBO5sn3NVv+Ed0TbKo0iwAlx5gFsnz4bcM8c/N8315oA8y0/S/DtjYq1x4N0S6uFE/Lwx7f8Aj9MIX/V84BGG6kDHFXbiz8LQpNcyeBNC821tNRlaNYY9jNbOikf6rncCCGI45GDnNegjw/owTYNIsNuCMfZkxgtvPb+98315605tD0h9+7S7Ft4kD5t0O4SY3g8c7sDPrjmgDgLm28M2U863PgPw0kcNy9u0nlRYyLU3KnmIADA2nJ4681ILbwirR+d4E0SJDeNayStYpsjIMYBP7rK7hJxuAAIwSMiu6l0LSJw4m0qxkDtucPbodx2bMnjk7Pl+nHSiPQtIiZWi0uyQq24FYFHPy88D/YX/AL5HoKAOd8P+GvDS6tqcUfhrR459KvkWC4SxiVxmOOVTuC5DKXwD1+UHrXZVXtbOK084oCXnkMsrnq7EAZP0AUD2Aqx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pqmnX2k6Xc38/jLXjHBGXKrDY5bHQD/R+pPH41B5FxFNNbXHjfXVurcRGZFtLUgeYSFIP2X5hlW5HTac4xQB2VFcL9pQ7AvjnxGzvN5Comn27P5nliXbtFrn7hDfT6GoYLq4N/cW1z4z16IJLDFGRZ2/JlJCb82YCEnAwT+WRkA9AorzxLy5XXbiyuPGuvJbgwJBMLK2wXd3TazfZcLlkAUnAORjORWnYwyalKkVr45153eIzKDa2i5QMVJ5th/ECMdaAOworhIbuK4mMUfjrxEZACVVrC2XfiQRNtza/NhyFOM4yM1LDItxt8rx3r774fPXFna/Mm/Zx/ovJ3YG3ryOKAO2ori1O+SWMeO9e8yIoChtLQMd7Mi7R9l+bLIw4z0z05rK07ULySzW41DxvrcPEpKJY2xbC3BhU/8exxk4yOoJ7CgD0miuCe52jzz4911bZLe5mlDWFsHAhZVc4+y8bSeQRk5BHFPN3EsrxP468RIySNG2/T7dQGWPzSMm167BuHqOmaAO6ori4z5sqRJ4618yvI8Qj+yWu4MpVWyPsuQAXXJ6c56VNp2n6ley3tu3jHW1uLKfyJgIbLGSiupH+j9CrqfY5HOM0Add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Vext5bSzjgmvZ72Rc5nnCB3ySeQiqvHTgDp681YoAKKKKACiiigAooooAKKKKACiiigAooooAKKKKACiiigAooooAKKKKACiiigAooooAKKKKACiiigAooooAKKKKACiiigAooooAKKKKACiiigAooooAKKKKACiiigAooooAKKKKACiiigAooooAKKKKACiiigAooooAKKKKACiiigAooooAKKKKACiiigAooooAKKKKACiiigAooooAo6zpiaxo91p7uUE8ZUOBnY3UNj2OD+FQz6LDfXsWoT+ZDdpbPATDJgDd3zjkr8209t545rUooA5zT/B1rp1zBOl9eu0NwLkB/KAZxB5HIVBxs9Mc81HceGGh0a60+2mnuzfO3ny3MqKys3PnZVASykLtHGAABjArp6KAMV/DFk90JfMmEWy3VoARsbyGLx9s8E8884Hvmvpnht9I1xLmC5kmtPIki2SuoMe6QyAKAnzDJI5bI9+3RUUAcjY+EDcacF1C4uYbhJp2j8tk/dpJcibH3SCG2ICDnjI71pWnhaxtF04CWeRrCSV4mdlBYSEsVbaACu7awGOqKe1blFAHLL4GtEne4XUtQ+0Fo3WUmMsrJI7qfufMf3jqd2cg+vNO/4Qiz8rYdQvzw4zmPPzTicn7n94Y+n5109FAHNz+C7K4W5V72+AuIryJ8GPhbkqZMfJ2KjHp3zS33g21vvtBfUdQieaf7QXidFZX+zm3yp2cfIc/Xn2ro6KAOZHgmw2or3Vy6rc/alBWJdknycqVQFfuY+XHDMO4xrabp32O41G6cgzX1x57gdFwixqB/wFAT7k1oUUAFFFFABRRRQAUUUUAFFFFABRRRQAUUUUAFFFFABRRRQAUUUUAFFFFABRRRQAUUUUAFFFFABRRRQAUUUUAFFFFABRRRQAUUUUAFFFFABRRRQAUUUUAFFFFABRRRQAUUUUAFFFFABRRRQAUUUUAFFFFABRRRQAUUUUAFFcR4YHiHxB4etdUk8SzQvOXzGlnCQuHZe6+1a/9i69/wBDXcf+AUH/AMTQB0FFc/8A2Lr3/Q13H/gFB/8AE1m2kHiG417UtPbxPMEtI4XVhZw5beGzn5e22gDsqK5/+xde/wChruP/AACg/wDiaP7F17/oa7j/AMAoP/iaAOgorn/7F17/AKGu4/8AAKD/AOJo/sXXv+hruP8AwCg/+JoA6CiuN8PweIdY0Gz1CTxPPG88e8qtnDgc/wC7Wl/Yuvf9DXcf+AUH/wATQB0FFc//AGLr3/Q13H/gFB/8TR/Yuvf9DXcf+AUH/wATQB0FFc//AGLr3/Q13H/gFB/8TR/Yuvf9DXcf+AUH/wATQB0FFc//AGLr3/Q13H/gFB/8TR/Yuvf9DXcf+AUH/wATQB0FFcb4fg8Q6xoNnqEnieaN5495VbOHA5/3a0v7F17/AKGu4/8AAKD/AOJoA6Ciuf8A7F17/oa7j/wCg/8AiabJo+vJE7/8JVcHaCf+PKD/AOJoA6KiuN8O2/iHWvDOlarL4nmjkvbOG4ZFs4cKXQMQPl6c1p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xurQeIdOl01E8TzOLu8W2bNnD8oKscj5evy1pf2Lr3/Q13H/gFB/8TQB0FFc//Yuvf9DXcf8AgFB/8TR/Yuvf9DXcf+AUH/xNAHQUVz/9i69/0Ndx/wCAUH/xNH9i69/0Ndx/4BQf/E0AdBRXP/2Lr3/Q13H/AIBQf/E0f2Lr3/Q13H/gFB/8TQB0FFczeaZr9tZXE6+KrgmKNnANnBzgZ/u1DpNj4g1HRrG9fxTOj3FvHMyizhwCyg4+770AdZRXP/2Lr3/Q13H/AIBQf/E0f2Lr3/Q13H/gFB/8TQB0FFc//Yuvf9DXcf8AgFB/8TR/Yuvf9DXcf+AUH/xNAHQUVz/9i69/0Ndx/wCAUH/xNH9i69/0Ndx/4BQf/E0AdBRXP/2Lr3/Q13H/AIBQf/E0f2Lr3/Q13H/gFB/8TQB0FFc//Yuvf9DXcf8AgFB/8TR/Yuvf9DXcf+AUH/xNAHQUVz/9i69/0Ndx/wCAUH/xNZXiaLxFofhfVdWi8TzSSWVpJOqPZw4YqpIB+X2oA7Wiuf8A7F17/oa7j/wCg/8AiaP7F17/AKGu4/8AAKD/AOJoA6Ciuf8A7F17/oa7j/wCg/8AiaP7F17/AKGu4/8AAKD/AOJoA6Ciuf8A7F17/oa7j/wCg/8AiaP7F17/AKGu4/8AAKD/AOJoA6Ciuf8A7F17/oa7j/wCg/8AiaP7F17/AKGu4/8AAKD/AOJoA6Ciuf8A7F17/oa7j/wCg/8AiaP7F17/AKGu4/8AAKD/AOJoA6Ciuf8A7F17/oa7j/wCg/8AiaP7F17/AKGu4/8AAKD/AOJoA6CiuI8SJ4i0TTIbqLxPNIz3ltbkPZw4xLMkZP3eoDE1r/2Lr3/Q13H/AIBQf/E0AdBRXP8A9i69/wBDXcf+AUH/AMTR/Yuvf9DXcf8AgFB/8TQB0FFc/wD2Lr3/AENdx/4BQf8AxNH9i69/0Ndx/wCAUH/xNAHQUVz/APYuvf8AQ13H/gFB/wDE0f2Lr3/Q13H/AIBQf/E0AdBRXP8A9i69/wBDXcf+AUH/AMTR/Yuvf9DXcf8AgFB/8TQB0FFc/wD2Lr3/AENdx/4BQf8AxNH9i69/0Ndx/wCAUH/xNAHQUVzsmj68kTv/AMJVcHaCf+PKD/4ms/w7b+IdZ8M6TqsvieaOS9s4bhkWzhwpdAxA+XpzQB2VFc//AGLr3/Q13H/gFB/8TR/Yuvf9DXcf+AUH/wATQB0FFc//AGLr3/Q13H/gFB/8TR/Yuvf9DXcf+AUH/wATQB0FFc//AGLr3/Q13H/gFB/8TWa0HiFfE0elf8JPN5b2b3Jf7HDnIdVx93p81AHZ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xWgReIdXsbieTxPNG0V9dWoC2cPIimeMH7vUhAfxrV/sXXv+hruP8AwCg/+JoA6Ciuf/sXXv8Aoa7j/wAAoP8A4mj+xde/6Gu4/wDAKD/4mgDoKK5/+xde/wChruP/AACg/wDiaP7F17/oa7j/AMAoP/iaAOgorn/7F17/AKGu4/8AAKD/AOJo/sXXv+hruP8AwCg/+JoA6CiuT1ax8Qafo19ex+KZ2e3t5JVVrOHBKqTg/L7Vaj0fXniRz4ruMsoP/HlB/wDE0AdFRXP/ANi69/0Ndx/4BQf/ABNH9i69/wBDXcf+AUH/AMTQB0FFc/8A2Lr3/Q13H/gFB/8AE0f2Lr3/AENdx/4BQf8AxNAHQUVz/wDYuvf9DXcf+AUH/wATR/Yuvf8AQ13H/gFB/wDE0AdBRXP/ANi69/0Ndx/4BQf/ABNZetvr2gLZXB8QS3Sy3HlNG9rEox5btnIXPVRQBb+HH/IhaZ/21/8ARr11Nct8OP8AkQtM/wC2v/o166mgArn9M/5HXxB/1xtP5SV0Fc/pn/I6+IP+uNp/KSgDoKKKKACiiigDn/A//IlaV/1x/qa6Cuf8D/8AIlaV/wBcf6mugoAKKKKACiiigAooooA5/wAD/wDIlaV/1x/qa6Cuf8D/APIlaV/1x/qa6CgAqOf/AI95f9w/yqSo5/8Aj3l/3D/KgDD8Cf8AJPPDX/YKtf8A0UtdBXP+BP8Aknnhr/sFWv8A6KWugoAKKKKACiiigAooooAKKKKACiiigAooooAKKKKACiiigAooooAKKKKACiiigAooooA5/wAT/wDHx4f/AOwrH/6LkroK5/xP/wAfHh//ALCsf/ouSugoAKKKKACiiigAooooAqar/wAge9/695P/AEE1V8M/8ipo/wD14wf+gCrWq/8AIHvf+veT/wBBNVfDP/IqaP8A9eMH/oAoA1aKKKACiiigAooooAKKKKACiiigArm/iD/yTnxJ/wBgy4/9Fmukrm/iD/yTnxJ/2DLj/wBFmgDpKKKKACiiigAooooAKKKKACiiigAooooA5fx9/wAi9a/9hXT/AP0rirqK5fx9/wAi9a/9hXT/AP0rirqKACiiigAooooAKKKKACiiigAooooAjn/495f9w/yrD8Cf8k88Nf8AYKtf/RS1uT/8e8v+4f5Vh+BP+SeeGv8AsFWv/opaAOgooooAKKKKACufk/5KHB/2CpP/AEaldBXPyf8AJQ4P+wVJ/wCjUoA6CiiigAooooAKKKKACiiigAooooAKKKKACiiigAooooAKKKKAOb8E/wDIHvv+wxqP/pXLXSVzfgn/AJA99/2GNR/9K5a6SgAooooAKKKKACiiigDK8Tf8iprH/XjP/wCgGtGD/j3i/wBwfyrO8Tf8iprH/XjP/wCgGtGD/j3i/wBwfyoAkooooAKKKKACiiigArlPHn/Hhpn/AF/f+0Za6uuU8ef8eGmf9f3/ALRloAd8OP8AkQtM/wC2v/o166muW+HH/IhaZ/21/wDRr11NABXP6Z/yOviD/rjafykroK5/TP8AkdfEH/XG0/lJQB0FFFFABRRRQBz/AIH/AORK0r/rj/U10Fc/4H/5ErSv+uP9TXQUAFFFFABRRRQAUUUUAc/4H/5ErSv+uP8AU10Fc/4H/wCRK0r/AK4/1NdBQAVHP/x7y/7h/lUlRz/8e8v+4f5UAYfgT/knnhr/ALBVr/6KWugrn/An/JPPDX/YKtf/AEUtdBQAUUUUAFFFFABRRRQAUUUUAFFFFABRRRQAUUUUAFFFFABRRRQAUUUUAFFFFABRRRQBz/if/j48P/8AYVj/APRcldBXP+J/+Pjw/wD9hWP/ANFyV0FABRRRQAUUUUAFFFFAFTVf+QPe/wDXvJ/6Caq+Gf8AkVNH/wCvGD/0AVa1X/kD3v8A17yf+gmqvhn/AJFTR/8Arxg/9AFAGrRRRQAUUUUAFFFFABRRRQAUUUUAFc38Qf8AknPiT/sGXH/os10lc38Qf+Sc+JP+wZcf+izQB0lFFFABRRRQAUUUUAFFFFABRRRQAUUUUAcv4+/5F61/7Cun/wDpXFXUVy/j7/kXrX/sK6f/AOlcVdRQAUUUUAFFFFABRRRQAUUUUAFFFFAEc/8Ax7y/7h/lWH4E/wCSeeGv+wVa/wDopa3J/wDj3l/3D/KsPwJ/yTzw1/2CrX/0UtAHQUUUUAFFFFABXPyf8lDg/wCwVJ/6NSugrn5P+Shwf9gqT/0alAHQUUUUAFFFFABRRRQAUUUUAFFFFABRRRQAUUUUAFFFFABRRRQBzfgn/kD33/YY1H/0rlrpK5vwT/yB77/sMaj/AOlctdJQAUUUUAFFFFABRRRQBleJv+RU1j/rxn/9ANaMH/HvF/uD+VZ3ib/kVNY/68Z//QDWjB/x7xf7g/lQBJRRRQAUUUUAFFFFABXKePP+PDTP+v7/ANoy11dcp48/48NM/wCv7/2jLQBj+BPF/hnT/BlhaXviLSba5jMoeGa9jR1PmMeQWyK6P/hO/B//AENeh/8Agxh/+Kql8OoYm8B6aWjQk+byVH/PV66nyIf+eUf/AHyKAMP/AITvwf8A9DXof/gxh/8Aiqw9O8aeFU8Xa5O/iXRlikhtQkhv4grkCTODu5xkZ+tdx5EP/PKP/vkVgaZDF/wmmvjykwIbT+EeklAD/wDhO/B//Q16H/4MYf8A4qj/AITvwf8A9DXof/gxh/8Aiq3PIh/55R/98ijyIf8AnlH/AN8igDD/AOE78H/9DXof/gxh/wDiqP8AhO/B/wD0Neh/+DGH/wCKrc8iH/nlH/3yKPIh/wCeUf8A3yKAOH8HeNPCtr4R0yC48S6NFKkOGjkv4lZTk9QW4rc/4Tvwf/0Neh/+DGH/AOKpngiGI+C9KJiQnyf7o9TW/wCRD/zyj/75FAGH/wAJ34P/AOhr0P8A8GMP/wAVR/wnfg//AKGvQ/8AwYw//FVueRD/AM8o/wDvkUeRD/zyj/75FAGH/wAJ34P/AOhr0P8A8GMP/wAVR/wnfg//AKGvQ/8AwYw//FVueRD/AM8o/wDvkUeRD/zyj/75FAGH/wAJ34P/AOhr0P8A8GMP/wAVR/wnfg//AKGvQ/8AwYw//FVueRD/AM8o/wDvkUeRD/zyj/75FAHD+DvGnhW18I6ZBceJdGilSHDRyX8SspyeoLcVuf8ACd+D/wDoa9D/APBjD/8AFUzwRDEfBelExIT5P90eprf8iH/nlH/3yKAMP/hO/B//AENeh/8Agxh/+Kpk/jrwgYJAPFWhklTgDUIvT/erf8iH/nlH/wB8io54Ifs8v7qP7h/hHpQBxfgvxp4VtfAvh63uPEujQzxaZbJJHJfxKyMIlBBBbIIPGK3P+E78H/8AQ16H/wCDGH/4qmeBYYj8PfDRMSEnSrXJKj/nktb/AJ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cP4i8aeFZ59DMPiXRpBHqaO5S/iOxdkgycNwORz71uf8J34P/6GvQ//AAYw/wDxVM8TwxC40DESc6rH/CP+eclb/kQ/88o/++RQBh/8J34P/wChr0P/AMGMP/xVH/Cd+D/+hr0P/wAGMP8A8VW55EP/ADyj/wC+RR5EP/PKP/vkUAYf/Cd+D/8Aoa9D/wDBjD/8VR/wnfg//oa9D/8ABjD/APFVueRD/wA8o/8AvkUeRD/zyj/75FAGH/wnfg//AKGvQ/8AwYw//FUf8J34P/6GvQ//AAYw/wDxVbnkQ/8APKP/AL5FHkQ/88o/++RQBzOpeOPCMmlXiJ4p0RmaBwFGoREk7Tx96q/h3xt4Tg8M6VFL4n0WORLOFXR7+IFSEAII3cGuj1SCH+yL390n+of+Ef3TVbwzBEfCmjkxJn7DD/CP7goAr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VgeOfGfha78BeILa28S6PNPLp86RxR30TM7FCAAA2ST6V3fkQ/88o/++RXOfECGIfDrxIREgI024wQo/wCeZoAn/wCE78H/APQ16H/4MYf/AIqj/hO/B/8A0Neh/wDgxh/+Krc8iH/nlH/3yKPIh/55R/8AfIoAw/8AhO/B/wD0Neh/+DGH/wCKo/4Tvwf/ANDXof8A4MYf/iq3PIh/55R/98ijyIf+eUf/AHyKAMP/AITvwf8A9DXof/gxh/8AiqP+E78H/wDQ16H/AODGH/4qtzyIf+eUf/fIo8iH/nlH/wB8igDD/wCE78H/APQ16H/4MYf/AIqj/hO/B/8A0Neh/wDgxh/+Krc8iH/nlH/3yKPIh/55R/8AfIoAw/8AhO/B/wD0Neh/+DGH/wCKo/4Tvwf/ANDXof8A4MYf/iq3PIh/55R/98ijyIf+eUf/AHyKAMP/AITvwf8A9DXof/gxh/8AiqP+E78H/wDQ16H/AODGH/4qtzyIf+eUf/fIo8iH/nlH/wB8igDgPG3jLwvd6Hbx23iTR5nGp2LlY76JiFW5jZjgN0ABJPYCuj/4Tvwf/wBDXof/AIMYf/iqqePYYh4ftiIkH/E10/oo/wCfqKun8iH/AJ5R/wDfIoAw/wDhO/B//Q16H/4MYf8A4qj/AITvwf8A9DXof/gxh/8Aiq3PIh/55R/98ijyIf8AnlH/AN8igDD/AOE78H/9DXof/gxh/wDiqP8AhO/B/wD0Neh/+DGH/wCKrc8iH/nlH/3yKPIh/wCeUf8A3yKAMP8A4Tvwf/0Neh/+DGH/AOKo/wCE78H/APQ16H/4MYf/AIqtzyIf+eUf/fIo8iH/AJ5R/wDfIoAw/wDhO/B//Q16H/4MYf8A4qj/AITvwf8A9DXof/gxh/8Aiq3PIh/55R/98ijyIf8AnlH/AN8igDD/AOE78H/9DXof/gxh/wDiqP8AhO/B/wD0Neh/+DGH/wCKrc8iH/nlH/3yKPIh/wCeUf8A3yKAMCfx14QMEgHirQySpwBqEXp/vVjeC/GnhW18C+Hre48S6NDPFplskkcl/ErIwiUEEFsgg8YrtJ4Ifs8v7qP7h/hHpWJ4FhiPw98NExISdKtckqP+eS0AP/4Tvwf/ANDXof8A4MYf/iqP+E78H/8AQ16H/wCDGH/4qtzyIf8AnlH/AN8ijyIf+eUf/fIoAw/+E78H/wDQ16H/AODGH/4qj/hO/B//AENeh/8Agxh/+Krc8iH/AJ5R/wDfIo8iH/nlH/3yKAMP/hO/B/8A0Neh/wDgxh/+KrDfxp4VPjuC4/4SXRvIGmSIZPt8W0MZUIGd2M4BOPau48iH/nlH/wB8isB4Yv8AhYUA8pMf2VJxtH/PVKA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wnhDxn4WttKvUuPEujxM2q38irJfRKSrXUrKwy3Qggg9wQa3/APhO/B//AENeh/8Agxh/+KqDwVDEdHvsxIf+JxqP8I/5+5a6PyIf+eUf/fIoAw/+E78H/wDQ16H/AODGH/4qj/hO/B//AENeh/8Agxh/+Krc8iH/AJ5R/wDfIo8iH/nlH/3yKAMP/hO/B/8A0Neh/wDgxh/+Ko/4Tvwf/wBDXof/AIMYf/iq3PIh/wCeUf8A3yKPIh/55R/98igDD/4Tvwf/ANDXof8A4MYf/iqP+E78H/8AQ16H/wCDGH/4qtzyIf8AnlH/AN8ijyIf+eUf/fIoA5HxF428Jz+GdVii8T6LJI9nMqIl/ESxKEAAbuTV+Hx14QEEYPirQwQoyDqEXp/vVb8TQRDwprBESZ+wzfwj+4a0IIIfs8X7qP7g/hHpQBj/APCd+D/+hr0P/wAGMP8A8VR/wnfg/wD6GvQ//BjD/wDFVueRD/zyj/75FHkQ/wDPKP8A75FAGH/wnfg//oa9D/8ABjD/APFUf8J34P8A+hr0P/wYw/8AxVbnkQ/88o/++RR5EP8Azyj/AO+RQBh/8J34P/6GvQ//AAYw/wDxVH/Cd+D/APoa9D/8GMP/AMVW55EP/PKP/vkUeRD/AM8o/wDvkUAYf/Cd+D/+hr0P/wAGMP8A8VXP+K/E+gavDpttpmuaZezi83mK2u45G2iKTJwpJxyK7zyIf+eUf/fIrlfHUUaWOmFUVT9u6gY/5Yy0AS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Bj+BPEcVn4MsLdtM1aUoZRvhsXdD+8bowGDXR/8ACWQ/9AfXP/BdJ/hVb4cf8iFpn/bX/wBGvXU0Ac//AMJZD/0B9c/8F0n+FYeneJ4k8Xa5L/ZWskPDajaLBywwJOoxx14rvK5/TP8AkdfEH/XG0/lJQAf8JZD/ANAfXP8AwXSf4Uf8JZD/ANAfXP8AwXSf4V0FFAHP/wDCWQ/9AfXP/BdJ/hR/wlkP/QH1z/wXSf4V0FFAHB+DvE8UHhHTIjpWsuVhxujsHZTyehA5rc/4SyH/AKA+uf8Aguk/wo8D/wDIlaV/1x/qa6CgDn/+Esh/6A+uf+C6T/Cj/hLIf+gPrn/guk/wroKKAOf/AOEsh/6A+uf+C6T/AAo/4SyH/oD65/4LpP8ACugooA5//hLIf+gPrn/guk/wo/4SyH/oD65/4LpP8K6CigDg/B3ieKDwjpkR0rWXKw43R2Dsp5PQgc1uf8JZD/0B9c/8F0n+FHgf/kStK/64/wBTXQUAc/8A8JZD/wBAfXP/AAXSf4UyfxZCYJB/Y+ufdPXTpPT6V0dRz/8AHvL/ALh/lQBw/gvxPFb+BfD0J0rWXMemWyF47B2VsRKMggcj3rc/4SyH/oD65/4LpP8ACjwJ/wAk88Nf9gq1/wDRS10FAHP/APCWQ/8AQH1z/wAF0n+FH/CWQ/8AQH1z/wAF0n+FdBRQBz//AAlkP/QH1z/wXSf4Uf8ACWQ/9AfXP/BdJ/hXQUUAc/8A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//wAJZD/0B9c/8F0n+FH/AAlkP/QH1z/wXSf4V0FFAHB+IvE8Us+hkaVrK7NTR/nsHGfkk4HHJ56Vuf8ACWQ/9AfXP/BdJ/hR4n/4+PD/AP2FY/8A0XJXQUAc/wD8JZD/ANAfXP8AwXSf4Uf8JZD/ANAfXP8AwXSf4V0FFAHP/wDCWQ/9AfXP/BdJ/hR/wlkP/QH1z/wXSf4V0FFAHP8A/CWQ/wDQH1z/AMF0n+FH/CWQ/wDQH1z/AMF0n+FdBRQByupeKoX0q8X+yNbGYHGTp8gA+U+1V/DvimKLwzpUZ0nWmKWcK7k0+Qg4Qcg45FdPqv8AyB73/r3k/wDQTVXwz/yKmj/9eMH/AKAKAKn/AAlkP/QH1z/wXSf4Uf8ACWQ/9AfXP/BdJ/hXQUUAc/8A8JZD/wBAfXP/AAXSf4Uf8JZD/wBAfXP/AAXSf4V0FFAHP/8ACWQ/9AfXP/BdJ/hR/wAJZD/0B9c/8F0n+FdBRQBz/wDwlkP/AEB9c/8ABdJ/hR/wlkP/AEB9c/8ABdJ/hXQUUAc//wAJZD/0B9c/8F0n+FH/AAlkP/QH1z/wXSf4V0FFAHP/APCWQ/8AQH1z/wAF0n+FYHjnxNFc+AvEEA0rWIzJp8675LB1VcoeSSOB7139c38Qf+Sc+JP+wZcf+izQBJ/wlkP/AEB9c/8ABdJ/hR/wlkP/AEB9c/8ABdJ/hXQUUAc//wAJZD/0B9c/8F0n+FH/AAlkP/QH1z/wXSf4V0FFAHP/APCWQ/8AQH1z/wAF0n+FH/CWQ/8AQH1z/wAF0n+FdBRQBz//AAlkP/QH1z/wXSf4Uf8ACWQ/9AfXP/BdJ/hXQUUAc/8A8JZD/wBAfXP/AAXSf4Uf8JZD/wBAfXP/AAXSf4V0FFAHP/8ACWQ/9AfXP/BdJ/hR/wAJZD/0B9c/8F0n+FdBRQB55428SxXGh26DStYTGp2L5ksXUcXMZxkjqcYA7muj/wCEsh/6A+uf+C6T/Cq/j7/kXrX/ALCun/8ApXFXUUAc/wD8JZD/ANAfXP8AwXSf4Uf8JZD/ANAfXP8AwXSf4V0FFAHP/wDCWQ/9AfXP/BdJ/hR/wlkP/QH1z/wXSf4V0FFAHP8A/CWQ/wDQH1z/AMF0n+FH/CWQ/wDQH1z/AMF0n+FdBRQBz/8AwlkP/QH1z/wXSf4Uf8JZD/0B9c/8F0n+FdBRQBz/APwlkP8A0B9c/wDBdJ/hR/wlkP8A0B9c/wDBdJ/hXQUUAc5P4shMEg/sfXPunrp0np9KxvBfieK38C+HoTpWsuY9MtkLx2DsrYiUZBA5HvXcT/8AHvL/ALh/lWH4E/5J54a/7BVr/wCiloAP+Esh/wCgPrn/AILpP8KP+Esh/wCgPrn/AILpP8K6CigDn/8AhLIf+gPrn/guk/wo/wCEsh/6A+uf+C6T/CugooA5/wD4SyH/AKA+uf8Aguk/wrDfxPF/wnUE39lazgaZImz7A+7/AFqHOMdPeu8rn5P+Shwf9gqT/wBGpQAf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B4Q8TRQaVeqdK1h92q375jsHYDddSnB46jOCOxyK3/wDhLIf+gPrn/guk/wAKj8E/8ge+/wCwxqP/AKVy10lAHP8A/CWQ/wDQH1z/AMF0n+FH/CWQ/wDQH1z/AMF0n+FdBRQBz/8AwlkP/QH1z/wXSf4Uf8JZD/0B9c/8F0n+FdBRQBz/APwlkP8A0B9c/wDBdJ/hR/wlkP8A0B9c/wDBdJ/hXQUUAcb4i8UxS+GdVjGk60pezmXc+nyADKHknHAq/D4shEEY/sfXPujpp0np9KveJv8AkVNY/wCvGf8A9ANaMH/HvF/uD+VAGH/wlkP/AEB9c/8ABdJ/hR/wlkP/AEB9c/8ABdJ/hXQUUAc//wAJZD/0B9c/8F0n+FH/AAlkP/QH1z/wXSf4V0FFAHP/APCWQ/8AQH1z/wAF0n+FH/CWQ/8AQH1z/wAF0n+FdBRQBz//AAlkP/QH1z/wXSf4Vz/ivXY9Sh02BdP1O3IvN2+5tHiX/VScZPevQK5Tx5/x4aZ/1/f+0ZaAHfDj/kQtM/7a/wDo166muW+HH/IhaZ/21/8ARr11NABXP6Z/yOviD/rjafykroK5/TP+R18Qf9cbT+UlAHQUUUUAFFFFAHP+B/8AkStK/wCuP9TXQVz/AIH/AORK0r/rj/U10FABRRRQAUUUUAFFFFAHLfD+5ll8KWMMlpJEsdupWQspV8luBg5yMc59RXU1xfw3iaHw5bbLG4hiliWR5p5lcSP93CgMxAAUZzjqMZ5rt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E8C3viiPwdYpY6HpdxbAy+XLLqjxMw8xuqiBgPzNdF/aHjL/oXNG/8HUn/AMjVF8OP+RC0z/tr/wCjXrqaAOb/ALQ8Zf8AQuaN/wCDqT/5GrE06+8WDxdrbJoGktMYrbzEOruFUYfGD9n5zz2GPeu/rn9M/wCR18Qf9cbT+UlAEf8AaHjL/oXNG/8AB1J/8jUf2h4y/wChc0b/AMHUn/yNXSUUAc3/AGh4y/6FzRv/AAdSf/I1H9oeMv8AoXNG/wDB1J/8jV0lFAHAeD77xYnhHTVt9A0mSERfK76u6MRk9R9nOPzNbf8AaHjL/oXNG/8AB1J/8jVJ4H/5ErSv+uP9TXQUAc3/AGh4y/6FzRv/AAdSf/I1H9oeMv8AoXNG/wDB1J/8jV0lFAHN/wBoeMv+hc0b/wAHUn/yNR/aHjL/AKFzRv8AwdSf/I1dJRQBzf8AaHjL/oXNG/8AB1J/8jUf2h4y/wChc0b/AMHUn/yNXSUUAcB4PvvFieEdNW30DSZIRF8rvq7oxGT1H2c4/M1t/wBoeMv+hc0b/wAHUn/yNUngf/kStK/64/1NdBQBzf8AaHjL/oXNG/8AB1J/8jU2S+8ZPGyf8I7ow3AjP9syf/I1dNRQBxehJ4y0Tw9pmk/2Fo032G0itvN/teRd+xAu7H2c4zjOMmtD+0PGX/QuaN/4OpP/AJGrpKKAOb/tDxl/0Lmjf+DqT/5Go/tDxl/0Lmjf+DqT/wCRq6SigDm/7Q8Zf9C5o3/g6k/+RqP7Q8Zf9C5o3/g6k/8AkaukooA5v+0PGX/QuaN/4OpP/kaj+0PGX/QuaN/4OpP/AJGrpKKAOb/tDxl/0Lmjf+DqT/5Go/tDxl/0Lmjf+DqT/wCRq6SigDm/7Q8Zf9C5o3/g6k/+RqqT+IfFlvqdpYP4b0kzXSyNGRrL7QExnP8Ao/8AtCuvrn9T/wCR18P/APXG7/lHQBH/AGh4y/6FzRv/AAdSf/I1H9oeMv8AoXNG/wDB1J/8jV0lFAHN/wBoeMv+hc0b/wAHUn/yNR/aHjL/AKFzRv8AwdSf/I1dJRQBzf8AaHjL/oXNG/8AB1J/8jUf2h4y/wChc0b/AMHUn/yNXSUUAc3/AGh4y/6FzRv/AAdSf/I1H9oeMv8AoXNG/wDB1J/8jV0lFAHN/wBoeMv+hc0b/wAHUn/yNR/aHjL/AKFzRv8AwdSf/I1dJRQBzf8AaHjL/oXNG/8AB1J/8jUf2h4y/wChc0b/AMHUn/yNXSUUAc3/AGh4y/6FzRv/AAdSf/I1H9oeMv8AoXNG/wDB1J/8jV0lFAHAeIr7xY0+iedoGkoRqSGPbq7tubY/B/0cYHXnn6Vt/wBoeMv+hc0b/wAHUn/yNUnif/j48P8A/YVj/wDRcldBQBzf9oeMv+hc0b/wdSf/ACNR/aHjL/oXNG/8HUn/AMjV0lFAHN/2h4y/6FzRv/B1J/8AI1H9oeMv+hc0b/wdSf8AyNXSUUAc3/aHjL/oXNG/8HUn/wAjUf2h4y/6FzRv/B1J/wDI1dJRQByOpX/jA6Xdh/D2jqnkvuI1mQkDae32fmq/h6/8XL4a0oQ+H9IeIWcIRm1iRSw2DBI+znB9smur1X/kD3v/AF7yf+gmqvhn/kVNH/68YP8A0AUAUP7Q8Zf9C5o3/g6k/wDkaj+0PGX/AELmjf8Ag6k/+Rq6SigDm/7Q8Zf9C5o3/g6k/wDkaj+0PGX/AELmjf8Ag6k/+Rq6SigDm/7Q8Zf9C5o3/g6k/wDkaj+0PGX/AELmjf8Ag6k/+Rq6SigDm/7Q8Zf9C5o3/g6k/wDkaj+0PGX/AELmjf8Ag6k/+Rq6SigDm/7Q8Zf9C5o3/g6k/wDkaj+0PGX/AELmjf8Ag6k/+Rq6SigDm/7Q8Zf9C5o3/g6k/wDkasDxxfeK38B6+t1oOlRW50+cSSR6s7sq7DkhTbjJ9sj616HXN/EH/knPiT/sGXH/AKLNAB/aHjL/AKFzRv8AwdSf/I1H9oeMv+hc0b/wdSf/ACNXSUUAc3/aHjL/AKFzRv8AwdSf/I1H9oeMv+hc0b/wdSf/ACNXSUUAc3/aHjL/AKFzRv8AwdSf/I1H9oeMv+hc0b/wdSf/ACNXSUUAc3/aHjL/AKFzRv8AwdSf/I1H9oeMv+hc0b/wdSf/ACNXSUUAc3/aHjL/AKFzRv8AwdSf/I1H9oeMv+hc0b/wdSf/ACNXSUUAc3/aHjL/AKFzRv8AwdSf/I1H9oeMv+hc0b/wdSf/ACNXSUUAec+Nb3xU+h24udB0qJP7SsSGj1Z3JYXMe0YMA4JwCc8A5wcYrov7Q8Zf9C5o3/g6k/8Akao/H3/IvWv/AGFdP/8ASuKuooA5v+0PGX/QuaN/4OpP/kaj+0PGX/QuaN/4OpP/AJGrpKKAOb/tDxl/0Lmjf+DqT/5Go/tDxl/0Lmjf+DqT/wCRq6SigDm/7Q8Zf9C5o3/g6k/+RqP7Q8Zf9C5o3/g6k/8AkaukooA5v+0PGX/QuaN/4OpP/kaj+0PGX/QuaN/4OpP/AJGrpKKAOb/tDxl/0Lmjf+DqT/5Go/tDxl/0Lmjf+DqT/wCRq6SigDmJtQ8Y+RJnw7o4G05/4nMnp/17Vj+DL7xYngbw+ttoGkywDTbYRySau6My+UuCVFucEjtk49TXdz/8e8v+4f5Vh+BP+SeeGv8AsFWv/opaAI/7Q8Zf9C5o3/g6k/8Akaj+0PGX/QuaN/4OpP8A5GrpKKAOb/tDxl/0Lmjf+DqT/wCRqP7Q8Zf9C5o3/g6k/wDkaukooA5v+0PGX/QuaN/4OpP/AJGrEe+8Wf8ACdQsdA0nz/7NkAj/ALXfbt81Mnd9n65xxj8a7+ufk/5KHB/2CpP/AEalAEf9oeMv+hc0b/wdSf8AyNR/aHjL/oXNG/8AB1J/8jV0lFAHN/2h4y/6FzRv/B1J/wDI1H9oeMv+hc0b/wAHUn/yNXSUUAc3/aHjL/oXNG/8HUn/AMjUf2h4y/6FzRv/AAdSf/I1dJRQBzf9oeMv+hc0b/wdSf8AyNR/aHjL/oXNG/8AB1J/8jV0lFAHN/2h4y/6FzRv/B1J/wDI1H9oeMv+hc0b/wAHUn/yNXSUUAc3/aHjL/oXNG/8HUn/AMjUf2h4y/6FzRv/AAdSf/I1dJRQBzf9oeMv+hc0b/wdSf8AyNR/aHjL/oXNG/8AB1J/8jV0lFAHN/2h4y/6FzRv/B1J/wDI1H9oeMv+hc0b/wAHUn/yNXSUUAc3/aHjL/oXNG/8HUn/AMjUf2h4y/6FzRv/AAdSf/I1dJRQB554QvvFaaVeC30HSpEOq35YvqzoQxupdwx9nOQDkA9wM4GcDf8A7Q8Zf9C5o3/g6k/+RqPBP/IHvv8AsMaj/wClctdJQBzf9oeMv+hc0b/wdSf/ACNR/aHjL/oXNG/8HUn/AMjV0lFAHN/2h4y/6FzRv/B1J/8AI1H9oeMv+hc0b/wdSf8AyNXSUUAc3/aHjL/oXNG/8HUn/wAjUf2h4y/6FzRv/B1J/wDI1dJRQBxPiG/8XN4a1UTeH9ISI2cwdl1iRio2HJA+zjJ9sir8OoeMfIjx4d0cjaMf8TmT0/69q0vE3/Iqax/14z/+gGtGD/j3i/3B/KgDn/7Q8Zf9C5o3/g6k/wDkaj+0PGX/AELmjf8Ag6k/+Rq6SigDm/7Q8Zf9C5o3/g6k/wDkaj+0PGX/AELmjf8Ag6k/+Rq6SigDm/7Q8Zf9C5o3/g6k/wDkaj+0PGX/AELmjf8Ag6k/+Rq6SigDm/7Q8Zf9C5o3/g6k/wDkasDxTdeIZotNXVNI0+0t/teRJb6i87bvKkwNphTjrzn8K9DrlPHn/Hhpn/X9/wC0ZaAHfDj/AJELTP8Atr/6Neuprlvhx/yIWmf9tf8A0a9dTQAVz+mf8jr4g/642n8pK6Cuf0z/AJHXxB/1xtP5SUAdBRRRQAUUUUAc/wCB/wDkStK/64/1NdBXP+B/+RK0r/rj/U10FABRRRQAUUUUAFFFFAHP+B/+RK0r/rj/AFNdBXP+B/8AkStK/wCuP9TXQUAFFFFABRRRQAUUUUAFFFFABRRRQAUUUUAFc/qf/I6+H/8Arjd/yjroK5/U/wDkdfD/AP1xu/5R0Ad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YHgfSPEdx4QsZbPxT9kt2MpSD+z45Ng8xuNxOTXQ/2F4s/6HT/ylxf40fDj/kQtM/7a/wDo166mgDlv7C8Wf9Dp/wCUuL/GsTT9F8TN4s1tE8W7ZViti8n9mxneCHwMZ4xz9c16JXP6Z/yOviD/AK42n8pKAK39heLP+h0/8pcX+NH9heLP+h0/8pcX+NdTRQBy39heLP8AodP/AClxf40f2F4s/wCh0/8AKXF/jXU0UAed+ENF8TS+E9NeDxb5ERiysf8AZsbbRk8ZJ5rb/sLxZ/0On/lLi/xqz4H/AORK0r/rj/U10FAHLf2F4s/6HT/ylxf40f2F4s/6HT/ylxf411NFAHLf2F4s/wCh0/8AKXF/jR/YXiz/AKHT/wApcX+NdTRQBy39heLP+h0/8pcX+NH9heLP+h0/8pcX+NdTRQB534Q0XxNL4T014PFvkRGLKx/2bG20ZPGSea2/7C8Wf9Dp/wCUuL/GrPgf/kStK/64/wBTXQUAct/YXiz/AKHT/wApcX+NMk0TxYkbP/wmedoJx/ZcX+NdZUc//HvL/uH+VAHEeH7TxdrXhvS9VfxeImvbSK5MY0yIhC6BsZzzjNaX9heLP+h0/wDKXF/jVnwJ/wAk88Nf9gq1/wDRS10FAHLf2F4s/wCh0/8AKXF/jR/YXiz/AKHT/wApcX+NdTRQBy39heLP+h0/8pcX+NH9heLP+h0/8pcX+NdTRQBy39heLP8AodP/AClxf40f2F4s/wCh0/8AKXF/jXU0UAct/YXiz/odP/KXF/jR/YXiz/odP/KXF/jXU0UAct/YXiz/AKHT/wApcX+NVZvCfiSe/tr2TxiTPbK6xn+zIsAPjdxnn7ors6KAOW/sLxZ/0On/AJS4v8aP7C8Wf9Dp/wCUuL/GupooA5b+wvFn/Q6f+UuL/Gj+wvFn/Q6f+UuL/GupooA5b+wvFn/Q6f8AlLi/xo/sLxZ/0On/AJS4v8a6migDlv7C8Wf9Dp/5S4v8aP7C8Wf9Dp/5S4v8a6migDlv7C8Wf9Dp/wCUuL/Gj+wvFn/Q6f8AlLi/xrqaKAOW/sLxZ/0On/lLi/xo/sLxZ/0On/lLi/xrqaKAOW/sLxZ/0On/AJS4v8aP7C8Wf9Dp/wCUuL/GupooA878Q6L4mSfRBL4t80tqSKh/s2NdjbH+brz34962/wCwvFn/AEOn/lLi/wAas+J/+Pjw/wD9hWP/ANFyV0FAHLf2F4s/6HT/AMpcX+NH9heLP+h0/wDKXF/jXU0UAct/YXiz/odP/KXF/jR/YXiz/odP/KXF/jXU0UAct/YXiz/odP8Aylxf40f2F4s/6HT/AMpcX+NdTRQBxmo6H4qXS7sv4x3KIXJX+zIhkbTxnNV/D+ieKH8N6W8Xi/yo2s4iqf2bE20bBgZzziuw1X/kD3v/AF7yf+gmqvhn/kVNH/68YP8A0AUAZf8AYXiz/odP/KXF/jR/YXiz/odP/KXF/jXU0UAct/YXiz/odP8Aylxf40f2F4s/6HT/AMpcX+NdTRQBy39heLP+h0/8pcX+NH9heLP+h0/8pcX+NdTRQBy39heLP+h0/wDKXF/jR/YXiz/odP8Aylxf411NFAHLf2F4s/6HT/ylxf40f2F4s/6HT/ylxf411NFAHLf2F4s/6HT/AMpcX+NYHjfRvE0PgTXpLjxZ9ogTT5zJD/Z0ab12HK5ByM+tekVzfxB/5Jz4k/7Blx/6LNAEX9heLP8AodP/AClxf40f2F4s/wCh0/8AKXF/jXU0UAct/YXiz/odP/KXF/jR/YXiz/odP/KXF/jXU0UAct/YXiz/AKHT/wApcX+NH9heLP8AodP/AClxf411NFAHLf2F4s/6HT/ylxf40f2F4s/6HT/ylxf411NFAHLf2F4s/wCh0/8AKXF/jR/YXiz/AKHT/wApcX+NdTRQBy39heLP+h0/8pcX+NH9heLP+h0/8pcX+NdTRQB5p400bxLFolu1x4r89DqVkoT+zo1wxuYwrZB7HBx3xiui/sLxZ/0On/lLi/xpfH3/ACL1r/2FdP8A/SuKuooA5b+wvFn/AEOn/lLi/wAaP7C8Wf8AQ6f+UuL/ABrqaKAOW/sLxZ/0On/lLi/xo/sLxZ/0On/lLi/xrqaKAOW/sLxZ/wBDp/5S4v8AGj+wvFn/AEOn/lLi/wAa6migDlv7C8Wf9Dp/5S4v8aP7C8Wf9Dp/5S4v8a6migDlv7C8Wf8AQ6f+UuL/ABo/sLxZ/wBDp/5S4v8AGupooA5KbQvFYgkJ8Z5G08f2XF6fWsjwdoviaXwPoElv4t8iF9Nt2ji/s2NvLUxrhck5OBxmvQJ/+PeX/cP8qw/An/JPPDX/AGCrX/0UtAFb+wvFn/Q6f+UuL/Gj+wvFn/Q6f+UuL/GupooA5b+wvFn/AEOn/lLi/wAaP7C8Wf8AQ6f+UuL/ABrqaKAOW/sLxZ/0On/lLi/xrEfRfE3/AAnEMf8Awlv746bIwl/s2PhfMT5cZx1wc+1eiVz8n/JQ4P8AsFSf+jUoArf2F4s/6HT/AMpcX+NH9heLP+h0/wDKXF/jXU0UAct/YXiz/odP/KXF/jR/YXiz/odP/KXF/jXU0UAct/YXiz/odP8Aylxf40f2F4s/6HT/AMpcX+NdTRQBy39heLP+h0/8pcX+NH9heLP+h0/8pcX+NdTRQBy39heLP+h0/wDKXF/jR/YXiz/odP8Aylxf411NFAHLf2F4s/6HT/ylxf40f2F4s/6HT/ylxf411NFAHLf2F4s/6HT/AMpcX+NH9heLP+h0/wDKXF/jXU0UAct/YXiz/odP/KXF/jR/YXiz/odP/KXF/jXU0UAct/YXiz/odP8Aylxf40f2F4s/6HT/AMpcX+NdTRQB5v4S0bxNLpd4YPFnkqNUvlK/2dG2WFzIGbJPcgnHbOK3/wCwvFn/AEOn/lLi/wAal8E/8ge+/wCwxqP/AKVy10lAHLf2F4s/6HT/AMpcX+NH9heLP+h0/wDKXF/jXU0UAct/YXiz/odP/KXF/jR/YXiz/odP/KXF/jXU0UAct/YXiz/odP8Aylxf40f2F4s/6HT/AMpcX+NdTRQBwniDRPFCeG9UeXxf5sa2cpZP7NiXcNhyM54zV6HQvFZgjI8Z4G0cf2XF6fWtjxN/yKmsf9eM/wD6Aa0YP+PeL/cH8qAOa/sLxZ/0On/lLi/xo/sLxZ/0On/lLi/xrqaKAOW/sLxZ/wBDp/5S4v8AGj+wvFn/AEOn/lLi/wAa6migDlv7C8Wf9Dp/5S4v8aP7C8Wf9Dp/5S4v8a6migDlv7C8Wf8AQ6f+UuL/ABrC8TaZrtmmmy6j4i/tCD7XgQ/YkiwfKkwdynPrx716NXKePP8Ajw0z/r+/9oy0AO+HH/IhaZ/21/8ARr11Nct8OP8AkQtM/wC2v/o166mgArn9M/5HXxB/1xtP5SV0Fc/pn/I6+IP+uNp/KSgDoKKKKACiiigDn/A//IlaV/1x/qa6Cuf8D/8AIlaV/wBcf6mugoAKKKKACiiigAooooA5/wAD/wDIlaV/1x/qa6Cuf8D/APIlaV/1x/qa6CgAqOf/AI95f9w/yqSo5/8Aj3l/3D/KgDyD4da/dXmlWvht9Unt53htltZmAAjhW0t5GSMlcNIS7cHOF5PQA+wouyNU3M2BjLHJP1rzrwh4G06++GthFNd3udStLO8Misge2mWCNVeFtmVICKMnPf1r0Czt3tbSOGS6munQYM0wXe/udoA/ICgCeiiigAooooAKKKKACiiigAooooAKKKKACiiigAooooAKKKKACiiigAooooAKKKKAOf8AE/8Ax8eH/wDsKx/+i5K6Cuf8T/8AHx4f/wCwrH/6LkroKACiiigAooooAKKKKAKmq/8AIHvf+veT/wBBNVfDP/IqaP8A9eMH/oAq1qv/ACB73/r3k/8AQTVXwz/yKmj/APXjB/6AKANWiiigAooooAKKKKACiiigAooooAK5v4g/8k58Sf8AYMuP/RZrpK5v4g/8k58Sf9gy4/8ARZoA6SiiigAooooAKKKKACiiigAooooAKKKKAOX8ff8AIvWv/YV0/wD9K4q6iuX8ff8AIvWv/YV0/wD9K4q6igAooooAKKKKACiiigAooooAKKKKAI5/+PeX/cP8qw/An/JPPDX/AGCrX/0Utbk//HvL/uH+VYfgT/knnhr/ALBVr/6KWgDoKKKKACiiigArn5P+Shwf9gqT/wBGpXQVz8n/ACUOD/sFSf8Ao1KAOgooooAKKKKACiiigAooooAKKKKACiiigAooooAKKKKACiiigDm/BP8AyB77/sMaj/6Vy10lc34J/wCQPff9hjUf/SuWukoAKKKKACiiigAooooAyvE3/Iqax/14z/8AoBrRg/494v8AcH8qzvE3/Iqax/14z/8AoBrRg/494v8AcH8qAJKKKKACiiigAooooAK5Tx5/x4aZ/wBf3/tGWurrlPHn/Hhpn/X9/wC0ZaAMHwP4O03UfB9jdzXOrrJKZSwh1W5iQfvGHCq4A/AV0P8AwgOkf8/euf8Ag7u//jlJ8OP+RC0z/tr/AOjXrqaAOX/4QHSP+fvXP/B3d/8AxysTT/BOlyeLdbgN1rOyKK2KkavdBjkPnJ8zJ6cZ6V6HXP6Z/wAjr4g/642n8pKAK/8AwgOkf8/euf8Ag7u//jlH/CA6R/z965/4O7v/AOOV1FFAHL/8IDpH/P3rn/g7u/8A45R/wgOkf8/euf8Ag7u//jldRRQB554Q8E6XdeEtNnkutZDvFkiPV7pF6noBIAPwrb/4QHSP+fvXP/B3d/8AxyrHgf8A5ErSv+uP9TXQUAcv/wAIDpH/AD965/4O7v8A+OUf8IDpH/P3rn/g7u//AI5XUUUAcv8A8IDpH/P3rn/g7u//AI5R/wAIDpH/AD965/4O7v8A+OV1FFAHL/8ACA6R/wA/euf+Du7/APjlH/CA6R/z965/4O7v/wCOV1FFAHnnhDwTpd14S02eS61kO8WSI9XukXqegEgA/Ctv/hAdI/5+9c/8Hd3/APHKseB/+RK0r/rj/U10FAHL/wDCA6R/z965/wCDu7/+OUybwFpAgkIu9c4U9dau/T/rpXV1HP8A8e8v+4f5UAcB4N8E6Xd+B/D9zJdayHl023kYR6vdIoJjUnCiQAD2AwK2/wDhAdI/5+9c/wDB3d//AByrHgT/AJJ54a/7BVr/AOilro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PPEPgnS4J9ECXWsnzdSSNt+r3TYGxzxmTg8dRzW3/wgOkf8/euf+Du7/wDjlWPE/wDx8eH/APsKx/8AouSugoA5f/hAdI/5+9c/8Hd3/wDHKP8AhAdI/wCfvXP/AAd3f/xyuoooA5f/AIQHSP8An71z/wAHd3/8co/4QHSP+fvXP/B3d/8AxyuoooA5f/hAdI/5+9c/8Hd3/wDHKP8AhAdI/wCfvXP/AAd3f/xyuoooA47UvAmkx6XduLvWyVhcjOs3RH3T2MnNV/D/AIG0qfw1pUz3WtBpLOFiE1i6UZKA8ASYA9hXXar/AMge9/695P8A0E1V8M/8ipo//XjB/wCgCgDM/wCEB0j/AJ+9c/8AB3d//HKP+EB0j/n71z/wd3f/AMcrqKKAOX/4QHSP+fvXP/B3d/8Axyj/AIQHSP8An71z/wAHd3/8crqKKAOX/wCEB0j/AJ+9c/8AB3d//HKP+EB0j/n71z/wd3f/AMcrqKKAOX/4QHSP+fvXP/B3d/8Axyj/AIQHSP8An71z/wAHd3/8crqKKAOX/wCEB0j/AJ+9c/8AB3d//HKP+EB0j/n71z/wd3f/AMcrqKKAOX/4QHSP+fvXP/B3d/8AxysHxv4K0uz8Ca/cx3OsM8Wnzuok1e5dSQhPKtIQR7EYr0aub+IP/JOfEn/YMuP/AEWaAI/+EB0j/n71z/wd3f8A8co/4QHSP+fvXP8Awd3f/wAcrqKKAOX/AOEB0j/n71z/AMHd3/8AHKP+EB0j/n71z/wd3f8A8crqKKAOX/4QHSP+fvXP/B3d/wDxyj/hAdI/5+9c/wDB3d//AByuoooA5f8A4QHSP+fvXP8Awd3f/wAco/4QHSP+fvXP/B3d/wDxyuoooA5f/hAdI/5+9c/8Hd3/APHKP+EB0j/n71z/AMHd3/8AHK6iigDl/wDhAdI/5+9c/wDB3d//AByj/hAdI/5+9c/8Hd3/APHK6iigDzXxp4L0u00S3kjudYZjqVlGRJq1y4w1zGp4aQjODweoPI5FdF/wgOkf8/euf+Du7/8AjlHj7/kXrX/sK6f/AOlcVdRQBy//AAgOkf8AP3rn/g7u/wD45R/wgOkf8/euf+Du7/8AjldRRQBy/wDwgOkf8/euf+Du7/8AjlH/AAgOkf8AP3rn/g7u/wD45XUUUAcv/wAIDpH/AD965/4O7v8A+OUf8IDpH/P3rn/g7u//AI5XUUUAcv8A8IDpH/P3rn/g7u//AI5R/wAIDpH/AD965/4O7v8A+OV1FFAHL/8ACA6R/wA/euf+Du7/APjlH/CA6R/z965/4O7v/wCOV1FFAHKTeAtIEEhF3rnCnrrV36f9dKx/BvgnS7vwP4fuZLrWQ8um28jCPV7pFBMak4USAAewGBXfz/8AHvL/ALh/lWH4E/5J54a/7BVr/wCiloAr/wDCA6R/z965/wCDu7/+OUf8IDpH/P3rn/g7u/8A45XUUUAcv/wgOkf8/euf+Du7/wDjlH/CA6R/z965/wCDu7/+OV1FFAHL/wDCA6R/z965/wCDu7/+OViP4J0seOIbb7VrOw6bJJn+17rdkSIPveZnHPTOK9Drn5P+Shwf9gqT/wBGpQB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OfCPgrS7rS7x5LnWAV1S/jHl6vcoMLcyKMgSDJwOT1JyTkmt7/hAdI/5+9c/wDB3d//ABypPBP/ACB77/sMaj/6Vy10lAHL/wDCA6R/z965/wCDu7/+OUf8IDpH/P3rn/g7u/8A45XUUUAcv/wgOkf8/euf+Du7/wDjlH/CA6R/z965/wCDu7/+OV1FFAHL/wDCA6R/z965/wCDu7/+OUf8IDpH/P3rn/g7u/8A45XUUUAcN4g8DaVB4a1WZLrWi0dnMwD6xdMMhCeQZMEexq9D4C0gwRk3eucqOmtXfp/10rW8Tf8AIqax/wBeM/8A6Aa0YP8Aj3i/3B/KgDm/+EB0j/n71z/wd3f/AMco/wCEB0j/AJ+9c/8AB3d//HK6iigDl/8AhAdI/wCfvXP/AAd3f/xyj/hAdI/5+9c/8Hd3/wDHK6iigDl/+EB0j/n71z/wd3f/AMco/wCEB0j/AJ+9c/8AB3d//HK6iigDl/8AhAdI/wCfvXP/AAd3f/xysLxP4XsNHj026tp9TeQ3ezFzqU864MUn8LuRnjrivRa5Tx5/x4aZ/wBf3/tGWgB3w4/5ELTP+2v/AKNeuprhfAGvaPaeCdPgudWsIZkMoaOS5RWX96/UE8V0v/CTaB/0HNN/8C4/8aANWuf0z/kdfEH/AFxtP5SVb/4SbQP+g5pv/gXH/jWFpviLRF8Y67I2saeI3htQrG6TDYEmcHPPWgDsqKyv+Em0D/oOab/4Fx/40f8ACTaB/wBBzTf/AALj/wAaANWisr/hJtA/6Dmm/wDgXH/jR/wk2gf9BzTf/AuP/GgCp4H/AORK0r/rj/U10Fcb4M8RaJD4O0uOXWNPjkWHDK10gI5PbNbv/CTaB/0HNN/8C4/8aANWisr/AISbQP8AoOab/wCBcf8AjR/wk2gf9BzTf/AuP/GgDVorK/4SbQP+g5pv/gXH/jR/wk2gf9BzTf8AwLj/AMaANWisr/hJtA/6Dmm/+Bcf+NH/AAk2gf8AQc03/wAC4/8AGgCp4H/5ErSv+uP9TXQVxvgzxFokPg7S45dY0+ORYcMrXSAjk9s1u/8ACTaB/wBBzTf/AALj/wAaANWo5/8Aj3l/3D/Ks7/hJtA/6Dmm/wDgXH/jTJ/E2gG3kA1vTc7T/wAvcfp9aAK/gT/knnhr/sFWv/opa6CuN8E+ItEg8BeHYpdY0+ORNLtldHukBUiJQQRng1u/8JNoH/Qc03/wLj/xoA1aKyv+Em0D/oOab/4Fx/40f8JNoH/Qc03/AMC4/wDGgDVorK/4SbQP+g5pv/gXH/jR/wAJNoH/AEHNN/8AAuP/ABoA1aKyv+Em0D/oOab/AOBcf+NH/CTaB/0HNN/8C4/8aANWisr/AISbQP8AoOab/wCBcf8AjR/wk2gf9BzTf/AuP/GgDVorK/4SbQP+g5pv/gXH/jR/wk2gf9BzTf8AwLj/AMaANWisr/hJtA/6Dmm/+Bcf+NH/AAk2gf8AQc03/wAC4/8AGgDVorK/4SbQP+g5pv8A4Fx/40f8JNoH/Qc03/wLj/xoA1aKyv8AhJtA/wCg5pv/AIFx/wCNH/CTaB/0HNN/8C4/8aANWisr/hJtA/6Dmm/+Bcf+NH/CTaB/0HNN/wDAuP8AxoA1aKyv+Em0D/oOab/4Fx/40f8ACTaB/wBBzTf/AALj/wAaANWisr/hJtA/6Dmm/wDgXH/jR/wk2gf9BzTf/AuP/GgDVorK/wCEm0D/AKDmm/8AgXH/AI0f8JNoH/Qc03/wLj/xoAqeJ/8Aj48P/wDYVj/9FyV0Fcb4k8RaJJcaEY9Y09wmqRs226Q7R5cnJ54HNbv/AAk2gf8AQc03/wAC4/8AGgDVorK/4SbQP+g5pv8A4Fx/40f8JNoH/Qc03/wLj/xoA1aKyv8AhJtA/wCg5pv/AIFx/wCNH/CTaB/0HNN/8C4/8aANWisr/hJtA/6Dmm/+Bcf+NH/CTaB/0HNN/wDAuP8AxoAtar/yB73/AK95P/QTVXwz/wAipo//AF4wf+gCqup+JdBbSbxV1vTSxgcAC6TJ+U+9VvDniPQ4/C+kxya1pyutlCGVrpAQQg4PNAHUUVlf8JNoH/Qc03/wLj/xo/4SbQP+g5pv/gXH/jQBq0Vlf8JNoH/Qc03/AMC4/wDGj/hJtA/6Dmm/+Bcf+NAGrRWV/wAJNoH/AEHNN/8AAuP/ABo/4SbQP+g5pv8A4Fx/40AatFZX/CTaB/0HNN/8C4/8aP8AhJtA/wCg5pv/AIFx/wCNAGrRWV/wk2gf9BzTf/AuP/Gj/hJtA/6Dmm/+Bcf+NAGrXN/EH/knPiT/ALBlx/6LNX/+Em0D/oOab/4Fx/41z3jzxDok/wAP/EMMOsafJK+nTqiJcoWYlDgAA8mgDtqKyv8AhJtA/wCg5pv/AIFx/wCNH/CTaB/0HNN/8C4/8aANWisr/hJtA/6Dmm/+Bcf+NH/CTaB/0HNN/wDAuP8AxoA1aKyv+Em0D/oOab/4Fx/40f8ACTaB/wBBzTf/AALj/wAaANWisr/hJtA/6Dmm/wDgXH/jR/wk2gf9BzTf/AuP/GgDVorK/wCEm0D/AKDmm/8AgXH/AI0f8JNoH/Qc03/wLj/xoA1aKyv+Em0D/oOab/4Fx/40f8JNoH/Qc03/AMC4/wDGgDM8ff8AIvWv/YV0/wD9K4q6iuG8c+INFn0G2SHWNPkYapYMQlyhOBdREng9AATXSf8ACTaB/wBBzTf/AALj/wAaANWisr/hJtA/6Dmm/wDgXH/jR/wk2gf9BzTf/AuP/GgDVorK/wCEm0D/AKDmm/8AgXH/AI0f8JNoH/Qc03/wLj/xoA1aKyv+Em0D/oOab/4Fx/40f8JNoH/Qc03/AMC4/wDGgDVorK/4SbQP+g5pv/gXH/jR/wAJNoH/AEHNN/8AAuP/ABoA1aKyv+Em0D/oOab/AOBcf+NH/CTaB/0HNN/8C4/8aANGf/j3l/3D/KsPwJ/yTzw1/wBgq1/9FLVifxNoBt5ANb03O0/8vcfp9axfBPiLRIPAXh2KXWNPjkTS7ZXR7pAVIiUEEZ4NAHZUVlf8JNoH/Qc03/wLj/xo/wCEm0D/AKDmm/8AgXH/AI0AatFZX/CTaB/0HNN/8C4/8aP+Em0D/oOab/4Fx/40Aatc/J/yUOD/ALBUn/o1Kt/8JNoH/Qc03/wLj/xrCfxFon/CewS/2xp/ljS5FL/akxnzUOM560AdlRWV/wAJNoH/AEHNN/8AAuP/ABo/4SbQP+g5pv8A4Fx/40AatFZX/CTaB/0HNN/8C4/8aP8AhJtA/wCg5pv/AIFx/wCNAGrRWV/wk2gf9BzTf/AuP/Gj/hJtA/6Dmm/+Bcf+NAGrRWV/wk2gf9BzTf8AwLj/AMaP+Em0D/oOab/4Fx/40AatFZX/AAk2gf8AQc03/wAC4/8AGj/hJtA/6Dmm/wDgXH/jQBq0Vlf8JNoH/Qc03/wLj/xo/wCEm0D/AKDmm/8AgXH/AI0AatFZX/CTaB/0HNN/8C4/8aP+Em0D/oOab/4Fx/40AatFZX/CTaB/0HNN/wDAuP8Axo/4SbQP+g5pv/gXH/jQBq0Vlf8ACTaB/wBBzTf/AALj/wAaP+Em0D/oOab/AOBcf+NAFDwT/wAge+/7DGo/+lctdJXE+DfEOiQ6TerLrGnox1bUGAa5QEqbqUg9ehBBH1rof+Em0D/oOab/AOBcf+NAGrRWV/wk2gf9BzTf/AuP/Gj/AISbQP8AoOab/wCBcf8AjQBq0Vlf8JNoH/Qc03/wLj/xo/4SbQP+g5pv/gXH/jQBq0Vlf8JNoH/Qc03/AMC4/wDGj/hJtA/6Dmm/+Bcf+NAB4m/5FTWP+vGf/wBANaMH/HvF/uD+Vc34j8R6HJ4X1aOPWtOZ2spgqrdISSUPA5rQg8TaALeMHW9NztH/AC9x+n1oA2KKyv8AhJtA/wCg5pv/AIFx/wCNH/CTaB/0HNN/8C4/8aANWisr/hJtA/6Dmm/+Bcf+NH/CTaB/0HNN/wDAuP8AxoA1aKyv+Em0D/oOab/4Fx/40f8ACTaB/wBBzTf/AALj/wAaANWuU8ef8eGmf9f3/tGWtb/hJtA/6Dmm/wDgXH/jXN+MdZ0u/ttNhs9Ss7mX7bu2Qzq7Y8mXnANACeANB0e78E6fPc6TYTTOZS0klsjM371+pI5rpf8AhGdA/wCgHpv/AICR/wCFZfw4/wCRC0z/ALa/+jXrqaAMr/hGdA/6Aem/+Akf+FYWm+HdEbxjrsbaPp5jSG1KqbVMLkSZwMcdK7Kuf0z/AJHXxB/1xtP5SUAW/wDhGdA/6Aem/wDgJH/hR/wjOgf9APTf/ASP/CtWigDK/wCEZ0D/AKAem/8AgJH/AIUf8IzoH/QD03/wEj/wrVooA43wZ4d0Sbwdpckuj6fJI0OWZrVCTye+K3f+EZ0D/oB6b/4CR/4VU8D/APIlaV/1x/qa6CgDK/4RnQP+gHpv/gJH/hR/wjOgf9APTf8AwEj/AMK1aKAMr/hGdA/6Aem/+Akf+FH/AAjOgf8AQD03/wABI/8ACtWigDK/4RnQP+gHpv8A4CR/4Uf8IzoH/QD03/wEj/wrVooA43wZ4d0Sbwdpckuj6fJI0OWZrVCTye+K3f8AhGdA/wCgHpv/AICR/wCFVPA//IlaV/1x/qa6CgDK/wCEZ0D/AKAem/8AgJH/AIUyfwzoAt5CNE03O0/8ukfp9K2Kjn/495f9w/yoA5HwT4d0SfwF4dll0fT5JH0u2Z3e1QliYlJJOOTW7/wjOgf9APTf/ASP/CqngT/knnhr/sFWv/opa6CgDK/4RnQP+gHpv/gJH/hR/wAIzoH/AEA9N/8AASP/AArVooAyv+EZ0D/oB6b/AOAkf+FH/CM6B/0A9N/8BI/8K1aKAMr/AIRnQP8AoB6b/wCAkf8AhR/wjOgf9APTf/ASP/CtWigDK/4RnQP+gHpv/gJH/hR/wjOgf9APTf8AwEj/AMK1aKAMr/hGdA/6Aem/+Akf+FH/AAjOgf8AQD03/wABI/8ACtWigDK/4RnQP+gHpv8A4CR/4Uf8IzoH/QD03/wEj/wrVooAyv8AhGdA/wCgHpv/AICR/wCFH/CM6B/0A9N/8BI/8K1aKAMr/hGdA/6Aem/+Akf+FH/CM6B/0A9N/wDASP8AwrVooAyv+EZ0D/oB6b/4CR/4Uf8ACM6B/wBAPTf/AAEj/wAK1aKAMr/hGdA/6Aem/wDgJH/hR/wjOgf9APTf/ASP/CtWigDK/wCEZ0D/AKAem/8AgJH/AIUf8IzoH/QD03/wEj/wrVooAyv+EZ0D/oB6b/4CR/4Uf8IzoH/QD03/AMBI/wDCtWigDjfEnh3RI7jQhHo+noH1SNW22qDcPLk4PHI4rd/4RnQP+gHpv/gJH/hVTxP/AMfHh/8A7Csf/ouSugoAyv8AhGdA/wCgHpv/AICR/wCFH/CM6B/0A9N/8BI/8K1aKAMr/hGdA/6Aem/+Akf+FH/CM6B/0A9N/wDASP8AwrVooAyv+EZ0D/oB6b/4CR/4Uf8ACM6B/wBAPTf/AAEj/wAK1aKAMDU/DWgrpN4y6JpoYQOQRapkfKfaq3hzw5ocnhfSZJNF05nayhLM1qhJJQcnit3Vf+QPe/8AXvJ/6Caq+Gf+RU0f/rxg/wDQBQAf8IzoH/QD03/wEj/wo/4RnQP+gHpv/gJH/hWrRQBlf8IzoH/QD03/AMBI/wDCj/hGdA/6Aem/+Akf+FatFAGV/wAIzoH/AEA9N/8AASP/AAo/4RnQP+gHpv8A4CR/4Vq0UAZX/CM6B/0A9N/8BI/8KP8AhGdA/wCgHpv/AICR/wCFatFAGV/wjOgf9APTf/ASP/Cj/hGdA/6Aem/+Akf+FatFAGV/wjOgf9APTf8AwEj/AMK57x54e0SD4f8AiGaHR9PjlTTp2R0tkDKQhwQQODXbVzfxB/5Jz4k/7Blx/wCizQBf/wCEZ0D/AKAem/8AgJH/AIUf8IzoH/QD03/wEj/wrVooAyv+EZ0D/oB6b/4CR/4Uf8IzoH/QD03/AMBI/wDCtWigDK/4RnQP+gHpv/gJH/hR/wAIzoH/AEA9N/8AASP/AArVooAyv+EZ0D/oB6b/AOAkf+FH/CM6B/0A9N/8BI/8K1aKAMr/AIRnQP8AoB6b/wCAkf8AhR/wjOgf9APTf/ASP/CtWigDK/4RnQP+gHpv/gJH/hR/wjOgf9APTf8AwEj/AMK1aKAOG8c+H9Fg0G2eHR9PjY6pYKSlsgODdRAjgdCCRXSf8IzoH/QD03/wEj/wrM8ff8i9a/8AYV0//wBK4q6igDK/4RnQP+gHpv8A4CR/4Uf8IzoH/QD03/wEj/wrVooAyv8AhGdA/wCgHpv/AICR/wCFH/CM6B/0A9N/8BI/8K1aKAMr/hGdA/6Aem/+Akf+FH/CM6B/0A9N/wDASP8AwrVooAyv+EZ0D/oB6b/4CR/4Uf8ACM6B/wBAPTf/AAEj/wAK1aKAMr/hGdA/6Aem/wDgJH/hR/wjOgf9APTf/ASP/CtWigDHn8M6ALeQjRNNztP/AC6R+n0rF8E+HdEn8BeHZZdH0+SR9Ltmd3tUJYmJSSTjk110/wDx7y/7h/lWH4E/5J54a/7BVr/6KWgC3/wjOgf9APTf/ASP/Cj/AIRnQP8AoB6b/wCAkf8AhWrRQBlf8IzoH/QD03/wEj/wo/4RnQP+gHpv/gJH/hWrRQBlf8IzoH/QD03/AMBI/wDCsJ/Duif8J7BF/Y+n+WdLkYp9lTGfNQZxjrXZVz8n/JQ4P+wVJ/6NSgC3/wAIzoH/AEA9N/8AASP/AAo/4RnQP+gHpv8A4CR/4Vq0UAZX/CM6B/0A9N/8BI/8KP8AhGdA/wCgHpv/AICR/wCFatFAGV/wjOgf9APTf/ASP/Cj/hGdA/6Aem/+Akf+FatFAGV/wjOgf9APTf8AwEj/AMKP+EZ0D/oB6b/4CR/4Vq0UAZX/AAjOgf8AQD03/wABI/8ACj/hGdA/6Aem/wDgJH/hWrRQBlf8IzoH/QD03/wEj/wo/wCEZ0D/AKAem/8AgJH/AIVq0UAZX/CM6B/0A9N/8BI/8KP+EZ0D/oB6b/4CR/4Vq0UAZX/CM6B/0A9N/wDASP8Awo/4RnQP+gHpv/gJH/hWrRQBlf8ACM6B/wBAPTf/AAEj/wAKP+EZ0D/oB6b/AOAkf+FatFAHE+DfD2iTaTetLo+nuw1bUFBa2QkKLqUAdOgAAH0rof8AhGdA/wCgHpv/AICR/wCFUPBP/IHvv+wxqP8A6Vy10lAGV/wjOgf9APTf/ASP/Cj/AIRnQP8AoB6b/wCAkf8AhWrRQBlf8IzoH/QD03/wEj/wo/4RnQP+gHpv/gJH/hWrRQBlf8IzoH/QD03/AMBI/wDCj/hGdA/6Aem/+Akf+FatFAHL+I/Dmhx+F9Wkj0XTldbKYqy2qAghDyOK0IPDOgG3jJ0TTc7R/wAukfp9Kf4m/wCRU1j/AK8Z/wD0A1owf8e8X+4P5UAZ3/CM6B/0A9N/8BI/8KP+EZ0D/oB6b/4CR/4Vq0UAZX/CM6B/0A9N/wDASP8Awo/4RnQP+gHpv/gJH/hWrRQBlf8ACM6B/wBAPTf/AAEj/wAKP+EZ0D/oB6b/AOAkf+FatFAGV/wjOgf9APTf/ASP/Cub8Y6NpdhbabNZ6bZ20v23bvhgVGx5MvGQK7muU8ef8eGmf9f3/tGWgB3w4/5ELTP+2v8A6NeuprznwL4rsbDwdY2stlrMjxmUFoNIuZUP7xujrGVP4Gui/wCE207/AKB/iD/wRXn/AMaoA6Suf0z/AJHXxB/1xtP5SVH/AMJtp3/QP8Qf+CK8/wDjVYmneL7BPF2tzGx1wrJFbAAaNdFhgP1UR5HXjPXtQB39Fc3/AMJtp3/QP8Qf+CK8/wDjVH/Cbad/0D/EH/givP8A41QB0lFc3/wm2nf9A/xB/wCCK8/+NUf8Jtp3/QP8Qf8AgivP/jVAEngf/kStK/64/wBTXQVwHg/xfYW3hHTYXsdcZkiwTHo106nk9GWMg/hW3/wm2nf9A/xB/wCCK8/+NUAdJRXN/wDCbad/0D/EH/givP8A41R/wm2nf9A/xB/4Irz/AONUAdJRXN/8Jtp3/QP8Qf8AgivP/jVH/Cbad/0D/EH/AIIrz/41QB0lFc3/AMJtp3/QP8Qf+CK8/wDjVH/Cbad/0D/EH/givP8A41QBJ4H/AORK0r/rj/U10FcB4P8AF9hbeEdNhex1xmSLBMejXTqeT0ZYyD+Fbf8Awm2nf9A/xB/4Irz/AONUAdJUc/8Ax7y/7h/lXP8A/Cbad/0D/EH/AIIrz/41TJvGunGCQf2fr/Knrod36f8AXOgCfwJ/yTzw1/2CrX/0UtdBXAeDPF9hbeBvD9u9jrjNFptshaLRrp1JESjKssZDD0IODW3/AM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Enif8A4+PD/wD2FY//AEXJXQVwHiLxfYTT6IVsdcHl6kjnfo10uRscYGY+Tz0HNbf/AAm2nf8AQP8AEH/givP/AI1QB0lFc3/wm2nf9A/xB/4Irz/41R/wm2nf9A/xB/4Irz/41QB0lFc3/wAJtp3/AED/ABB/4Irz/wCNUf8ACbad/wBA/wAQf+CK8/8AjVAHSUVzf/Cbad/0D/EH/givP/jVH/Cbad/0D/EH/givP/jVAGzqv/IHvf8Ar3k/9BNVfDP/ACKmj/8AXjB/6AKxtS8aae+l3aDT9eBaFwC2iXYH3T1Jj4qv4e8ZafD4a0qJrDXSyWcKkpot2ynCDoRHgj3FAHbUVzf/AAm2nf8AQP8AEH/givP/AI1R/wAJtp3/AED/ABB/4Irz/wCNUAdJRXN/8Jtp3/QP8Qf+CK8/+NUf8Jtp3/QP8Qf+CK8/+NUAdJRXN/8ACbad/wBA/wAQf+CK8/8AjVH/AAm2nf8AQP8AEH/givP/AI1QB0lFc3/wm2nf9A/xB/4Irz/41R/wm2nf9A/xB/4Irz/41QB0lFc3/wAJtp3/AED/ABB/4Irz/wCNUf8ACbad/wBA/wAQf+CK8/8AjVAHSVzfxB/5Jz4k/wCwZcf+izR/wm2nf9A/xB/4Irz/AONVgeOPF9hdeA9ft0sdbV5dPnQNLo11GgJQjlmjAUe5OBQB6HRXN/8ACbad/wBA/wAQf+CK8/8AjVH/AAm2nf8AQP8AEH/givP/AI1QB0lFc3/wm2nf9A/xB/4Irz/41R/wm2nf9A/xB/4Irz/41QB0lFc3/wAJtp3/AED/ABB/4Irz/wCNUf8ACbad/wBA/wAQf+CK8/8AjVAHSUVzf/Cbad/0D/EH/givP/jVH/Cbad/0D/EH/givP/jVAHSUVzf/AAm2nf8AQP8AEH/givP/AI1R/wAJtp3/AED/ABB/4Irz/wCNUAdJRXN/8Jtp3/QP8Qf+CK8/+NUf8Jtp3/QP8Qf+CK8/+NUAR+Pv+Retf+wrp/8A6VxV1Fec+NfF1hdaHbxpY62pGpWL5l0e6QYW5jJGWjAzxwOpOAMk10X/AAm2nf8AQP8AEH/givP/AI1QB0lFc3/wm2nf9A/xB/4Irz/41R/wm2nf9A/xB/4Irz/41QB0lFc3/wAJtp3/AED/ABB/4Irz/wCNUf8ACbad/wBA/wAQf+CK8/8AjVAHSUVzf/Cbad/0D/EH/givP/jVH/Cbad/0D/EH/givP/jVAHSUVzf/AAm2nf8AQP8AEH/givP/AI1R/wAJtp3/AED/ABB/4Irz/wCNUAdJRXN/8Jtp3/QP8Qf+CK8/+NUf8Jtp3/QP8Qf+CK8/+NUAdBP/AMe8v+4f5Vh+BP8Aknnhr/sFWv8A6KWoJvGunGCQf2fr/Knrod36f9c6x/Bni+wtvA3h+3ex1xmi022QtFo106kiJRlWWMhh6EHBoA7+iub/AOE207/oH+IP/BFef/GqP+E207/oH+IP/BFef/GqAOkorm/+E207/oH+IP8AwRXn/wAao/4TbTv+gf4g/wDBFef/ABqgDpK5+T/kocH/AGCpP/RqVH/wm2nf9A/xB/4Irz/41WI/i+wPjqG4+w65tGmyJt/sa63Z81Dnb5eccdcYoA7+iub/AOE207/oH+IP/BFef/GqP+E207/oH+IP/BFef/GqAOkorm/+E207/oH+IP8AwRXn/wAao/4TbTv+gf4g/wDBFef/ABqgDpKK5v8A4TbTv+gf4g/8EV5/8ao/4TbTv+gf4g/8EV5/8aoA6Siub/4TbTv+gf4g/wDBFef/ABqj/hNtO/6B/iD/AMEV5/8AGqAOkorm/wDhNtO/6B/iD/wRXn/xqj/hNtO/6B/iD/wRXn/xqgDpKK5v/hNtO/6B/iD/AMEV5/8AGqP+E207/oH+IP8AwRXn/wAaoA6Siub/AOE207/oH+IP/BFef/GqP+E207/oH+IP/BFef/GqAOkorm/+E207/oH+IP8AwRXn/wAao/4TbTv+gf4g/wDBFef/ABqgDpKK5v8A4TbTv+gf4g/8EV5/8ao/4TbTv+gf4g/8EV5/8aoAPBP/ACB77/sMaj/6Vy10leeeEPF9hbaVeI9jrbFtVv5AY9GunGGupWAJEZweeR1ByDgit/8A4TbTv+gf4g/8EV5/8aoA6Siub/4TbTv+gf4g/wDBFef/ABqj/hNtO/6B/iD/AMEV5/8AGqAOkorm/wDhNtO/6B/iD/wRXn/xqj/hNtO/6B/iD/wRXn/xqgDpKK5v/hNtO/6B/iD/AMEV5/8AGqP+E207/oH+IP8AwRXn/wAaoAv+Jv8AkVNY/wCvGf8A9ANaMH/HvF/uD+Vcb4h8ZafN4a1WJbDXQz2cygvot2qjKHqTHgD3NX4fGunCCMf2fr/Cjpod36f9c6AOnorm/wDhNtO/6B/iD/wRXn/xqj/hNtO/6B/iD/wRXn/xqgDpKK5v/hNtO/6B/iD/AMEV5/8AGqP+E207/oH+IP8AwRXn/wAaoA6Siub/AOE207/oH+IP/BFef/GqP+E207/oH+IP/BFef/GqAOkrlPHn/Hhpn/X9/wC0Zan/AOE207/oH+IP/BFef/GqwPFPiO01aLTbeC01WJxd7t11plxbpgRSfxSIBnnpnNAG18OP+RC0z/tr/wCjXrqa5b4cf8iFpn/bX/0a9dTQAVz+mf8AI6+IP+uNp/KSugrn9M/5HXxB/wBcbT+UlAHQUUUUAFFFFAHP+B/+RK0r/rj/AFNdBXP+B/8AkStK/wCuP9TXQUAFFFFABRRRQAUUUUAc/wCB/wDkStK/64/1NdBXP+B/+RK0r/rj/U10FABUc/8Ax7y/7h/lUlRz/wDHvL/uH+VAGH4E/wCSeeGv+wVa/wDopa6Cuf8AAn/JPPDX/YKtf/RS10FABRRRQAUUUUAFFFFABRRRQAUUUUAFFFFABRRRQAUUUUAFFFFABRRRQAUUUUAFFFFAHP8Aif8A4+PD/wD2FY//AEXJXQVz/if/AI+PD/8A2FY//RcldBQAUUUUAFFFFABRRRQBU1X/AJA97/17yf8AoJqr4Z/5FTR/+vGD/wBAFWtV/wCQPe/9e8n/AKCaq+Gf+RU0f/rxg/8AQBQBq0UUUAFFFFABRRRQAUUUUAFFFFABXN/EH/knPiT/ALBlx/6LNdJXN/EH/knPiT/sGXH/AKLNAHSUUUUAFFFFABRRRQAUUUUAFFFFABRRRQBy/j7/AJF61/7Cun/+lcVdRXL+Pv8AkXrX/sK6f/6VxV1FABRRRQAUUUUAFFFFABRRRQAUUUUARz/8e8v+4f5Vh+BP+SeeGv8AsFWv/opa3J/+PeX/AHD/ACrD8Cf8k88Nf9gq1/8ARS0AdBRRRQAUUUUAFc/J/wAlDg/7BUn/AKNSugrn5P8AkocH/YKk/wDRqUAdBRRRQAUUUUAFFFFABRRRQAUUUUAFFFFABRRRQAUUUUAFFFFAHN+Cf+QPff8AYY1H/wBK5a6Sub8E/wDIHvv+wxqP/pXLXSUAFFFFABRRRQAUUUUAZXib/kVNY/68Z/8A0A1owf8AHvF/uD+VZ3ib/kVNY/68Z/8A0A1owf8AHvF/uD+VAElFFFABRRRQAUUUUAFcp48/48NM/wCv7/2jLXV1ynjz/jw0z/r+/wDaMtADvhx/yIWmf9tf/Rr11NeeeBL/AF6LwZYJa6FBcQAy7JWvghb9438Ow4/Ouj/tPxN/0Ldv/wCDIf8AxFAHQVz+mf8AI6+IP+uNp/KSj+0/E3/Qt2//AIMh/wDEVh6dqPiEeLtcZfD8DSGG13p/aAAXiTHOznPP5UAd5RXP/wBp+Jv+hbt//BkP/iKP7T8Tf9C3b/8AgyH/AMRQB0FFc/8A2n4m/wChbt//AAZD/wCIo/tPxN/0Ldv/AODIf/EUAHgf/kStK/64/wBTXQVwfg7UfEKeEdMWHw/BLGIflc6gFJ5PbZxW5/afib/oW7f/AMGQ/wDiKAOgorn/AO0/E3/Qt2//AIMh/wDEUf2n4m/6Fu3/APBkP/iKAOgorn/7T8Tf9C3b/wDgyH/xFH9p+Jv+hbt//BkP/iKAOgorn/7T8Tf9C3b/APgyH/xFH9p+Jv8AoW7f/wAGQ/8AiKADwP8A8iVpX/XH+proK4PwdqPiFPCOmLD4fgljEPyudQCk8nts4rc/tPxN/wBC3b/+DIf/ABFAHQVHP/x7y/7h/lWH/afib/oW7f8A8GQ/+Ipk+p+JfIkz4btwNp/5iQ9P9ygB/gT/AJJ54a/7BVr/AOilroK4PwXqPiFPAvh5IPD8EsS6ZbBJDqAUuvlLg42cZHatz+0/E3/Qt2//AIMh/wDEUAdBRXP/ANp+Jv8AoW7f/wAGQ/8AiKP7T8Tf9C3b/wDgyH/xFAHQUVz/APafib/oW7f/AMGQ/wDiKP7T8Tf9C3b/APgyH/xFAHQUVz/9p+Jv+hbt/wDwZD/4ij+0/E3/AELdv/4Mh/8AEUAdBRXP/wBp+Jv+hbt//BkP/iKP7T8Tf9C3b/8AgyH/AMRQB0FFc/8A2n4m/wChbt//AAZD/wCIo/tPxN/0Ldv/AODIf/EUAdBRXP8A9p+Jv+hbt/8AwZD/AOIo/tPxN/0Ldv8A+DIf/EUAdBRXP/2n4m/6Fu3/APBkP/iKP7T8Tf8AQt2//gyH/wARQB0FFc//AGn4m/6Fu3/8GQ/+Io/tPxN/0Ldv/wCDIf8AxFAHQUVz/wDafib/AKFu3/8ABkP/AIij+0/E3/Qt2/8A4Mh/8RQB0FFc/wD2n4m/6Fu3/wDBkP8A4ij+0/E3/Qt2/wD4Mh/8RQB0FFc//afib/oW7f8A8GQ/+Io/tPxN/wBC3b/+DIf/ABFAHQUVz/8Aafib/oW7f/wZD/4ij+0/E3/Qt2//AIMh/wDEUAHif/j48P8A/YVj/wDRcldBXB+ItR8QtPofmeH4EI1NCmNQB3Nsk4+5x359q3P7T8Tf9C3b/wDgyH/xFAHQUVz/APafib/oW7f/AMGQ/wDiKP7T8Tf9C3b/APgyH/xFAHQUVz/9p+Jv+hbt/wDwZD/4ij+0/E3/AELdv/4Mh/8AEUAdBRXP/wBp+Jv+hbt//BkP/iKP7T8Tf9C3b/8AgyH/AMRQBq6r/wAge9/695P/AEE1V8M/8ipo/wD14wf+gCsrUtT8SHSrwN4ct1UwPk/2kDgbT/sVX8O6l4jXwzpSx+Hrd4xZwhWOogbhsGDjZxQB2VFc/wD2n4m/6Fu3/wDBkP8A4ij+0/E3/Qt2/wD4Mh/8RQB0FFc//afib/oW7f8A8GQ/+Io/tPxN/wBC3b/+DIf/ABFAHQUVz/8Aafib/oW7f/wZD/4ij+0/E3/Qt2//AIMh/wDEUAdBRXP/ANp+Jv8AoW7f/wAGQ/8AiKP7T8Tf9C3b/wDgyH/xFAHQUVz/APafib/oW7f/AMGQ/wDiKP7T8Tf9C3b/APgyH/xFAHQVzfxB/wCSc+JP+wZcf+izUn9p+Jv+hbt//BkP/iKwPHOo+IZPAXiBJ9AgihbT5w8g1AMVGw5ONgz9KAO/orn/AO0/E3/Qt2//AIMh/wDEUf2n4m/6Fu3/APBkP/iKAOgorn/7T8Tf9C3b/wDgyH/xFH9p+Jv+hbt//BkP/iKAOgorn/7T8Tf9C3b/APgyH/xFH9p+Jv8AoW7f/wAGQ/8AiKAOgorn/wC0/E3/AELdv/4Mh/8AEUf2n4m/6Fu3/wDBkP8A4igDoKK5/wDtPxN/0Ldv/wCDIf8AxFH9p+Jv+hbt/wDwZD/4igDoKK5/+0/E3/Qt2/8A4Mh/8RR/afib/oW7f/wZD/4igCv4+/5F61/7Cun/APpXFXUV55421DxBJoduJ9AgiT+07EhhfhssLmMgY2dzgZ7ZzXR/2n4m/wChbt//AAZD/wCIoA6Ciuf/ALT8Tf8AQt2//gyH/wARR/afib/oW7f/AMGQ/wDiKAOgorn/AO0/E3/Qt2//AIMh/wDEUf2n4m/6Fu3/APBkP/iKAOgorn/7T8Tf9C3b/wDgyH/xFH9p+Jv+hbt//BkP/iKAOgorn/7T8Tf9C3b/APgyH/xFH9p+Jv8AoW7f/wAGQ/8AiKAOgorn/wC0/E3/AELdv/4Mh/8AEUf2n4m/6Fu3/wDBkP8A4igDcn/495f9w/yrD8Cf8k88Nf8AYKtf/RS0yfU/EvkSZ8N24G0/8xIen+5WN4L1HxCngXw8kHh+CWJdMtgkh1AKXXylwcbOMjtQB3lFc/8A2n4m/wChbt//AAZD/wCIo/tPxN/0Ldv/AODIf/EUAdBRXP8A9p+Jv+hbt/8AwZD/AOIo/tPxN/0Ldv8A+DIf/EUAdBXPyf8AJQ4P+wVJ/wCjUo/tPxN/0Ldv/wCDIf8AxFYb6j4h/wCE6gf/AIR+Dzf7MkAj/tAYK+anOdnr2oA7yiuf/tPxN/0Ldv8A+DIf/EUf2n4m/wChbt//AAZD/wCIoA6Ciuf/ALT8Tf8AQt2//gyH/wARR/afib/oW7f/AMGQ/wDiKAOgorn/AO0/E3/Qt2//AIMh/wDEUf2n4m/6Fu3/APBkP/iKAOgorn/7T8Tf9C3b/wDgyH/xFH9p+Jv+hbt//BkP/iKAOgorn/7T8Tf9C3b/APgyH/xFH9p+Jv8AoW7f/wAGQ/8AiKAOgorn/wC0/E3/AELdv/4Mh/8AEUf2n4m/6Fu3/wDBkP8A4igDoKK5/wDtPxN/0Ldv/wCDIf8AxFH9p+Jv+hbt/wDwZD/4igDoKK5/+0/E3/Qt2/8A4Mh/8RR/afib/oW7f/wZD/4igDoKK5/+0/E3/Qt2/wD4Mh/8RR/afib/AKFu3/8ABkP/AIigCPwT/wAge+/7DGo/+lctdJXAeENR8QppV6IdAglU6rfkk6gFwxupSw+52ORnvjNb/wDafib/AKFu3/8ABkP/AIigDoKK5/8AtPxN/wBC3b/+DIf/ABFH9p+Jv+hbt/8AwZD/AOIoA6Ciuf8A7T8Tf9C3b/8AgyH/AMRR/afib/oW7f8A8GQ/+IoA6Ciuf/tPxN/0Ldv/AODIf/EUf2n4m/6Fu3/8GQ/+IoAt+Jv+RU1j/rxn/wDQDWjB/wAe8X+4P5VyPiLUvEbeGdVWTw9bpGbOYMw1EHaNhycbOavw6n4l8iPHhu3I2j/mJD0/3KAOjorn/wC0/E3/AELdv/4Mh/8AEUf2n4m/6Fu3/wDBkP8A4igDoKK5/wDtPxN/0Ldv/wCDIf8AxFH9p+Jv+hbt/wDwZD/4igDoKK5/+0/E3/Qt2/8A4Mh/8RR/afib/oW7f/wZD/4igDoK5Tx5/wAeGmf9f3/tGWrf9p+Jv+hbt/8AwZD/AOIrn/Fd7rNxDpqX+jw2kP2zPmJeCU58qTjG0fnQBr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A74cf8iFpn/bX/0a9dTXnPgWy8USeDrF7HXNLt7YmXy4pdLeVlHmN1YTqD+Qrov7P8Zf9DHo3/glk/8AkmgDpK5/TP8AkdfEH/XG0/lJUf8AZ/jL/oY9G/8ABLJ/8k1iadY+LD4u1tU1/SVmEVt5jnSHKsMPjA+0cY57nPtQB39Fc3/Z/jL/AKGPRv8AwSyf/JNH9n+Mv+hj0b/wSyf/ACTQB0lFc3/Z/jL/AKGPRv8AwSyf/JNH9n+Mv+hj0b/wSyf/ACTQBJ4H/wCRK0r/AK4/1NdBXAeD7HxY/hHTWt9f0mOExfKj6Q7sBk9T9oGfyFbf9n+Mv+hj0b/wSyf/ACTQB0lFc3/Z/jL/AKGPRv8AwSyf/JNH9n+Mv+hj0b/wSyf/ACTQB0lFc3/Z/jL/AKGPRv8AwSyf/JNH9n+Mv+hj0b/wSyf/ACTQB0lFc3/Z/jL/AKGPRv8AwSyf/JNH9n+Mv+hj0b/wSyf/ACTQBJ4H/wCRK0r/AK4/1NdBXAeD7HxY/hHTWt9f0mOExfKj6Q7sBk9T9oGfyFbf9n+Mv+hj0b/wSyf/ACTQB0lRz/8AHvL/ALh/lXP/ANn+Mv8AoY9G/wDBLJ/8k0ybT/GPkSZ8RaORtOf+JNJ6f9fNAE/gT/knnhr/ALBVr/6KWugrgPBlj4sfwN4fa21/SYoDptsY45NId2VfKXALC4GSB3wM+grb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JPE/wDx8eH/APsKx/8AouSugrgPEVj4sWfRPO1/SXJ1JBHt0h12tsfk/wCkHI68cfWtv+z/ABl/0Mejf+CWT/5JoA6Siub/ALP8Zf8AQx6N/wCCWT/5Jo/s/wAZf9DHo3/glk/+SaAOkorm/wCz/GX/AEMejf8Aglk/+SaP7P8AGX/Qx6N/4JZP/kmgDpKK5v8As/xl/wBDHo3/AIJZP/kmj+z/ABl/0Mejf+CWT/5JoA2dV/5A97/17yf+gmqvhn/kVNH/AOvGD/0AVjalYeMBpd2X8Q6OyeS+4DRpASNp7/aOKr+HrDxc3hrSjD4g0hIjZwlFbR5GKjYMAn7QMn3wKAO2orm/7P8AGX/Qx6N/4JZP/kmj+z/GX/Qx6N/4JZP/AJJoA6Siub/s/wAZf9DHo3/glk/+SaP7P8Zf9DHo3/glk/8AkmgDpKK5v+z/ABl/0Mejf+CWT/5Jo/s/xl/0Mejf+CWT/wCSaAOkorm/7P8AGX/Qx6N/4JZP/kmj+z/GX/Qx6N/4JZP/AJJoA6Siub/s/wAZf9DHo3/glk/+SaP7P8Zf9DHo3/glk/8AkmgDpK5v4g/8k58Sf9gy4/8ARZo/s/xl/wBDHo3/AIJZP/kmsDxxY+K08B6+11r2lS240+cyRx6S6My7DkBjcHB98H6UAeh0Vzf9n+Mv+hj0b/wSyf8AyTR/Z/jL/oY9G/8ABLJ/8k0AdJRXN/2f4y/6GPRv/BLJ/wDJNH9n+Mv+hj0b/wAEsn/yTQB0lFc3/Z/jL/oY9G/8Esn/AMk0f2f4y/6GPRv/AASyf/JNAHSUVzf9n+Mv+hj0b/wSyf8AyTR/Z/jL/oY9G/8ABLJ/8k0AdJRXN/2f4y/6GPRv/BLJ/wDJNH9n+Mv+hj0b/wAEsn/yTQB0lFc3/Z/jL/oY9G/8Esn/AMk0f2f4y/6GPRv/AASyf/JNAEfj7/kXrX/sK6f/AOlcVdRXnPjWy8VJodubnXtKlT+0rEBY9JdCGNzHtOTOeAcEjHIGMjOa6L+z/GX/AEMejf8Aglk/+SaAOkorm/7P8Zf9DHo3/glk/wDkmj+z/GX/AEMejf8Aglk/+SaAOkorm/7P8Zf9DHo3/glk/wDkmj+z/GX/AEMejf8Aglk/+SaAOkorm/7P8Zf9DHo3/glk/wDkmj+z/GX/AEMejf8Aglk/+SaAOkorm/7P8Zf9DHo3/glk/wDkmj+z/GX/AEMejf8Aglk/+SaAOkorm/7P8Zf9DHo3/glk/wDkmj+z/GX/AEMejf8Aglk/+SaAOgn/AOPeX/cP8qw/An/JPPDX/YKtf/RS1BNp/jHyJM+ItHI2nP8AxJpPT/r5rH8GWPix/A3h9rbX9JigOm2xjjk0h3ZV8pcAsLgZIHfAz6CgDv6K5v8As/xl/wBDHo3/AIJZP/kmj+z/ABl/0Mejf+CWT/5JoA6Siub/ALP8Zf8AQx6N/wCCWT/5Jo/s/wAZf9DHo3/glk/+SaAOkrn5P+Shwf8AYKk/9GpUf9n+Mv8AoY9G/wDBLJ/8k1iPY+LP+E6hU6/pPn/2bIRJ/ZD7dvmpkbftHXOOc/hQB39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AeCf+QPff9hjUf8A0rlrpK888IWPit9KvDb69pUaDVb8MH0l3JYXUu45+0DAJyQOwOMnGTv/ANn+Mv8AoY9G/wDBLJ/8k0AdJRXN/wBn+Mv+hj0b/wAEsn/yTR/Z/jL/AKGPRv8AwSyf/JNAHSUVzf8AZ/jL/oY9G/8ABLJ/8k0f2f4y/wChj0b/AMEsn/yTQB0lFc3/AGf4y/6GPRv/AASyf/JNH9n+Mv8AoY9G/wDBLJ/8k0AX/E3/ACKmsf8AXjP/AOgGtGD/AI94v9wfyrjfENh4uXw1qpm8QaQ8Qs5i6ro8ilhsOQD9oOD74NX4dP8AGPkR48RaOBtGP+JNJ6f9fNAHT0Vzf9n+Mv8AoY9G/wDBLJ/8k0f2f4y/6GPRv/BLJ/8AJNAHSUVzf9n+Mv8AoY9G/wDBLJ/8k0f2f4y/6GPRv/BLJ/8AJNAHSUVzf9n+Mv8AoY9G/wDBLJ/8k0f2f4y/6GPRv/BLJ/8AJNAHSVynjz/jw0z/AK/v/aMtT/2f4y/6GPRv/BLJ/wDJNYHim18Qwxaa2qavp93b/a8CO3054G3eVJg7jM/HXjH40AbXw4/5ELTP+2v/AKNeuprlvhx/yIWmf9tf/Rr11NABXP6Z/wAjr4g/642n8pK6Cuf0z/kdfEH/AFxtP5SUAdBRRRQAUUUUAc/4H/5ErSv+uP8AU10Fc/4H/wCRK0r/AK4/1NdBQAUUUUAFFFFABRRRQBz/AIH/AORK0r/rj/U10Fc/4H/5ErSv+uP9TXQUAFRz/wDHvL/uH+VSVHP/AMe8v+4f5UAYfgT/AJJ54a/7BVr/AOilroK5/wACf8k88Nf9gq1/9FLXQUAFFFFABRRRQAUUUUAFFFFABRRRQAUUUUAFFFFABRRRQAUUUUAFFFFABRRRQAUUUUAc/wCJ/wDj48P/APYVj/8ARcldBXP+J/8Aj48P/wDYVj/9FyV0FABRRRQAUUUUAFFFFAFTVf8AkD3v/XvJ/wCgmqvhn/kVNH/68YP/AEAVa1X/AJA97/17yf8AoJqr4Z/5FTR/+vGD/wBAFAGrRRRQAUUUUAFFFFABRRRQAUUUUAFc38Qf+Sc+JP8AsGXH/os10lc38Qf+Sc+JP+wZcf8Aos0AdJRRRQAUUUUAFFFFABRRRQAUUUUAFFFFAHL+Pv8AkXrX/sK6f/6VxV1Fcv4+/wCRetf+wrp//pXFXUUAFFFFABRRRQAUUUUAFFFFABRRRQBHP/x7y/7h/lWH4E/5J54a/wCwVa/+ilrcn/495f8AcP8AKsPwJ/yTzw1/2CrX/wBFLQB0FFFFABRRRQAVz8n/ACUOD/sFSf8Ao1K6Cufk/wCShwf9gqT/ANGpQB0FFFFABRRRQAUUUUAFFFFABRRRQAUUUUAFFFFABRRRQAUUUUAc34J/5A99/wBhjUf/AErlrpK5vwT/AMge+/7DGo/+lctdJQAUUUUAFFFFABRRRQBleJv+RU1j/rxn/wDQDWjB/wAe8X+4P5VneJv+RU1j/rxn/wDQDWjB/wAe8X+4P5UASUUUUAFFFFABRRRQAVynjz/jw0z/AK/v/aMtdXXKePP+PDTP+v7/ANoy0AO+HH/IhaZ/21/9GvXU1554E8ORXngywuG1PVoi5lOyG+dEH7xuig4FdH/wicP/AEGNc/8ABjJ/jQB0Fc/pn/I6+IP+uNp/KSj/AIROH/oMa5/4MZP8aw9O8MRP4u1yL+1dZASG1O4X7hjkSdTnnpxQB3lFc/8A8InD/wBBjXP/AAYyf40f8InD/wBBjXP/AAYyf40AdBRXP/8ACJw/9BjXP/BjJ/jR/wAInD/0GNc/8GMn+NAB4H/5ErSv+uP9TXQVwfg7wxFP4R0yU6rrKFoc7Y791UcnoAeK3P8AhE4f+gxrn/gxk/xoA6Ciuf8A+ETh/wCgxrn/AIMZP8aP+ETh/wCgxrn/AIMZP8aAOgorn/8AhE4f+gxrn/gxk/xo/wCETh/6DGuf+DGT/GgDoKK5/wD4ROH/AKDGuf8Agxk/xo/4ROH/AKDGuf8Agxk/xoAPA/8AyJWlf9cf6mugrg/B3hiKfwjpkp1XWULQ52x37qo5PQA8Vuf8InD/ANBjXP8AwYyf40AdBUc//HvL/uH+VYf/AAicP/QY1z/wYyf40yfwnCIJD/bGufdPXUZPT60AP8Cf8k88Nf8AYKtf/RS10FcH4L8MRXHgXw9MdV1lDJpls5SO/dVXMSnAAPA9q3P+ETh/6DGuf+DGT/GgDoKK5/8A4ROH/oMa5/4MZP8AGj/hE4f+gxrn/gxk/wAaAOgorn/+ETh/6DGuf+DGT/Gj/hE4f+gxrn/gxk/xoA6C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6Ciuf/4ROH/oMa5/4MZP8aP+ETh/6DGuf+DGT/GgA8T/APHx4f8A+wrH/wCi5K6CuD8ReGIop9DA1XWW36mifPfucfJJyOeDx1rc/wCETh/6DGuf+DGT/GgDoKK5/wD4ROH/AKDGuf8Agxk/xo/4ROH/AKDGuf8Agxk/xoA6Ciuf/wCETh/6DGuf+DGT/Gj/AIROH/oMa5/4MZP8aAOgorn/APhE4f8AoMa5/wCDGT/Gj/hE4f8AoMa5/wCDGT/GgDV1X/kD3v8A17yf+gmqvhn/AJFTR/8Arxg/9AFZWpeFYU0q8b+19bOIHODqEhB+U+9V/DvhaKXwzpUh1bWlL2cLbU1CQAZQcAZ4FAHZUVz/APwicP8A0GNc/wDBjJ/jR/wicP8A0GNc/wDBjJ/jQB0FFc//AMInD/0GNc/8GMn+NH/CJw/9BjXP/BjJ/jQB0FFc/wD8InD/ANBjXP8AwYyf40f8InD/ANBjXP8AwYyf40AdBRXP/wDCJw/9BjXP/BjJ/jR/wicP/QY1z/wYyf40AdBRXP8A/CJw/wDQY1z/AMGMn+NH/CJw/wDQY1z/AMGMn+NAHQVzfxB/5Jz4k/7Blx/6LNSf8InD/wBBjXP/AAYyf41geOfDMVt4C8QTjVdYkMenztskv3ZWwh4IJ5HtQB39Fc//AMInD/0GNc/8GMn+NH/CJw/9BjXP/BjJ/jQB0FFc/wD8InD/ANBjXP8AwYyf40f8InD/ANBjXP8AwYyf40AdBRXP/wDCJw/9BjXP/BjJ/jR/wicP/QY1z/wYyf40AdBRXP8A/CJw/wDQY1z/AMGMn+NH/CJw/wDQY1z/AMGMn+NAHQUVz/8AwicP/QY1z/wYyf40f8InD/0GNc/8GMn+NAHQUVz/APwicP8A0GNc/wDBjJ/jR/wicP8A0GNc/wDBjJ/jQBX8ff8AIvWv/YV0/wD9K4q6ivPPG3hqK30O3carrD51OxTEl87Dm5jGcE9RnIPY10f/AAicP/QY1z/wYyf40AdBRXP/APCJw/8AQY1z/wAGMn+NH/CJw/8AQY1z/wAGMn+NAHQUVz//AAicP/QY1z/wYyf40f8ACJw/9BjXP/BjJ/jQB0FFc/8A8InD/wBBjXP/AAYyf40f8InD/wBBjXP/AAYyf40AdBRXP/8ACJw/9BjXP/BjJ/jR/wAInD/0GNc/8GMn+NAHQUVz/wDwicP/AEGNc/8ABjJ/jR/wicP/AEGNc/8ABjJ/jQBuT/8AHvL/ALh/lWH4E/5J54a/7BVr/wCilpk/hOEQSH+2Nc+6euoyen1rG8F+GIrjwL4emOq6yhk0y2cpHfuqrmJTgAHge1AHeUVz/wDwicP/AEGNc/8ABjJ/jR/wicP/AEGNc/8ABjJ/jQB0FFc//wAInD/0GNc/8GMn+NH/AAicP/QY1z/wYyf40AdBXPyf8lDg/wCwVJ/6NSj/AIROH/oMa5/4MZP8aw38MRf8J1BD/aus4OmSPv8At77v9agxnPT2oA7y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j8E/8ge+/wCwxqP/AKVy10lcB4Q8MxT6VesdV1hNuq36Yjv3UHbdSjJ56nGSe5ya3/8AhE4f+gxrn/gxk/xoA6Ciuf8A+ETh/wCgxrn/AIMZP8aP+ETh/wCgxrn/AIMZP8aAOgorn/8AhE4f+gxrn/gxk/xo/wCETh/6DGuf+DGT/GgDoKK5/wD4ROH/AKDGuf8Agxk/xo/4ROH/AKDGuf8Agxk/xoAt+Jv+RU1j/rxn/wDQDWjB/wAe8X+4P5VyPiLwtFF4Z1WQatrTFLOZtr6hIQcIeCM8ir8PhOEwRn+2Nc+6Omoyen1oA6Oiuf8A+ETh/wCgxrn/AIMZP8aP+ETh/wCgxrn/AIMZP8aAOgorn/8AhE4f+gxrn/gxk/xo/wCETh/6DGuf+DGT/GgDoKK5/wD4ROH/AKDGuf8Agxk/xo/4ROH/AKDGuf8Agxk/xoA6CuU8ef8AHhpn/X9/7Rlq3/wicP8A0GNc/wDBjJ/jXP8AivQo9Nh02ddQ1O4JvNuy5u3kX/VSc4PegDX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Bvw6miXwHpoaRAR5vBYf89XrqfPh/56x/8AfQrgPAnhDwzqHgywu73w7pNzcyGUvNNZRu7HzGHJK5NdH/wgng//AKFTQ/8AwXQ//E0Abnnw/wDPWP8A76FYGmTRf8Jpr581MGG0/iHpJT/+EE8H/wDQqaH/AOC6H/4msPTvBfhV/F2uQP4a0Zoo4bUpGbCIqhIkzgbeM4GfpQB3Hnw/89Y/++hR58P/AD1j/wC+hWH/AMIJ4P8A+hU0P/wXQ/8AxNH/AAgng/8A6FTQ/wDwXQ//ABNAG558P/PWP/voUefD/wA9Y/8AvoVh/wDCCeD/APoVND/8F0P/AMTR/wAIJ4P/AOhU0P8A8F0P/wATQAzwRNEPBelAyoD5P94eprf8+H/nrH/30K4fwd4L8K3XhHTJ7jw1o0srw5aSSwiZmOT1JXmtz/hBPB//AEKmh/8Aguh/+JoA3PPh/wCesf8A30KPPh/56x/99CsP/hBPB/8A0Kmh/wDguh/+Jo/4QTwf/wBCpof/AILof/iaANzz4f8AnrH/AN9Cjz4f+esf/fQrD/4QTwf/ANCpof8A4Lof/iaP+EE8H/8AQqaH/wCC6H/4mgDc8+H/AJ6x/wDfQo8+H/nrH/30Kw/+EE8H/wDQqaH/AOC6H/4mj/hBPB//AEKmh/8Aguh/+JoAZ4ImiHgvSgZUB8n+8PU1v+fD/wA9Y/8AvoVw/g7wX4VuvCOmT3HhrRpZXhy0klhEzMcnqSvNbn/CCeD/APoVND/8F0P/AMTQBuefD/z1j/76FRzzw/Z5f3sf3D/EPSsf/hBPB/8A0Kmh/wDguh/+Jpk/gXwgIJCPCuhghTgjT4vT/doAPAs0Q+HvhoGVARpVrkFh/wA8lrf8+H/nrH/30K4fwX4L8K3XgXw9cXHhrRpp5dMtnkkksImZ2MSkkkrkknnNbn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AzxPNEbjQMSpxqsf8Q/55yVv+fD/AM9Y/wDvoVw/iLwX4Vgn0MQ+GtGjEmpojhLCIb12SHBwvI4HHtW5/wAIJ4P/AOhU0P8A8F0P/wATQBuefD/z1j/76FHnw/8APWP/AL6FYf8Awgng/wD6FTQ//BdD/wDE0f8ACCeD/wDoVND/APBdD/8AE0Abnnw/89Y/++hR58P/AD1j/wC+hWH/AMIJ4P8A+hU0P/wXQ/8AxNH/AAgng/8A6FTQ/wDwXQ//ABNAG558P/PWP/voUefD/wA9Y/8AvoVh/wDCCeD/APoVND/8F0P/AMTR/wAIJ4P/AOhU0P8A8F0P/wATQBo6pPD/AGRe/vU/1D/xD+6areGZ4h4U0cGVM/YYf4h/cFZupeB/CMelXjp4W0RWWByGGnxAg7Tz92q/h3wT4Tn8M6VLL4Y0WSR7OFnd7CIliUBJJ28mgDrvPh/56x/99Cjz4f8AnrH/AN9CsP8A4QTwf/0Kmh/+C6H/AOJo/wCEE8H/APQqaH/4Lof/AImgDc8+H/nrH/30KPPh/wCesf8A30Kw/wDhBPB//QqaH/4Lof8A4mj/AIQTwf8A9Cpof/guh/8AiaANzz4f+esf/fQo8+H/AJ6x/wDfQrD/AOEE8H/9Cpof/guh/wDiaP8AhBPB/wD0Kmh/+C6H/wCJoA3PPh/56x/99Cjz4f8AnrH/AN9CsP8A4QTwf/0Kmh/+C6H/AOJo/wCEE8H/APQqaH/4Lof/AImgDc8+H/nrH/30KPPh/wCesf8A30Kw/wDhBPB//QqaH/4Lof8A4mj/AIQTwf8A9Cpof/guh/8AiaANzz4f+esf/fQrnPiBNEfh14kAlQk6bcYAYf8APM1P/wAIJ4P/AOhU0P8A8F0P/wATWB458GeFrTwF4gubbw1o8M8WnzvHLHYxKyMEJBBC5BHrQB3f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VPHs0R8P2wEqH/AImun9GH/P1FXT+fD/z1j/76FcB428G+F7TQ7eS28N6PC51OxQtHYxKSrXMasMhehBII7g10f/CCeD/+hU0P/wAF0P8A8TQBuefD/wA9Y/8AvoUefD/z1j/76FYf/CCeD/8AoVND/wDBdD/8TR/wgng//oVND/8ABdD/APE0Abnnw/8APWP/AL6FHnw/89Y/++hWH/wgng//AKFTQ/8AwXQ//E0f8IJ4P/6FTQ//AAXQ/wDxNAG558P/AD1j/wC+hR58P/PWP/voVh/8IJ4P/wChU0P/AMF0P/xNH/CCeD/+hU0P/wAF0P8A8TQBuefD/wA9Y/8AvoUefD/z1j/76FYf/CCeD/8AoVND/wDBdD/8TR/wgng//oVND/8ABdD/APE0Abnnw/8APWP/AL6FHnw/89Y/++hWH/wgng//AKFTQ/8AwXQ//E0f8IJ4P/6FTQ//AAXQ/wDxNAGxPPD9nl/ex/cP8Q9KxPAs0Q+HvhoGVARpVrkFh/zyWifwL4QEEhHhXQwQpwRp8Xp/u1jeC/BfhW68C+Hri48NaNNPLpls8kklhEzOxiUkklckk85oA7jz4f8AnrH/AN9Cjz4f+esf/fQrD/4QTwf/ANCpof8A4Lof/iaP+EE8H/8AQqaH/wCC6H/4mgDc8+H/AJ6x/wDfQo8+H/nrH/30Kw/+EE8H/wDQqaH/AOC6H/4mj/hBPB//AEKmh/8Aguh/+JoA3PPh/wCesf8A30KwHmi/4WFAfNTH9lSc7h/z1Sn/APCCeD/+hU0P/wAF0P8A8TWG/gvwqPHcFv8A8I1o3kHTJHMf2CLaWEqAHG3GcEjPvQB3H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QeCpoho99mVB/xONR/iH/AD9y10fnw/8APWP/AL6FcJ4Q8GeFrnSr17jw1o8rLqt/GrSWMTEKt1KqqMr0AAAHYACt/wD4QTwf/wBCpof/AILof/iaANzz4f8AnrH/AN9Cjz4f+esf/fQrD/4QTwf/ANCpof8A4Lof/iaP+EE8H/8AQqaH/wCC6H/4mgDc8+H/AJ6x/wDfQo8+H/nrH/30Kw/+EE8H/wDQqaH/AOC6H/4mj/hBPB//AEKmh/8Aguh/+JoA3PPh/wCesf8A30KPPh/56x/99CsP/hBPB/8A0Kmh/wDguh/+Jo/4QTwf/wBCpof/AILof/iaALHiaeI+FNYAlTP2Gb+If3DWhBPD9ni/ex/cH8Q9K5XxF4J8JweGdVli8MaLHIlnMyOlhECpCEgg7eDV+HwL4QMEZPhXQySoyTp8Xp/u0Ab/AJ8P/PWP/voUefD/AM9Y/wDvoVh/8IJ4P/6FTQ//AAXQ/wDxNH/CCeD/APoVND/8F0P/AMTQBuefD/z1j/76FHnw/wDPWP8A76FYf/CCeD/+hU0P/wAF0P8A8TR/wgng/wD6FTQ//BdD/wDE0Abnnw/89Y/++hR58P8Az1j/AO+hWH/wgng//oVND/8ABdD/APE0f8IJ4P8A+hU0P/wXQ/8AxNAG558P/PWP/voVyvjqWN7HTArqx+3dAc/8sZavf8IJ4P8A+hU0P/wXQ/8AxNc/4r8MaBpEOm3OmaHpllObzYZba0jjbaYpMjKgHHAoA1/hx/yIWmf9tf8A0a9dTXLfDj/kQtM/7a/+jXrqaACuf0z/AJHXxB/1xtP5SV0Fc/pn/I6+IP8ArjafykoA6CiiigAooooA5/wP/wAiVpX/AFx/qa6Cuf8AA/8AyJWlf9cf6mugoAKKKKACiiigAooooA5/wP8A8iVpX/XH+proK5/wP/yJWlf9cf6mugoAKjn/AOPeX/cP8qkqOf8A495f9w/yoAw/An/JPPDX/YKtf/RS10Fc/wCBP+SeeGv+wVa/+ilroKACiiigAooooAKKKKACiiigAooooAKKKKACiiigAooooAKKKKACiiigAooooAKKKKAOf8T/APHx4f8A+wrH/wCi5K6Cuf8AE/8Ax8eH/wDsKx/+i5K6CgAooooAKKKKACiiigCpqv8AyB73/r3k/wDQTVXwz/yKmj/9eMH/AKAKtar/AMge9/695P8A0E1V8M/8ipo//XjB/wCgCgDVooooAKKKKACiiigAooooAKKKKACub+IP/JOfEn/YMuP/AEWa6Sub+IP/ACTnxJ/2DLj/ANFmgDpKKKKACiiigAooooAKKKKACiiigAooooA5fx9/yL1r/wBhXT//AErirqK5fx9/yL1r/wBhXT//AErirqKACiiigAooooAKKKKACiiigAooooAjn/495f8AcP8AKsPwJ/yTzw1/2CrX/wBFLW5P/wAe8v8AuH+VYfgT/knnhr/sFWv/AKKWgDoKKKKACiiigArn5P8AkocH/YKk/wDRqV0Fc/J/yUOD/sFSf+jUoA6CiiigAooooAKKKKACiiigAooooAKKKKACiiigAooooAKKKKAOb8E/8ge+/wCwxqP/AKVy10lc34J/5A99/wBhjUf/AErlrpKACiiigAooooAKKKKAMrxN/wAiprH/AF4z/wDoBrRg/wCPeL/cH8qzvE3/ACKmsf8AXjP/AOgGtGD/AI94v9wfyoAkooooAKKKKACiiigArlPHn/Hhpn/X9/7Rlrq65Tx5/wAeGmf9f3/tGWgDnvBHjjQtM8IWVldSX4niMocR6ZcyL/rGPDLGVPXsa6H/AIWP4a/566l/4J7v/wCNU74cf8iFpn/bX/0a9dTQByn/AAsfw1/z11L/AME93/8AGqxNP8feH4/Fmt3DSah5csVsExpV0T8ofOQI8jqOvXtXo1c/pn/I6+IP+uNp/KSgCp/wsfw1/wA9dS/8E93/APGqP+Fj+Gv+eupf+Ce7/wDjVdXRQByn/Cx/DX/PXUv/AAT3f/xqj/hY/hr/AJ66l/4J7v8A+NV1dFAHnPhDx94fs/Cem280moCSOLDbdKunHU9xGQfwrb/4WP4a/wCeupf+Ce7/APjVW/A//IlaV/1x/qa6CgDlP+Fj+Gv+eupf+Ce7/wDjVH/Cx/DX/PXUv/BPd/8AxqurooA5T/hY/hr/AJ66l/4J7v8A+NUf8LH8Nf8APXUv/BPd/wDxqurooA5T/hY/hr/nrqX/AIJ7v/41R/wsfw1/z11L/wAE93/8arq6KAPOfCHj7w/Z+E9Nt5pNQEkcWG26VdOOp7iMg/hW3/wsfw1/z11L/wAE93/8aq34H/5ErSv+uP8AU10FAHKf8LH8Nf8APXUv/BPd/wDxqmTfEbw20EgEupZKkf8AIIu/T/rlXXVHP/x7y/7h/lQB574O8feH7PwRoFrNJqAlh023jcJpV043CNQcMsZBHHUEg1t/8LH8Nf8APXUv/BPd/wDxqrfgT/knnhr/ALBVr/6KWug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858Q+PvD9xPopjk1DEWpJI+7SrpflCOOMx8nkcDmtv/AIWP4a/566l/4J7v/wCNVb8T/wDHx4f/AOwrH/6LkroKAOU/4WP4a/566l/4J7v/AONUf8LH8Nf89dS/8E93/wDGq6uigDlP+Fj+Gv8AnrqX/gnu/wD41R/wsfw1/wA9dS/8E93/APGq6uigDlP+Fj+Gv+eupf8Agnu//jVH/Cx/DX/PXUv/AAT3f/xqurooA4vUfiJ4ck0u7jWXUtzQuBnSLsDJU9zFVfw/8QfDtv4b0uGSXUd8dpEjbdJumGQgBwRHg/UV2Oq/8ge9/wCveT/0E1V8M/8AIqaP/wBeMH/oAoAyf+Fj+Gv+eupf+Ce7/wDjVH/Cx/DX/PXUv/BPd/8AxqurooA5T/hY/hr/AJ66l/4J7v8A+NUf8LH8Nf8APXUv/BPd/wDxqurooA5T/hY/hr/nrqX/AIJ7v/41R/wsfw1/z11L/wAE93/8arq6KAOU/wCFj+Gv+eupf+Ce7/8AjVH/AAsfw1/z11L/AME93/8AGq6uigDlP+Fj+Gv+eupf+Ce7/wDjVH/Cx/DX/PXUv/BPd/8AxqurooA5T/hY/hr/AJ66l/4J7v8A+NVg+NvHugX3gXXrWCTUDLNYTRoH0u6QZKEDLNGAB7kgV6TXN/EH/knPiT/sGXH/AKLNAEH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fjPx5oF7olvFBJfl11KykO/S7pBtW5jY8tGBnAPHU9Bk10P8Awsfw1/z11L/wT3f/AMap/j7/AJF61/7Cun/+lcVdRQByn/Cx/DX/AD11L/wT3f8A8ao/4WP4a/566l/4J7v/AONV1dFAHKf8LH8Nf89dS/8ABPd//GqP+Fj+Gv8AnrqX/gnu/wD41XV0UAcp/wALH8Nf89dS/wDBPd//ABqj/hY/hr/nrqX/AIJ7v/41XV0UAcp/wsfw1/z11L/wT3f/AMao/wCFj+Gv+eupf+Ce7/8AjVdXRQByn/Cx/DX/AD11L/wT3f8A8ao/4WP4a/566l/4J7v/AONV1dFAHIzfEbw20EgEupZKkf8AIIu/T/rlWP4O8feH7PwRoFrNJqAlh023jcJpV043CNQcMsZBHHUEg16FP/x7y/7h/lWH4E/5J54a/wCwVa/+iloAqf8ACx/DX/PXUv8AwT3f/wAao/4WP4a/566l/wCCe7/+NV1dFAHKf8LH8Nf89dS/8E93/wDGqP8AhY/hr/nrqX/gnu//AI1XV0UAcp/wsfw1/wA9dS/8E93/APGqxH8feHz44huvM1DyhpskZP8AZV1ncZEP3fLzjjrjFejVz8n/ACUOD/sFSf8Ao1KAKn/Cx/DX/PXUv/BPd/8Axqj/AIWP4a/566l/4J7v/wCNV1dFAHKf8LH8Nf8APXUv/BPd/wDxqj/hY/hr/nrqX/gnu/8A41XV0UAcp/wsfw1/z11L/wAE93/8ao/4WP4a/wCeupf+Ce7/APjVdXRQByn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3hLx7oFppd5HNJqAZtUvpRt0u6cbWuZGHIjODgjI6jocGt7/hY/hr/nrqX/gnu/8A41U/gn/kD33/AGGNR/8ASuWukoA5T/hY/hr/AJ66l/4J7v8A+NUf8LH8Nf8APXUv/BPd/wDxqurooA5T/hY/hr/nrqX/AIJ7v/41R/wsfw1/z11L/wAE93/8arq6KAOU/wCFj+Gv+eupf+Ce7/8AjVH/AAsfw1/z11L/AME93/8AGq6uigDg/EHxB8O3HhvVIY5dR3yWkqLu0m6UZKEDJMeB9TV6H4jeG1gjBl1LIUD/AJBF36f9cq2fE3/Iqax/14z/APoBrRg/494v9wfyoA5j/hY/hr/nrqX/AIJ7v/41R/wsfw1/z11L/wAE93/8arq6KAOU/wCFj+Gv+eupf+Ce7/8AjVH/AAsfw1/z11L/AME93/8AGq6uigDlP+Fj+Gv+eupf+Ce7/wDjVH/Cx/DX/PXUv/BPd/8AxqurooA5T/hY/hr/AJ66l/4J7v8A+NVh+JfF2j64mm2lg940wu9+JtPnhXAik/idAO/TOa9HrlPHn/Hhpn/X9/7RloAd8OP+RC0z/tr/AOjXrqa5b4cf8iFpn/bX/wBGvXU0AFc/pn/I6+IP+uNp/KSugrn9M/5HXxB/1xtP5SUAdBRRRQAUUUUAc/4H/wCRK0r/AK4/1NdBXP8Agf8A5ErSv+uP9TXQUAFFFFABRRRQAUUUUAc/4H/5ErSv+uP9TXQVz/gf/kStK/64/wBTXQUAFRz/APHvL/uH+VSVHP8A8e8v+4f5UAYfgT/knnhr/sFWv/opa6Cuf8Cf8k88Nf8AYKtf/RS10FABRRRQAUUUUAFFFFABRRRQAUUUUAFFFFABRRRQAUUUUAFFFFABRRRQAUUUUAFFFFAHP+J/+Pjw/wD9hWP/ANFyV0Fc/wCJ/wDj48P/APYVj/8ARcldBQAUUUUAFFFFABRRRQBU1X/kD3v/AF7yf+gmqvhn/kVNH/68YP8A0AVa1X/kD3v/AF7yf+gmqvhn/kVNH/68YP8A0AUAatFFFABRRRQAUUUUAFFFFABRRRQAVzfxB/5Jz4k/7Blx/wCizXSVzfxB/wCSc+JP+wZcf+izQB0lFFFABRRRQAUUUUAFFFFABRRRQAUUUUAcv4+/5F61/wCwrp//AKVxV1Fcv4+/5F61/wCwrp//AKVxV1FABRRRQAUUUUAFFFFABRRRQAUUUUARz/8AHvL/ALh/lWH4E/5J54a/7BVr/wCilrcn/wCPeX/cP8qw/An/ACTzw1/2CrX/ANFLQB0FFFFABRRRQAVz8n/JQ4P+wVJ/6NSugrn5P+Shwf8AYKk/9GpQB0FFFFABRRRQAUUUUAFFFFABRRRQAUUUUAFFFFABRRRQAUUUUAc34J/5A99/2GNR/wDSuWukrm/BP/IHvv8AsMaj/wClctdJQAUUUUAFFFFABRRRQBleJv8AkVNY/wCvGf8A9ANaMH/HvF/uD+VZ3ib/AJFTWP8Arxn/APQDWjB/x7xf7g/lQBJRRRQAUUUUAFFFFABXKePP+PDTP+v7/wBoy11dcp48/wCPDTP+v7/2jLQBieBdb1S18HWMMHhTVLyJDKFnhntVV/3jcgPMrfmBXRf8JHrX/Qk6z/4E2X/x+ovhx/yIWmf9tf8A0a9dTQBzf/CR61/0JOs/+BNl/wDH6xNO1/Vl8Xa3IPCGrM7xWwaMXFpuTAfBJM2OfYnpziu/rn9M/wCR18Qf9cbT+UlAEf8Awketf9CTrP8A4E2X/wAfo/4SPWv+hJ1n/wACbL/4/XSUUAc3/wAJHrX/AEJOs/8AgTZf/H6P+Ej1r/oSdZ/8CbL/AOP10lFAHAeD9f1aHwjpscfhDVp0WLAkS4tArcnkBpgfzFbf/CR61/0JOs/+BNl/8fqTwP8A8iVpX/XH+proKAOb/wCEj1r/AKEnWf8AwJsv/j9H/CR61/0JOs/+BNl/8frpKKAOb/4SPWv+hJ1n/wACbL/4/R/wketf9CTrP/gTZf8Ax+ukooA5v/hI9a/6EnWf/Amy/wDj9H/CR61/0JOs/wDgTZf/AB+ukooA4Dwfr+rQ+EdNjj8IatOixYEiXFoFbk8gNMD+Yrb/AOEj1r/oSdZ/8CbL/wCP1J4H/wCRK0r/AK4/1NdBQBzf/CR61/0JOs/+BNl/8fpk3iLWTBID4K1gfKeftNn6f9d66eo5/wDj3l/3D/KgDhPBmv6tD4G8PxR+ENWnjTTbZVmjuLQLIBEuGAaYHB68gH1Arb/4SPWv+hJ1n/wJsv8A4/UngT/knnhr/sFWv/opa6CgDm/+Ej1r/oSdZ/8AAmy/+P0f8JHrX/Qk6z/4E2X/AMfrpKKAOb/4SPWv+hJ1n/wJsv8A4/R/wketf9CTrP8A4E2X/wAfrpKKAOb/AOEj1r/oSdZ/8CbL/wCP0f8ACR61/wBCTrP/AIE2X/x+ukooA5v/AISPWv8AoSdZ/wDAmy/+P0f8JHrX/Qk6z/4E2X/x+ukooA5v/hI9a/6EnWf/AAJsv/j9H/CR61/0JOs/+BNl/wDH66SigDm/+Ej1r/oSdZ/8CbL/AOP0f8JHrX/Qk6z/AOBNl/8AH66SigDm/wDhI9a/6EnWf/Amy/8Aj9H/AAketf8AQk6z/wCBNl/8frpKKAOb/wCEj1r/AKEnWf8AwJsv/j9H/CR61/0JOs/+BNl/8frpKKAOb/4SPWv+hJ1n/wACbL/4/R/wketf9CTrP/gTZf8Ax+ukooA5v/hI9a/6EnWf/Amy/wDj9H/CR61/0JOs/wDgTZf/AB+ukooA5v8A4SPWv+hJ1n/wJsv/AI/R/wAJHrX/AEJOs/8AgTZf/H66SigDm/8AhI9a/wChJ1n/AMCbL/4/R/wketf9CTrP/gTZf/H66SigDgPEWv6tJPohfwhq0WzUkZQ1xaHedj/KMTHn64HHWtv/AISPWv8AoSdZ/wDAmy/+P1J4n/4+PD//AGFY/wD0XJXQUAc3/wAJHrX/AEJOs/8AgTZf/H6P+Ej1r/oSdZ/8CbL/AOP10lFAHN/8JHrX/Qk6z/4E2X/x+j/hI9a/6EnWf/Amy/8Aj9dJRQBzf/CR61/0JOs/+BNl/wDH6P8AhI9a/wChJ1n/AMCbL/4/XSUUAcjqXiHWW0u7VvBesIDC4LG5s8D5TzxPVfw94g1iPw1pSJ4N1eVVs4QJFuLMBhsHIzODg+4rq9V/5A97/wBe8n/oJqr4Z/5FTR/+vGD/ANAFAFD/AISPWv8AoSdZ/wDAmy/+P0f8JHrX/Qk6z/4E2X/x+ukooA5v/hI9a/6EnWf/AAJsv/j9H/CR61/0JOs/+BNl/wDH66SigDm/+Ej1r/oSdZ/8CbL/AOP0f8JHrX/Qk6z/AOBNl/8AH66SigDm/wDhI9a/6EnWf/Amy/8Aj9H/AAketf8AQk6z/wCBNl/8frpKKAOb/wCEj1r/AKEnWf8AwJsv/j9H/CR61/0JOs/+BNl/8frpKKAOb/4SPWv+hJ1n/wACbL/4/WB4417Vp/AevxS+ENVt430+dWmkuLQrGCh+YhZicD2BNeh1zfxB/wCSc+JP+wZcf+izQAf8JHrX/Qk6z/4E2X/x+j/hI9a/6EnWf/Amy/8Aj9dJRQBzf/CR61/0JOs/+BNl/wDH6P8AhI9a/wChJ1n/AMCbL/4/XSUUAc3/AMJHrX/Qk6z/AOBNl/8AH6P+Ej1r/oSdZ/8AAmy/+P10lFAHN/8ACR61/wBCTrP/AIE2X/x+j/hI9a/6EnWf/Amy/wDj9dJRQBzf/CR61/0JOs/+BNl/8fo/4SPWv+hJ1n/wJsv/AI/XSUUAc3/wketf9CTrP/gTZf8Ax+j/AISPWv8AoSdZ/wDAmy/+P10lFAHnPjXXdWm0O3WXwjqtuo1KxYPJcWhBIuYyF+WYnJIwO2TyQOa6L/hI9a/6EnWf/Amy/wDj9R+Pv+Retf8AsK6f/wClcVdRQBzf/CR61/0JOs/+BNl/8fo/4SPWv+hJ1n/wJsv/AI/XSUUAc3/wketf9CTrP/gTZf8Ax+j/AISPWv8AoSdZ/wDAmy/+P10lFAHN/wDCR61/0JOs/wDgTZf/AB+j/hI9a/6EnWf/AAJsv/j9dJRQBzf/AAketf8AQk6z/wCBNl/8fo/4SPWv+hJ1n/wJsv8A4/XSUUAc3/wketf9CTrP/gTZf/H6P+Ej1r/oSdZ/8CbL/wCP10lFAHMTeItZMEgPgrWB8p5+02fp/wBd6x/Bmv6tD4G8PxR+ENWnjTTbZVmjuLQLIBEuGAaYHB68gH1Aru5/+PeX/cP8qw/An/JPPDX/AGCrX/0UtAEf/CR61/0JOs/+BNl/8fo/4SPWv+hJ1n/wJsv/AI/XSUUAc3/wketf9CTrP/gTZf8Ax+j/AISPWv8AoSdZ/wDAmy/+P10lFAHN/wDCR61/0JOs/wDgTZf/AB+sR9f1b/hOoZf+EQ1bzBpsi+T9otNxHmp82fOxjt1zz0rv65+T/kocH/YKk/8ARqUAR/8ACR61/wBCTrP/AIE2X/x+j/hI9a/6EnWf/Amy/wDj9dJRQBzf/CR61/0JOs/+BNl/8fo/4SPWv+hJ1n/wJsv/AI/XSUUAc3/wketf9CTrP/gTZf8Ax+j/AISPWv8AoSdZ/wDAmy/+P10lFAHN/wDCR61/0JOs/wDgTZf/AB+j/hI9a/6EnWf/AAJsv/j9dJRQBzf/AAketf8AQk6z/wCBNl/8fo/4SPWv+hJ1n/wJsv8A4/XSUUAc3/wketf9CTrP/gTZf/H6P+Ej1r/oSdZ/8CbL/wCP10lFAHN/8JHrX/Qk6z/4E2X/AMfo/wCEj1r/AKEnWf8AwJsv/j9dJRQBzf8Awketf9CTrP8A4E2X/wAfo/4SPWv+hJ1n/wACbL/4/XSUUAc3/wAJHrX/AEJOs/8AgTZf/H6P+Ej1r/oSdZ/8CbL/AOP10lFAHnnhDXtWh0q8WPwhqs4Oq37FkuLQAE3UpK/NMOQSQe2RwSOa3/8AhI9a/wChJ1n/AMCbL/4/R4J/5A99/wBhjUf/AErlrpKAOb/4SPWv+hJ1n/wJsv8A4/R/wketf9CTrP8A4E2X/wAfrpKKAOb/AOEj1r/oSdZ/8CbL/wCP0f8ACR61/wBCTrP/AIE2X/x+ukooA5v/AISPWv8AoSdZ/wDAmy/+P0f8JHrX/Qk6z/4E2X/x+ukooA4nxD4g1iTw1qqP4N1eJWs5gZGuLMhRsPJxOTgewq/D4i1kQRgeCtYPyjn7TZ+n/XetLxN/yKmsf9eM/wD6Aa0YP+PeL/cH8qAOf/4SPWv+hJ1n/wACbL/4/R/wketf9CTrP/gTZf8Ax+ukooA5v/hI9a/6EnWf/Amy/wDj9H/CR61/0JOs/wDgTZf/AB+ukooA5v8A4SPWv+hJ1n/wJsv/AI/R/wAJHrX/AEJOs/8AgTZf/H66SigDm/8AhI9a/wChJ1n/AMCbL/4/WB4p1fUb6LTYrrw5qGnR/a93nXE1uyk+VJxiOVjn8McV6HXKePP+PDTP+v7/ANoy0AO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nvBEPjNvCFkdNv9BjsyZfKW5spnkA8xvvFZQDznoBXQ/Z/iB/0E/DP/gvn/wDj1O+HH/IhaZ/21/8ARr11NAHKfZ/iB/0E/DP/AIL5/wD49WJp8Hjj/hLNbEeoeHROIrbzWaxnKkYfbtHnZHfOSe1ejVz+mf8AI6+IP+uNp/KSgCp9n+IH/QT8M/8Agvn/APj1H2f4gf8AQT8M/wDgvn/+PV1dFAHKfZ/iB/0E/DP/AIL5/wD49R9n+IH/AEE/DP8A4L5//j1dXRQB5z4Qg8cHwnpptNQ8OrB5XyLLYzswGT1ImAP5Vt/Z/iB/0E/DP/gvn/8Aj1W/A/8AyJWlf9cf6mugoA5T7P8AED/oJ+Gf/BfP/wDHqPs/xA/6Cfhn/wAF8/8A8erq6KAOU+z/ABA/6Cfhn/wXz/8Ax6j7P8QP+gn4Z/8ABfP/APHq6uigDlPs/wAQP+gn4Z/8F8//AMeo+z/ED/oJ+Gf/AAXz/wDx6urooA858IQeOD4T002moeHVg8r5FlsZ2YDJ6kTAH8q2/s/xA/6Cfhn/AMF8/wD8eq34H/5ErSv+uP8AU10FAHKfZ/iB/wBBPwz/AOC+f/49TJoPH/kSZ1Lwzjac40+f0/67V11Rz/8AHvL/ALh/lQB574Og8cHwRoBtNQ8OpbHTbfyVlsZ2cJ5a7QxEwBOMZIA+lbf2f4gf9BPwz/4L5/8A49VvwJ/yTzw1/wBgq1/9FLXQ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ec+IYPHAn0Xz9Q8OsTqSeV5djOMPsfBbMxyMZ4GO3Nbf2f4gf9BPwz/wCC+f8A+PVb8T/8fHh//sKx/wDouSugoA5T7P8AED/oJ+Gf/BfP/wDHqPs/xA/6Cfhn/wAF8/8A8erq6KAOU+z/ABA/6Cfhn/wXz/8Ax6j7P8QP+gn4Z/8ABfP/APHq6uigDlPs/wAQP+gn4Z/8F8//AMeo+z/ED/oJ+Gf/AAXz/wDx6urooA4vUYPH39l3fmal4aKeS+4LYTg42nOP31V/D8Hjs+G9LMGo+HFh+yReWJLCcsF2DGSJgCce1djqv/IHvf8Ar3k/9BNVfDP/ACKmj/8AXjB/6AKAMn7P8QP+gn4Z/wDBfP8A/HqPs/xA/wCgn4Z/8F8//wAerq6KAOU+z/ED/oJ+Gf8AwXz/APx6j7P8QP8AoJ+Gf/BfP/8AHq6uigDlPs/xA/6Cfhn/AMF8/wD8eo+z/ED/AKCfhn/wXz//AB6urooA5T7P8QP+gn4Z/wDBfP8A/HqPs/xA/wCgn4Z/8F8//wAerq6KAOU+z/ED/oJ+Gf8AwXz/APx6j7P8QP8AoJ+Gf/BfP/8AHq6uigDlPs/xA/6Cfhn/AMF8/wD8erB8bQeNx4F143moeHntRYTeasNjMrldhyFJlIBx3INek1zfxB/5Jz4k/wCwZcf+izQBB9n+IH/QT8M/+C+f/wCPUfZ/iB/0E/DP/gvn/wDj1dXRQByn2f4gf9BPwz/4L5//AI9R9n+IH/QT8M/+C+f/AOPV1dFAHKfZ/iB/0E/DP/gvn/8Aj1H2f4gf9BPwz/4L5/8A49XV0UAcp9n+IH/QT8M/+C+f/wCPUfZ/iB/0E/DP/gvn/wDj1dXRQByn2f4gf9BPwz/4L5//AI9R9n+IH/QT8M/+C+f/AOPV1dFAHKfZ/iB/0E/DP/gvn/8Aj1H2f4gf9BPwz/4L5/8A49XV0UAeZ+M4fGw0S3N5qHh94/7SssCGxmU7/tMe05Mp43YyO4zyOtdD9n+IH/QT8M/+C+f/AOPU/wAff8i9a/8AYV0//wBK4q6igDlPs/xA/wCgn4Z/8F8//wAeo+z/ABA/6Cfhn/wXz/8Ax6urooA5T7P8QP8AoJ+Gf/BfP/8AHqPs/wAQP+gn4Z/8F8//AMerq6KAOU+z/ED/AKCfhn/wXz//AB6j7P8AED/oJ+Gf/BfP/wDHq6uigDlPs/xA/wCgn4Z/8F8//wAeo+z/ABA/6Cfhn/wXz/8Ax6urooA5T7P8QP8AoJ+Gf/BfP/8AHqPs/wAQP+gn4Z/8F8//AMerq6KAORmg8f8AkSZ1Lwzjac40+f0/67Vj+DoPHB8EaAbTUPDqWx0238lZbGdnCeWu0MRMATjGSAPpXoU//HvL/uH+VYfgT/knnhr/ALBVr/6KWgCp9n+IH/QT8M/+C+f/AOPUfZ/iB/0E/DP/AIL5/wD49XV0UAcp9n+IH/QT8M/+C+f/AOPUfZ/iB/0E/DP/AIL5/wD49XV0UAcp9n+IH/QT8M/+C+f/AOPViPB44/4TiEHUPDv2n+zZMN9hn2bPMTIx52c5xzn8K9Grn5P+Shwf9gqT/wBGpQB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PNvCUHjc6XefZdQ8PKn9qX24S2MzHf9pk3kYlHG7OB1AxknrW99n+IH/QT8M/+C+f/AOPVP4J/5A99/wBhjUf/AErlrpKAOU+z/ED/AKCfhn/wXz//AB6j7P8AED/oJ+Gf/BfP/wDHq6uigDlPs/xA/wCgn4Z/8F8//wAeo+z/ABA/6Cfhn/wXz/8Ax6urooA5T7P8QP8AoJ+Gf/BfP/8AHqPs/wAQP+gn4Z/8F8//AMerq6KAOD8QQeOx4b1Qz6j4caH7JL5gjsJwxXYc4JmIBx7Vehg8f+RHjUvDONoxnT5/T/rtWz4m/wCRU1j/AK8Z/wD0A1owf8e8X+4P5UAcx9n+IH/QT8M/+C+f/wCPUfZ/iB/0E/DP/gvn/wDj1dXRQByn2f4gf9BPwz/4L5//AI9R9n+IH/QT8M/+C+f/AOPV1dFAHKfZ/iB/0E/DP/gvn/8Aj1H2f4gf9BPwz/4L5/8A49XV0UAcp9n+IH/QT8M/+C+f/wCPVh+JYvFSJpp1m80aa1+18LZ2ksb7vKkxy0jDHXtXo9cp48/48NM/6/v/AGjLQA74cf8AIhaZ/wBtf/Rr11Nct8OP+RC0z/tr/wCjXrqaACuf0z/kdfEH/XG0/lJXQVz+mf8AI6+IP+uNp/KSgDoKKKKACiiigDn/AAP/AMiVpX/XH+proK5/wP8A8iVpX/XH+proKACiiigAooooAKKKKAOf8D/8iVpX/XH+proK5/wP/wAiVpX/AFx/qa6CgAqOf/j3l/3D/KpKjn/495f9w/yoAw/An/JPPDX/AGCrX/0UtdBXP+BP+SeeGv8AsFWv/opa6CgAooooAKKKKACiiigAooooAKKKKACiiigAooooAKKKKACiiigAooooAKKKKACiiigDn/E//Hx4f/7Csf8A6LkroK5/xP8A8fHh/wD7Csf/AKLkroKACiiigAooooAKKKKAKmq/8ge9/wCveT/0E1V8M/8AIqaP/wBeMH/oAq1qv/IHvf8Ar3k/9BNVfDP/ACKmj/8AXjB/6AKANWiiigAooooAKKKKACiiigAooooAK5v4g/8AJOfEn/YMuP8A0Wa6Sub+IP8AyTnxJ/2DLj/0WaAOkooooAKKKKACiiigAooooAKKKKACiiigDl/H3/IvWv8A2FdP/wDSuKuorl/H3/IvWv8A2FdP/wDSuKuooAKKKKACiiigAooooAKKKKACiiigCOf/AI95f9w/yrD8Cf8AJPPDX/YKtf8A0Utbk/8Ax7y/7h/lWH4E/wCSeeGv+wVa/wDopaAOgooooAKKKKACufk/5KHB/wBgqT/0aldBXPyf8lDg/wCwVJ/6NSgDoKKKKACiiigAooooAKKKKACiiigAooooAKKKKACiiigAooooA5vwT/yB77/sMaj/AOlctdJXN+Cf+QPff9hjUf8A0rlrpKACiiigAooooAKKKKAMrxN/yKmsf9eM/wD6Aa0YP+PeL/cH8qzvE3/Iqax/14z/APoBrRg/494v9wfyoAkooooAKKKKACiiigArlPHn/Hhpn/X9/wC0Za6uuU8ef8eGmf8AX9/7RloAx/AmgS3fgywnXXdWtw5lPlQyoEX943QFCf1ro/8AhGJv+hk1z/v/AB//ABFVvhx/yIWmf9tf/Rr11NAHP/8ACMTf9DJrn/f+P/4isPTvDsreLtcj/wCEg1lSkNqd4mTc2RJ1+Ttjj613lc/pn/I6+IP+uNp/KSgA/wCEYm/6GTXP+/8AH/8AEUf8IxN/0Mmuf9/4/wD4iugooA5//hGJv+hk1z/v/H/8RR/wjE3/AEMmuf8Af+P/AOIroKKAOD8HeHZZ/COmSDxBrMQaHOyOZAo5PTKVuf8ACMTf9DJrn/f+P/4ijwP/AMiVpX/XH+proKAOf/4Rib/oZNc/7/x//EUf8IxN/wBDJrn/AH/j/wDiK6CigDn/APhGJv8AoZNc/wC/8f8A8RR/wjE3/Qya5/3/AI//AIiugooA5/8A4Rib/oZNc/7/AMf/AMRR/wAIxN/0Mmuf9/4//iK6CigDg/B3h2Wfwjpkg8QazEGhzsjmQKOT0ylbn/CMTf8AQya5/wB/4/8A4ijwP/yJWlf9cf6mugoA5/8A4Rib/oZNc/7/AMf/AMRTJ/DEwgkP/CSa4flPWaP0/wByujqOf/j3l/3D/KgDh/Bfh2WfwL4emHiDWYg+mWzCOOZAqZiU4GU6Ctz/AIRib/oZNc/7/wAf/wARR4E/5J54a/7BVr/6KWug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4PxF4dlin0MHxBrL79TRfnmQ7fkk5HydeP1rc/4Rib/oZNc/7/AMf/AMRR4n/4+PD/AP2FY/8A0XJXQUAc/wD8IxN/0Mmuf9/4/wD4ij/hGJv+hk1z/v8Ax/8AxFdBRQBz/wDwjE3/AEMmuf8Af+P/AOIo/wCEYm/6GTXP+/8AH/8AEV0FFAHP/wDCMTf9DJrn/f8Aj/8AiKP+EYm/6GTXP+/8f/xFdBRQByupeGZl0q8b/hI9bbEDnBmjwflP+xVfw74blk8M6VIPEOtIGs4TtSaMBcoOB8nSun1X/kD3v/XvJ/6Caq+Gf+RU0f8A68YP/QBQBU/4Rib/AKGTXP8Av/H/APEUf8IxN/0Mmuf9/wCP/wCIroKKAOf/AOEYm/6GTXP+/wDH/wDEUf8ACMTf9DJrn/f+P/4iugooA5//AIRib/oZNc/7/wAf/wARR/wjE3/Qya5/3/j/APiK6CigDn/+EYm/6GTXP+/8f/xFH/CMTf8AQya5/wB/4/8A4iugooA5/wD4Rib/AKGTXP8Av/H/APEUf8IxN/0Mmuf9/wCP/wCIroKKAOf/AOEYm/6GTXP+/wDH/wDEVgeOfDstv4C8QTHX9YlCafO3lyTIVbCHg4QcV39c38Qf+Sc+JP8AsGXH/os0ASf8IxN/0Mmuf9/4/wD4ij/hGJv+hk1z/v8Ax/8AxFdBRQBz/wDwjE3/AEMmuf8Af+P/AOIo/wCEYm/6GTXP+/8AH/8AEV0FFAHP/wDCMTf9DJrn/f8Aj/8AiKP+EYm/6GTXP+/8f/xFdBRQBz//AAjE3/Qya5/3/j/+Io/4Rib/AKGTXP8Av/H/APEV0FFAHP8A/CMTf9DJrn/f+P8A+Io/4Rib/oZNc/7/AMf/AMRXQUUAc/8A8IxN/wBDJrn/AH/j/wDiKP8AhGJv+hk1z/v/AB//ABFdBRQB55428PSwaHbudf1iXOp2K7ZJkIGbmMZ4TqM5HuK6P/hGJv8AoZNc/wC/8f8A8RVfx9/yL1r/ANhXT/8A0rirqKAOf/4Rib/oZNc/7/x//EUf8IxN/wBDJrn/AH/j/wDiK6CigDn/APhGJv8AoZNc/wC/8f8A8RR/wjE3/Qya5/3/AI//AIiugooA5/8A4Rib/oZNc/7/AMf/AMRR/wAIxN/0Mmuf9/4//iK6CigDn/8AhGJv+hk1z/v/AB//ABFH/CMTf9DJrn/f+P8A+IroKKAOf/4Rib/oZNc/7/x//EUf8IxN/wBDJrn/AH/j/wDiK6CigDnJ/DEwgkP/AAkmuH5T1mj9P9ysbwX4dln8C+Hph4g1mIPplswjjmQKmYlOBlOgruJ/+PeX/cP8qw/An/JPPDX/AGCrX/0UtAB/wjE3/Qya5/3/AI//AIij/hGJv+hk1z/v/H/8RXQUUAc//wAIxN/0Mmuf9/4//iKP+EYm/wChk1z/AL/x/wDxFdBRQBz/APwjE3/Qya5/3/j/APiKw38Oy/8ACdQQ/wDCQazk6ZI3mecm7/WoMfc6V3lc/J/yUOD/ALBUn/o1KAD/AIRib/oZNc/7/wAf/wARR/wjE3/Qya5/3/j/APiK6CigDn/+EYm/6GTXP+/8f/xFH/CMTf8AQya5/wB/4/8A4iugooA5/wD4Rib/AKGTXP8Av/H/APEUf8IxN/0Mmuf9/wCP/wCIroKKAOf/AOEYm/6GTXP+/wDH/wDEUf8ACMTf9DJrn/f+P/4iugooA5//AIRib/oZNc/7/wAf/wARR/wjE3/Qya5/3/j/APiK6CigDn/+EYm/6GTXP+/8f/xFH/CMTf8AQya5/wB/4/8A4iugooA5/wD4Rib/AKGTXP8Av/H/APEUf8IxN/0Mmuf9/wCP/wCIroKKAOf/AOEYm/6GTXP+/wDH/wDEUf8ACMTf9DJrn/f+P/4iugooA5//AIRib/oZNc/7/wAf/wARR/wjE3/Qya5/3/j/APiK6CigDgPCHh2WbSr1hr+sRY1W/TEcyAHF1KMn5Opxk+5Nb/8AwjE3/Qya5/3/AI//AIio/BP/ACB77/sMaj/6Vy10lAHP/wDCMTf9DJrn/f8Aj/8AiKP+EYm/6GTXP+/8f/xFdBRQBz//AAjE3/Qya5/3/j/+Io/4Rib/AKGTXP8Av/H/APEV0FFAHP8A/CMTf9DJrn/f+P8A+Io/4Rib/oZNc/7/AMf/AMRXQUUAcb4i8Nyx+GdVkPiHWnC2cx2vNGQ2EPB+TpV+HwxMYIz/AMJJrg+UdJo/T/cq94m/5FTWP+vGf/0A1owf8e8X+4P5UAYf/CMTf9DJrn/f+P8A+Io/4Rib/oZNc/7/AMf/AMRXQUUAc/8A8IxN/wBDJrn/AH/j/wDiKP8AhGJv+hk1z/v/AB//ABFdBRQBz/8AwjE3/Qya5/3/AI//AIij/hGJv+hk1z/v/H/8RXQUUAc//wAIxN/0Mmuf9/4//iK5/wAV6LJp8OmzNrGp3YN5t8u5kRl/1UnPCjmvQK5Tx5/x4aZ/1/f+0ZaAHfDj/kQtM/7a/wDo166muW+HH/IhaZ/21/8ARr11NABXP6Z/yOviD/rjafykroK5/TP+R18Qf9cbT+UlAHQUUUUAFFFFAHP+B/8AkStK/wCuP9TXQVz/AIH/AORK0r/rj/U10FABRRRQAUUUUAFFFFAHP+B/+RK0r/rj/U10Fc/4H/5ErSv+uP8AU10FABUc/wDx7y/7h/lUlRz/APHvL/uH+VAGH4E/5J54a/7BVr/6KWugrn/An/JPPDX/AGCrX/0UtdBQAUUUUAFFFFABRRRQAUUUUAFFFFA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Of4beC5HZ38NaczscljCCSab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VPafD/wAJWFytxaeH7GCZcgPHHgjPB5rp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r4AooA+/6K+AKKAPv+ivgCigD7/or4AooA+/6K+AKKAPv+ivgCigD7/or4AooA+/6K+AKKAPv+ivgCigD7/or4AooA+/6K+AKKAPv+ivgCigD7/or4AooA+/6K+QPgl/yV7Qv+3j/0nkr6/oAKKKKACiiigAooooAKKKKACiiigAooooAKKKKACiiigAooooAKKKKACiiigAooooAKKKKACiiigAooooAKKKKACiuf8d/8k88S/wDYKuv/AEU1fEFAH3/RXwBRQB9/0V8AUUAff9FfAFFAH3/RXwBRQB9/0V8AUUAff9FfAFff9ABRRRQAUUUUAFFFFABRRRQAUUUUAFFFFABRRRQAUUUUAFFFFABRRRQAUUUUAFFFFABRRRQAUUUUAFFFFABRRRQAUUUUAFFFFABRRRQAUUUUAFFFFAH/2Q==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1650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247650</xdr:colOff>
      <xdr:row>10</xdr:row>
      <xdr:rowOff>107950</xdr:rowOff>
    </xdr:to>
    <xdr:sp macro="" textlink="">
      <xdr:nvSpPr>
        <xdr:cNvPr id="3" name="AutoShape 2" descr="data:image/jpeg;base64,/9j/4AAQSkZJRgABAQEAZABkAAD/2wBDAAgGBgcGBQgHBwcJCQgKDBQNDAsLDBkSEw8UHRofHh0aHBwgJC4nICIsIxwcKDcpLDAxNDQ0Hyc5PTgyPC4zNDL/2wBDAQkJCQwLDBgNDRgyIRwhMjIyMjIyMjIyMjIyMjIyMjIyMjIyMjIyMjIyMjIyMjIyMjIyMjIyMjIyMjIyMjIyMjL/wAARCAKJBD8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3+iiigAooooAKKKKACiiigAooooAKKKKACiiigAooooAKKKKACii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8t8SeHfDY07xU1t4a0eBtLt0WEx6fCD5hTzC33eeCo/A+tTWOjeDE0661GfwrpP2sXcNnLp8tjEPsju6xorfKeDuDF+QQcjIrvrjR7G6muHuLeKZLmNY54ZUDpKFJ25UjGRk/5AwSaLpUs8s8mmWbzTRiKSRoFLOg6KTjJA9KAPO72PwzafbAPh/4fZrKC7mnzBEARA0e7b+6OcrICM45BB9alu4PClibyObwJ4eM1nM6SpHbxNlVWFty/us9JxnIABGM8iu/fRdKlTZJptm6+W0WHgU5Rjll5HQkAkdz1qObw/otw7PPpFhIzlizPbISxIAJORzkKo/4CPSgDgmj8JwGVrrwH4fSILeGNktomLNb3CwENmMbQxdTnnAzUNppHhy01HWbKXwdoNxcpNczxRtbRBFiiityVVjH1JmBAxgZPpz6N/Yek4I/suywyyKR9nTlZDmQdOjHk+vemroGjJH5a6VZBN2/aIFxu27c9Ou0Y+nFAHJaPpPg3VtSa0/4QvRbfMPnxebp0YaRPl+YfJtIy2DhiVOAQMis6KDwyZYxP4B8OxJP5ogcQxtlo7lIGDDygQSZFKgZJ6cHFejxWNpBcPPFbQxzPndIqAMc8nn3wPyFZun+GdOtNPktLi2trsSyvLI0kC/MWlMvIOejHI+g70Acja2XhW5Nip8B6BGb6JzButovmlSQI0Z/d8YB3Z64DccGmRweDpL17T/hCdA3s8CQOLSIpJ5skqDJ8vsIScjIOQAe9ehQ6dZW0cUcFnbxJC7SRrHGFCMc5IAHBO5sn3NVv+Ed0TbKo0iwAlx5gFsnz4bcM8c/N8315oA8y0/S/DtjYq1x4N0S6uFE/Lwx7f8Aj9MIX/V84BGG6kDHFXbiz8LQpNcyeBNC821tNRlaNYY9jNbOikf6rncCCGI45GDnNegjw/owTYNIsNuCMfZkxgtvPb+98315605tD0h9+7S7Ft4kD5t0O4SY3g8c7sDPrjmgDgLm28M2U863PgPw0kcNy9u0nlRYyLU3KnmIADA2nJ4681ILbwirR+d4E0SJDeNayStYpsjIMYBP7rK7hJxuAAIwSMiu6l0LSJw4m0qxkDtucPbodx2bMnjk7Pl+nHSiPQtIiZWi0uyQq24FYFHPy88D/YX/AL5HoKAOd8P+GvDS6tqcUfhrR459KvkWC4SxiVxmOOVTuC5DKXwD1+UHrXZVXtbOK084oCXnkMsrnq7EAZP0AUD2Aqx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pqmnX2k6Xc38/jLXjHBGXKrDY5bHQD/R+pPH41B5FxFNNbXHjfXVurcRGZFtLUgeYSFIP2X5hlW5HTac4xQB2VFcL9pQ7AvjnxGzvN5Comn27P5nliXbtFrn7hDfT6GoYLq4N/cW1z4z16IJLDFGRZ2/JlJCb82YCEnAwT+WRkA9AorzxLy5XXbiyuPGuvJbgwJBMLK2wXd3TazfZcLlkAUnAORjORWnYwyalKkVr45153eIzKDa2i5QMVJ5th/ECMdaAOworhIbuK4mMUfjrxEZACVVrC2XfiQRNtza/NhyFOM4yM1LDItxt8rx3r774fPXFna/Mm/Zx/ovJ3YG3ryOKAO2ori1O+SWMeO9e8yIoChtLQMd7Mi7R9l+bLIw4z0z05rK07ULySzW41DxvrcPEpKJY2xbC3BhU/8exxk4yOoJ7CgD0miuCe52jzz4911bZLe5mlDWFsHAhZVc4+y8bSeQRk5BHFPN3EsrxP468RIySNG2/T7dQGWPzSMm167BuHqOmaAO6ori4z5sqRJ4618yvI8Qj+yWu4MpVWyPsuQAXXJ6c56VNp2n6ley3tu3jHW1uLKfyJgIbLGSiupH+j9CrqfY5HOM0Add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Vext5bSzjgmvZ72Rc5nnCB3ySeQiqvHTgDp681YoAKKKKACiiigAooooAKKKKACiiigAooooAKKKKACiiigAooooAKKKKACiiigAooooAKKKKACiiigAooooAKKKKACiiigAooooAKKKKACiiigAooooAKKKKACiiigAooooAKKKKACiiigAooooAKKKKACiiigAooooAKKKKACiiigAooooAKKKKACiiigAooooAKKKKACiiigAooooAo6zpiaxo91p7uUE8ZUOBnY3UNj2OD+FQz6LDfXsWoT+ZDdpbPATDJgDd3zjkr8209t545rUooA5zT/B1rp1zBOl9eu0NwLkB/KAZxB5HIVBxs9Mc81HceGGh0a60+2mnuzfO3ny3MqKys3PnZVASykLtHGAABjArp6KAMV/DFk90JfMmEWy3VoARsbyGLx9s8E8884Hvmvpnht9I1xLmC5kmtPIki2SuoMe6QyAKAnzDJI5bI9+3RUUAcjY+EDcacF1C4uYbhJp2j8tk/dpJcibH3SCG2ICDnjI71pWnhaxtF04CWeRrCSV4mdlBYSEsVbaACu7awGOqKe1blFAHLL4GtEne4XUtQ+0Fo3WUmMsrJI7qfufMf3jqd2cg+vNO/4Qiz8rYdQvzw4zmPPzTicn7n94Y+n5109FAHNz+C7K4W5V72+AuIryJ8GPhbkqZMfJ2KjHp3zS33g21vvtBfUdQieaf7QXidFZX+zm3yp2cfIc/Xn2ro6KAOZHgmw2or3Vy6rc/alBWJdknycqVQFfuY+XHDMO4xrabp32O41G6cgzX1x57gdFwixqB/wFAT7k1oUUAFFFFABRRRQAUUUUAFFFFABRRRQAUUUUAFFFFABRRRQAUUUUAFFFFABRRRQAUUUUAFFFFABRRRQAUUUUAFFFFABRRRQAUUUUAFFFFABRRRQAUUUUAFFFFABRRRQAUUUUAFFFFABRRRQAUUUUAFFFFABRRRQAUUUUAFFcR4YHiHxB4etdUk8SzQvOXzGlnCQuHZe6+1a/9i69/wBDXcf+AUH/AMTQB0FFc/8A2Lr3/Q13H/gFB/8AE1m2kHiG417UtPbxPMEtI4XVhZw5beGzn5e22gDsqK5/+xde/wChruP/AACg/wDiaP7F17/oa7j/AMAoP/iaAOgorn/7F17/AKGu4/8AAKD/AOJo/sXXv+hruP8AwCg/+JoA6CiuN8PweIdY0Gz1CTxPPG88e8qtnDgc/wC7Wl/Yuvf9DXcf+AUH/wATQB0FFc//AGLr3/Q13H/gFB/8TR/Yuvf9DXcf+AUH/wATQB0FFc//AGLr3/Q13H/gFB/8TR/Yuvf9DXcf+AUH/wATQB0FFc//AGLr3/Q13H/gFB/8TR/Yuvf9DXcf+AUH/wATQB0FFcb4fg8Q6xoNnqEnieaN5495VbOHA5/3a0v7F17/AKGu4/8AAKD/AOJoA6Ciuf8A7F17/oa7j/wCg/8AiabJo+vJE7/8JVcHaCf+PKD/AOJoA6KiuN8O2/iHWvDOlarL4nmjkvbOG4ZFs4cKXQMQPl6c1p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xurQeIdOl01E8TzOLu8W2bNnD8oKscj5evy1pf2Lr3/Q13H/gFB/8TQB0FFc//Yuvf9DXcf8AgFB/8TR/Yuvf9DXcf+AUH/xNAHQUVz/9i69/0Ndx/wCAUH/xNH9i69/0Ndx/4BQf/E0AdBRXP/2Lr3/Q13H/AIBQf/E0f2Lr3/Q13H/gFB/8TQB0FFczeaZr9tZXE6+KrgmKNnANnBzgZ/u1DpNj4g1HRrG9fxTOj3FvHMyizhwCyg4+770AdZRXP/2Lr3/Q13H/AIBQf/E0f2Lr3/Q13H/gFB/8TQB0FFc//Yuvf9DXcf8AgFB/8TR/Yuvf9DXcf+AUH/xNAHQUVz/9i69/0Ndx/wCAUH/xNH9i69/0Ndx/4BQf/E0AdBRXP/2Lr3/Q13H/AIBQf/E0f2Lr3/Q13H/gFB/8TQB0FFc//Yuvf9DXcf8AgFB/8TR/Yuvf9DXcf+AUH/xNAHQUVz/9i69/0Ndx/wCAUH/xNZXiaLxFofhfVdWi8TzSSWVpJOqPZw4YqpIB+X2oA7Wiuf8A7F17/oa7j/wCg/8AiaP7F17/AKGu4/8AAKD/AOJoA6Ciuf8A7F17/oa7j/wCg/8AiaP7F17/AKGu4/8AAKD/AOJoA6Ciuf8A7F17/oa7j/wCg/8AiaP7F17/AKGu4/8AAKD/AOJoA6Ciuf8A7F17/oa7j/wCg/8AiaP7F17/AKGu4/8AAKD/AOJoA6Ciuf8A7F17/oa7j/wCg/8AiaP7F17/AKGu4/8AAKD/AOJoA6Ciuf8A7F17/oa7j/wCg/8AiaP7F17/AKGu4/8AAKD/AOJoA6CiuI8SJ4i0TTIbqLxPNIz3ltbkPZw4xLMkZP3eoDE1r/2Lr3/Q13H/AIBQf/E0AdBRXP8A9i69/wBDXcf+AUH/AMTR/Yuvf9DXcf8AgFB/8TQB0FFc/wD2Lr3/AENdx/4BQf8AxNH9i69/0Ndx/wCAUH/xNAHQUVz/APYuvf8AQ13H/gFB/wDE0f2Lr3/Q13H/AIBQf/E0AdBRXP8A9i69/wBDXcf+AUH/AMTR/Yuvf9DXcf8AgFB/8TQB0FFc/wD2Lr3/AENdx/4BQf8AxNH9i69/0Ndx/wCAUH/xNAHQUVzsmj68kTv/AMJVcHaCf+PKD/4ms/w7b+IdZ8M6TqsvieaOS9s4bhkWzhwpdAxA+XpzQB2VFc//AGLr3/Q13H/gFB/8TR/Yuvf9DXcf+AUH/wATQB0FFc//AGLr3/Q13H/gFB/8TR/Yuvf9DXcf+AUH/wATQB0FFc//AGLr3/Q13H/gFB/8TWa0HiFfE0elf8JPN5b2b3Jf7HDnIdVx93p81AHZ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xWgReIdXsbieTxPNG0V9dWoC2cPIimeMH7vUhAfxrV/sXXv+hruP8AwCg/+JoA6Ciuf/sXXv8Aoa7j/wAAoP8A4mj+xde/6Gu4/wDAKD/4mgDoKK5/+xde/wChruP/AACg/wDiaP7F17/oa7j/AMAoP/iaAOgorn/7F17/AKGu4/8AAKD/AOJo/sXXv+hruP8AwCg/+JoA6CiuT1ax8Qafo19ex+KZ2e3t5JVVrOHBKqTg/L7Vaj0fXniRz4ruMsoP/HlB/wDE0AdFRXP/ANi69/0Ndx/4BQf/ABNH9i69/wBDXcf+AUH/AMTQB0FFc/8A2Lr3/Q13H/gFB/8AE0f2Lr3/AENdx/4BQf8AxNAHQUVz/wDYuvf9DXcf+AUH/wATR/Yuvf8AQ13H/gFB/wDE0AdBRXP/ANi69/0Ndx/4BQf/ABNZetvr2gLZXB8QS3Sy3HlNG9rEox5btnIXPVRQBb+HH/IhaZ/21/8ARr11Nct8OP8AkQtM/wC2v/o166mgArn9M/5HXxB/1xtP5SV0Fc/pn/I6+IP+uNp/KSgDoKKKKACiiigDn/A//IlaV/1x/qa6Cuf8D/8AIlaV/wBcf6mugoAKKKKACiiigAooooA5/wAD/wDIlaV/1x/qa6Cuf8D/APIlaV/1x/qa6CgAqOf/AI95f9w/yqSo5/8Aj3l/3D/KgDD8Cf8AJPPDX/YKtf8A0UtdBXP+BP8Aknnhr/sFWv8A6KWugoAKKKKACiiigAooooAKKKKACiiigAooooAKKKKACiiigAooooAKKKKACiiigAooooA5/wAT/wDHx4f/AOwrH/6LkroK5/xP/wAfHh//ALCsf/ouSugoAKKKKACiiigAooooAqar/wAge9/695P/AEE1V8M/8ipo/wD14wf+gCrWq/8AIHvf+veT/wBBNVfDP/IqaP8A9eMH/oAoA1aKKKACiiigAooooAKKKKACiiigArm/iD/yTnxJ/wBgy4/9Fmukrm/iD/yTnxJ/2DLj/wBFmgDpKKKKACiiigAooooAKKKKACiiigAooooA5fx9/wAi9a/9hXT/AP0rirqK5fx9/wAi9a/9hXT/AP0rirqKACiiigAooooAKKKKACiiigAooooAjn/495f9w/yrD8Cf8k88Nf8AYKtf/RS1uT/8e8v+4f5Vh+BP+SeeGv8AsFWv/opaAOgooooAKKKKACufk/5KHB/2CpP/AEaldBXPyf8AJQ4P+wVJ/wCjUoA6CiiigAooooAKKKKACiiigAooooAKKKKACiiigAooooAKKKKAOb8E/wDIHvv+wxqP/pXLXSVzfgn/AJA99/2GNR/9K5a6SgAooooAKKKKACiiigDK8Tf8iprH/XjP/wCgGtGD/j3i/wBwfyrO8Tf8iprH/XjP/wCgGtGD/j3i/wBwfyoAkooooAKKKKACiiigArlPHn/Hhpn/AF/f+0Za6uuU8ef8eGmf9f3/ALRloAd8OP8AkQtM/wC2v/o166muW+HH/IhaZ/21/wDRr11NABXP6Z/yOviD/rjafykroK5/TP8AkdfEH/XG0/lJQB0FFFFABRRRQBz/AIH/AORK0r/rj/U10Fc/4H/5ErSv+uP9TXQUAFFFFABRRRQAUUUUAc/4H/5ErSv+uP8AU10Fc/4H/wCRK0r/AK4/1NdBQAVHP/x7y/7h/lUlRz/8e8v+4f5UAYfgT/knnhr/ALBVr/6KWugrn/An/JPPDX/YKtf/AEUtdBQAUUUUAFFFFABRRRQAUUUUAFFFFABRRRQAUUUUAFFFFABRRRQAUUUUAFFFFABRRRQBz/if/j48P/8AYVj/APRcldBXP+J/+Pjw/wD9hWP/ANFyV0FABRRRQAUUUUAFFFFAFTVf+QPe/wDXvJ/6Caq+Gf8AkVNH/wCvGD/0AVa1X/kD3v8A17yf+gmqvhn/AJFTR/8Arxg/9AFAGrRRRQAUUUUAFFFFABRRRQAUUUUAFc38Qf8AknPiT/sGXH/os10lc38Qf+Sc+JP+wZcf+izQB0lFFFABRRRQAUUUUAFFFFABRRRQAUUUUAcv4+/5F61/7Cun/wDpXFXUVy/j7/kXrX/sK6f/AOlcVdRQAUUUUAFFFFABRRRQAUUUUAFFFFAEc/8Ax7y/7h/lWH4E/wCSeeGv+wVa/wDopa3J/wDj3l/3D/KsPwJ/yTzw1/2CrX/0UtAHQUUUUAFFFFABXPyf8lDg/wCwVJ/6NSugrn5P+Shwf9gqT/0alAHQUUUUAFFFFABRRRQAUUUUAFFFFABRRRQAUUUUAFFFFABRRRQBzfgn/kD33/YY1H/0rlrpK5vwT/yB77/sMaj/AOlctdJQAUUUUAFFFFABRRRQBleJv+RU1j/rxn/9ANaMH/HvF/uD+VZ3ib/kVNY/68Z//QDWjB/x7xf7g/lQBJRRRQAUUUUAFFFFABXKePP+PDTP+v7/ANoy11dcp48/48NM/wCv7/2jLQBj+BPF/hnT/BlhaXviLSba5jMoeGa9jR1PmMeQWyK6P/hO/B//AENeh/8Agxh/+Kql8OoYm8B6aWjQk+byVH/PV66nyIf+eUf/AHyKAMP/AITvwf8A9DXof/gxh/8Aiqw9O8aeFU8Xa5O/iXRlikhtQkhv4grkCTODu5xkZ+tdx5EP/PKP/vkVgaZDF/wmmvjykwIbT+EeklAD/wDhO/B//Q16H/4MYf8A4qj/AITvwf8A9DXof/gxh/8Aiq3PIh/55R/98ijyIf8AnlH/AN8igDD/AOE78H/9DXof/gxh/wDiqP8AhO/B/wD0Neh/+DGH/wCKrc8iH/nlH/3yKPIh/wCeUf8A3yKAOH8HeNPCtr4R0yC48S6NFKkOGjkv4lZTk9QW4rc/4Tvwf/0Neh/+DGH/AOKpngiGI+C9KJiQnyf7o9TW/wCRD/zyj/75FAGH/wAJ34P/AOhr0P8A8GMP/wAVR/wnfg//AKGvQ/8AwYw//FVueRD/AM8o/wDvkUeRD/zyj/75FAGH/wAJ34P/AOhr0P8A8GMP/wAVR/wnfg//AKGvQ/8AwYw//FVueRD/AM8o/wDvkUeRD/zyj/75FAGH/wAJ34P/AOhr0P8A8GMP/wAVR/wnfg//AKGvQ/8AwYw//FVueRD/AM8o/wDvkUeRD/zyj/75FAHD+DvGnhW18I6ZBceJdGilSHDRyX8SspyeoLcVuf8ACd+D/wDoa9D/APBjD/8AFUzwRDEfBelExIT5P90eprf8iH/nlH/3yKAMP/hO/B//AENeh/8Agxh/+Kpk/jrwgYJAPFWhklTgDUIvT/erf8iH/nlH/wB8io54Ifs8v7qP7h/hHpQBxfgvxp4VtfAvh63uPEujQzxaZbJJHJfxKyMIlBBBbIIPGK3P+E78H/8AQ16H/wCDGH/4qmeBYYj8PfDRMSEnSrXJKj/nktb/AJ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cP4i8aeFZ59DMPiXRpBHqaO5S/iOxdkgycNwORz71uf8J34P/6GvQ//AAYw/wDxVM8TwxC40DESc6rH/CP+eclb/kQ/88o/++RQBh/8J34P/wChr0P/AMGMP/xVH/Cd+D/+hr0P/wAGMP8A8VW55EP/ADyj/wC+RR5EP/PKP/vkUAYf/Cd+D/8Aoa9D/wDBjD/8VR/wnfg//oa9D/8ABjD/APFVueRD/wA8o/8AvkUeRD/zyj/75FAGH/wnfg//AKGvQ/8AwYw//FUf8J34P/6GvQ//AAYw/wDxVbnkQ/8APKP/AL5FHkQ/88o/++RQBzOpeOPCMmlXiJ4p0RmaBwFGoREk7Tx96q/h3xt4Tg8M6VFL4n0WORLOFXR7+IFSEAII3cGuj1SCH+yL390n+of+Ef3TVbwzBEfCmjkxJn7DD/CP7goAr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VgeOfGfha78BeILa28S6PNPLp86RxR30TM7FCAAA2ST6V3fkQ/88o/++RXOfECGIfDrxIREgI024wQo/wCeZoAn/wCE78H/APQ16H/4MYf/AIqj/hO/B/8A0Neh/wDgxh/+Krc8iH/nlH/3yKPIh/55R/8AfIoAw/8AhO/B/wD0Neh/+DGH/wCKo/4Tvwf/ANDXof8A4MYf/iq3PIh/55R/98ijyIf+eUf/AHyKAMP/AITvwf8A9DXof/gxh/8AiqP+E78H/wDQ16H/AODGH/4qtzyIf+eUf/fIo8iH/nlH/wB8igDD/wCE78H/APQ16H/4MYf/AIqj/hO/B/8A0Neh/wDgxh/+Krc8iH/nlH/3yKPIh/55R/8AfIoAw/8AhO/B/wD0Neh/+DGH/wCKo/4Tvwf/ANDXof8A4MYf/iq3PIh/55R/98ijyIf+eUf/AHyKAMP/AITvwf8A9DXof/gxh/8AiqP+E78H/wDQ16H/AODGH/4qtzyIf+eUf/fIo8iH/nlH/wB8igDgPG3jLwvd6Hbx23iTR5nGp2LlY76JiFW5jZjgN0ABJPYCuj/4Tvwf/wBDXof/AIMYf/iqqePYYh4ftiIkH/E10/oo/wCfqKun8iH/AJ5R/wDfIoAw/wDhO/B//Q16H/4MYf8A4qj/AITvwf8A9DXof/gxh/8Aiq3PIh/55R/98ijyIf8AnlH/AN8igDD/AOE78H/9DXof/gxh/wDiqP8AhO/B/wD0Neh/+DGH/wCKrc8iH/nlH/3yKPIh/wCeUf8A3yKAMP8A4Tvwf/0Neh/+DGH/AOKo/wCE78H/APQ16H/4MYf/AIqtzyIf+eUf/fIo8iH/AJ5R/wDfIoAw/wDhO/B//Q16H/4MYf8A4qj/AITvwf8A9DXof/gxh/8Aiq3PIh/55R/98ijyIf8AnlH/AN8igDD/AOE78H/9DXof/gxh/wDiqP8AhO/B/wD0Neh/+DGH/wCKrc8iH/nlH/3yKPIh/wCeUf8A3yKAMCfx14QMEgHirQySpwBqEXp/vVjeC/GnhW18C+Hre48S6NDPFplskkcl/ErIwiUEEFsgg8YrtJ4Ifs8v7qP7h/hHpWJ4FhiPw98NExISdKtckqP+eS0AP/4Tvwf/ANDXof8A4MYf/iqP+E78H/8AQ16H/wCDGH/4qtzyIf8AnlH/AN8ijyIf+eUf/fIoAw/+E78H/wDQ16H/AODGH/4qj/hO/B//AENeh/8Agxh/+Krc8iH/AJ5R/wDfIo8iH/nlH/3yKAMP/hO/B/8A0Neh/wDgxh/+KrDfxp4VPjuC4/4SXRvIGmSIZPt8W0MZUIGd2M4BOPau48iH/nlH/wB8isB4Yv8AhYUA8pMf2VJxtH/PVKA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wnhDxn4WttKvUuPEujxM2q38irJfRKSrXUrKwy3Qggg9wQa3/APhO/B//AENeh/8Agxh/+KqDwVDEdHvsxIf+JxqP8I/5+5a6PyIf+eUf/fIoAw/+E78H/wDQ16H/AODGH/4qj/hO/B//AENeh/8Agxh/+Krc8iH/AJ5R/wDfIo8iH/nlH/3yKAMP/hO/B/8A0Neh/wDgxh/+Ko/4Tvwf/wBDXof/AIMYf/iq3PIh/wCeUf8A3yKPIh/55R/98igDD/4Tvwf/ANDXof8A4MYf/iqP+E78H/8AQ16H/wCDGH/4qtzyIf8AnlH/AN8ijyIf+eUf/fIoA5HxF428Jz+GdVii8T6LJI9nMqIl/ESxKEAAbuTV+Hx14QEEYPirQwQoyDqEXp/vVb8TQRDwprBESZ+wzfwj+4a0IIIfs8X7qP7g/hHpQBj/APCd+D/+hr0P/wAGMP8A8VR/wnfg/wD6GvQ//BjD/wDFVueRD/zyj/75FHkQ/wDPKP8A75FAGH/wnfg//oa9D/8ABjD/APFUf8J34P8A+hr0P/wYw/8AxVbnkQ/88o/++RR5EP8Azyj/AO+RQBh/8J34P/6GvQ//AAYw/wDxVH/Cd+D/APoa9D/8GMP/AMVW55EP/PKP/vkUeRD/AM8o/wDvkUAYf/Cd+D/+hr0P/wAGMP8A8VXP+K/E+gavDpttpmuaZezi83mK2u45G2iKTJwpJxyK7zyIf+eUf/fIrlfHUUaWOmFUVT9u6gY/5Yy0AS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Bj+BPEcVn4MsLdtM1aUoZRvhsXdD+8bowGDXR/8ACWQ/9AfXP/BdJ/hVb4cf8iFpn/bX/wBGvXU0Ac//AMJZD/0B9c/8F0n+FYeneJ4k8Xa5L/ZWskPDajaLBywwJOoxx14rvK5/TP8AkdfEH/XG0/lJQAf8JZD/ANAfXP8AwXSf4Uf8JZD/ANAfXP8AwXSf4V0FFAHP/wDCWQ/9AfXP/BdJ/hR/wlkP/QH1z/wXSf4V0FFAHB+DvE8UHhHTIjpWsuVhxujsHZTyehA5rc/4SyH/AKA+uf8Aguk/wo8D/wDIlaV/1x/qa6CgDn/+Esh/6A+uf+C6T/Cj/hLIf+gPrn/guk/wroKKAOf/AOEsh/6A+uf+C6T/AAo/4SyH/oD65/4LpP8ACugooA5//hLIf+gPrn/guk/wo/4SyH/oD65/4LpP8K6CigDg/B3ieKDwjpkR0rWXKw43R2Dsp5PQgc1uf8JZD/0B9c/8F0n+FHgf/kStK/64/wBTXQUAc/8A8JZD/wBAfXP/AAXSf4UyfxZCYJB/Y+ufdPXTpPT6V0dRz/8AHvL/ALh/lQBw/gvxPFb+BfD0J0rWXMemWyF47B2VsRKMggcj3rc/4SyH/oD65/4LpP8ACjwJ/wAk88Nf9gq1/wDRS10FAHP/APCWQ/8AQH1z/wAF0n+FH/CWQ/8AQH1z/wAF0n+FdBRQBz//AAlkP/QH1z/wXSf4Uf8ACWQ/9AfXP/BdJ/hXQUUAc/8A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//wAJZD/0B9c/8F0n+FH/AAlkP/QH1z/wXSf4V0FFAHB+IvE8Us+hkaVrK7NTR/nsHGfkk4HHJ56Vuf8ACWQ/9AfXP/BdJ/hR4n/4+PD/AP2FY/8A0XJXQUAc/wD8JZD/ANAfXP8AwXSf4Uf8JZD/ANAfXP8AwXSf4V0FFAHP/wDCWQ/9AfXP/BdJ/hR/wlkP/QH1z/wXSf4V0FFAHP8A/CWQ/wDQH1z/AMF0n+FH/CWQ/wDQH1z/AMF0n+FdBRQByupeKoX0q8X+yNbGYHGTp8gA+U+1V/DvimKLwzpUZ0nWmKWcK7k0+Qg4Qcg45FdPqv8AyB73/r3k/wDQTVXwz/yKmj/9eMH/AKAKAKn/AAlkP/QH1z/wXSf4Uf8ACWQ/9AfXP/BdJ/hXQUUAc/8A8JZD/wBAfXP/AAXSf4Uf8JZD/wBAfXP/AAXSf4V0FFAHP/8ACWQ/9AfXP/BdJ/hR/wAJZD/0B9c/8F0n+FdBRQBz/wDwlkP/AEB9c/8ABdJ/hR/wlkP/AEB9c/8ABdJ/hXQUUAc//wAJZD/0B9c/8F0n+FH/AAlkP/QH1z/wXSf4V0FFAHP/APCWQ/8AQH1z/wAF0n+FYHjnxNFc+AvEEA0rWIzJp8675LB1VcoeSSOB7139c38Qf+Sc+JP+wZcf+izQBJ/wlkP/AEB9c/8ABdJ/hR/wlkP/AEB9c/8ABdJ/hXQUUAc//wAJZD/0B9c/8F0n+FH/AAlkP/QH1z/wXSf4V0FFAHP/APCWQ/8AQH1z/wAF0n+FH/CWQ/8AQH1z/wAF0n+FdBRQBz//AAlkP/QH1z/wXSf4Uf8ACWQ/9AfXP/BdJ/hXQUUAc/8A8JZD/wBAfXP/AAXSf4Uf8JZD/wBAfXP/AAXSf4V0FFAHP/8ACWQ/9AfXP/BdJ/hR/wAJZD/0B9c/8F0n+FdBRQB55428SxXGh26DStYTGp2L5ksXUcXMZxkjqcYA7muj/wCEsh/6A+uf+C6T/Cq/j7/kXrX/ALCun/8ApXFXUUAc/wD8JZD/ANAfXP8AwXSf4Uf8JZD/ANAfXP8AwXSf4V0FFAHP/wDCWQ/9AfXP/BdJ/hR/wlkP/QH1z/wXSf4V0FFAHP8A/CWQ/wDQH1z/AMF0n+FH/CWQ/wDQH1z/AMF0n+FdBRQBz/8AwlkP/QH1z/wXSf4Uf8JZD/0B9c/8F0n+FdBRQBz/APwlkP8A0B9c/wDBdJ/hR/wlkP8A0B9c/wDBdJ/hXQUUAc5P4shMEg/sfXPunrp0np9KxvBfieK38C+HoTpWsuY9MtkLx2DsrYiUZBA5HvXcT/8AHvL/ALh/lWH4E/5J54a/7BVr/wCiloAP+Esh/wCgPrn/AILpP8KP+Esh/wCgPrn/AILpP8K6CigDn/8AhLIf+gPrn/guk/wo/wCEsh/6A+uf+C6T/CugooA5/wD4SyH/AKA+uf8Aguk/wrDfxPF/wnUE39lazgaZImz7A+7/AFqHOMdPeu8rn5P+Shwf9gqT/wBGpQAf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B4Q8TRQaVeqdK1h92q375jsHYDddSnB46jOCOxyK3/wDhLIf+gPrn/guk/wAKj8E/8ge+/wCwxqP/AKVy10lAHP8A/CWQ/wDQH1z/AMF0n+FH/CWQ/wDQH1z/AMF0n+FdBRQBz/8AwlkP/QH1z/wXSf4Uf8JZD/0B9c/8F0n+FdBRQBz/APwlkP8A0B9c/wDBdJ/hR/wlkP8A0B9c/wDBdJ/hXQUUAcb4i8UxS+GdVjGk60pezmXc+nyADKHknHAq/D4shEEY/sfXPujpp0np9KveJv8AkVNY/wCvGf8A9ANaMH/HvF/uD+VAGH/wlkP/AEB9c/8ABdJ/hR/wlkP/AEB9c/8ABdJ/hXQUUAc//wAJZD/0B9c/8F0n+FH/AAlkP/QH1z/wXSf4V0FFAHP/APCWQ/8AQH1z/wAF0n+FH/CWQ/8AQH1z/wAF0n+FdBRQBz//AAlkP/QH1z/wXSf4Vz/ivXY9Sh02BdP1O3IvN2+5tHiX/VScZPevQK5Tx5/x4aZ/1/f+0ZaAHfDj/kQtM/7a/wDo166muW+HH/IhaZ/21/8ARr11NABXP6Z/yOviD/rjafykroK5/TP+R18Qf9cbT+UlAHQUUUUAFFFFAHP+B/8AkStK/wCuP9TXQVz/AIH/AORK0r/rj/U10FABRRRQAUUUUAFFFFAHLfD+5ll8KWMMlpJEsdupWQspV8luBg5yMc59RXU1xfw3iaHw5bbLG4hiliWR5p5lcSP93CgMxAAUZzjqMZ5rt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E8C3viiPwdYpY6HpdxbAy+XLLqjxMw8xuqiBgPzNdF/aHjL/oXNG/8HUn/AMjVF8OP+RC0z/tr/wCjXrqaAOb/ALQ8Zf8AQuaN/wCDqT/5GrE06+8WDxdrbJoGktMYrbzEOruFUYfGD9n5zz2GPeu/rn9M/wCR18Qf9cbT+UlAEf8AaHjL/oXNG/8AB1J/8jUf2h4y/wChc0b/AMHUn/yNXSUUAc3/AGh4y/6FzRv/AAdSf/I1H9oeMv8AoXNG/wDB1J/8jV0lFAHAeD77xYnhHTVt9A0mSERfK76u6MRk9R9nOPzNbf8AaHjL/oXNG/8AB1J/8jVJ4H/5ErSv+uP9TXQUAc3/AGh4y/6FzRv/AAdSf/I1H9oeMv8AoXNG/wDB1J/8jV0lFAHN/wBoeMv+hc0b/wAHUn/yNR/aHjL/AKFzRv8AwdSf/I1dJRQBzf8AaHjL/oXNG/8AB1J/8jUf2h4y/wChc0b/AMHUn/yNXSUUAcB4PvvFieEdNW30DSZIRF8rvq7oxGT1H2c4/M1t/wBoeMv+hc0b/wAHUn/yNUngf/kStK/64/1NdBQBzf8AaHjL/oXNG/8AB1J/8jU2S+8ZPGyf8I7ow3AjP9syf/I1dNRQBxehJ4y0Tw9pmk/2Fo032G0itvN/teRd+xAu7H2c4zjOMmtD+0PGX/QuaN/4OpP/AJGrpKKAOb/tDxl/0Lmjf+DqT/5Go/tDxl/0Lmjf+DqT/wCRq6SigDm/7Q8Zf9C5o3/g6k/+RqP7Q8Zf9C5o3/g6k/8AkaukooA5v+0PGX/QuaN/4OpP/kaj+0PGX/QuaN/4OpP/AJGrpKKAOb/tDxl/0Lmjf+DqT/5Go/tDxl/0Lmjf+DqT/wCRq6SigDm/7Q8Zf9C5o3/g6k/+RqqT+IfFlvqdpYP4b0kzXSyNGRrL7QExnP8Ao/8AtCuvrn9T/wCR18P/APXG7/lHQBH/AGh4y/6FzRv/AAdSf/I1H9oeMv8AoXNG/wDB1J/8jV0lFAHN/wBoeMv+hc0b/wAHUn/yNR/aHjL/AKFzRv8AwdSf/I1dJRQBzf8AaHjL/oXNG/8AB1J/8jUf2h4y/wChc0b/AMHUn/yNXSUUAc3/AGh4y/6FzRv/AAdSf/I1H9oeMv8AoXNG/wDB1J/8jV0lFAHN/wBoeMv+hc0b/wAHUn/yNR/aHjL/AKFzRv8AwdSf/I1dJRQBzf8AaHjL/oXNG/8AB1J/8jUf2h4y/wChc0b/AMHUn/yNXSUUAc3/AGh4y/6FzRv/AAdSf/I1H9oeMv8AoXNG/wDB1J/8jV0lFAHAeIr7xY0+iedoGkoRqSGPbq7tubY/B/0cYHXnn6Vt/wBoeMv+hc0b/wAHUn/yNUnif/j48P8A/YVj/wDRcldBQBzf9oeMv+hc0b/wdSf/ACNR/aHjL/oXNG/8HUn/AMjV0lFAHN/2h4y/6FzRv/B1J/8AI1H9oeMv+hc0b/wdSf8AyNXSUUAc3/aHjL/oXNG/8HUn/wAjUf2h4y/6FzRv/B1J/wDI1dJRQByOpX/jA6Xdh/D2jqnkvuI1mQkDae32fmq/h6/8XL4a0oQ+H9IeIWcIRm1iRSw2DBI+znB9smur1X/kD3v/AF7yf+gmqvhn/kVNH/68YP8A0AUAUP7Q8Zf9C5o3/g6k/wDkaj+0PGX/AELmjf8Ag6k/+Rq6SigDm/7Q8Zf9C5o3/g6k/wDkaj+0PGX/AELmjf8Ag6k/+Rq6SigDm/7Q8Zf9C5o3/g6k/wDkaj+0PGX/AELmjf8Ag6k/+Rq6SigDm/7Q8Zf9C5o3/g6k/wDkaj+0PGX/AELmjf8Ag6k/+Rq6SigDm/7Q8Zf9C5o3/g6k/wDkaj+0PGX/AELmjf8Ag6k/+Rq6SigDm/7Q8Zf9C5o3/g6k/wDkasDxxfeK38B6+t1oOlRW50+cSSR6s7sq7DkhTbjJ9sj616HXN/EH/knPiT/sGXH/AKLNAB/aHjL/AKFzRv8AwdSf/I1H9oeMv+hc0b/wdSf/ACNXSUUAc3/aHjL/AKFzRv8AwdSf/I1H9oeMv+hc0b/wdSf/ACNXSUUAc3/aHjL/AKFzRv8AwdSf/I1H9oeMv+hc0b/wdSf/ACNXSUUAc3/aHjL/AKFzRv8AwdSf/I1H9oeMv+hc0b/wdSf/ACNXSUUAc3/aHjL/AKFzRv8AwdSf/I1H9oeMv+hc0b/wdSf/ACNXSUUAc3/aHjL/AKFzRv8AwdSf/I1H9oeMv+hc0b/wdSf/ACNXSUUAec+Nb3xU+h24udB0qJP7SsSGj1Z3JYXMe0YMA4JwCc8A5wcYrov7Q8Zf9C5o3/g6k/8Akao/H3/IvWv/AGFdP/8ASuKuooA5v+0PGX/QuaN/4OpP/kaj+0PGX/QuaN/4OpP/AJGrpKKAOb/tDxl/0Lmjf+DqT/5Go/tDxl/0Lmjf+DqT/wCRq6SigDm/7Q8Zf9C5o3/g6k/+RqP7Q8Zf9C5o3/g6k/8AkaukooA5v+0PGX/QuaN/4OpP/kaj+0PGX/QuaN/4OpP/AJGrpKKAOb/tDxl/0Lmjf+DqT/5Go/tDxl/0Lmjf+DqT/wCRq6SigDmJtQ8Y+RJnw7o4G05/4nMnp/17Vj+DL7xYngbw+ttoGkywDTbYRySau6My+UuCVFucEjtk49TXdz/8e8v+4f5Vh+BP+SeeGv8AsFWv/opaAI/7Q8Zf9C5o3/g6k/8Akaj+0PGX/QuaN/4OpP8A5GrpKKAOb/tDxl/0Lmjf+DqT/wCRqP7Q8Zf9C5o3/g6k/wDkaukooA5v+0PGX/QuaN/4OpP/AJGrEe+8Wf8ACdQsdA0nz/7NkAj/ALXfbt81Mnd9n65xxj8a7+ufk/5KHB/2CpP/AEalAEf9oeMv+hc0b/wdSf8AyNR/aHjL/oXNG/8AB1J/8jV0lFAHN/2h4y/6FzRv/B1J/wDI1H9oeMv+hc0b/wAHUn/yNXSUUAc3/aHjL/oXNG/8HUn/AMjUf2h4y/6FzRv/AAdSf/I1dJRQBzf9oeMv+hc0b/wdSf8AyNR/aHjL/oXNG/8AB1J/8jV0lFAHN/2h4y/6FzRv/B1J/wDI1H9oeMv+hc0b/wAHUn/yNXSUUAc3/aHjL/oXNG/8HUn/AMjUf2h4y/6FzRv/AAdSf/I1dJRQBzf9oeMv+hc0b/wdSf8AyNR/aHjL/oXNG/8AB1J/8jV0lFAHN/2h4y/6FzRv/B1J/wDI1H9oeMv+hc0b/wAHUn/yNXSUUAc3/aHjL/oXNG/8HUn/AMjUf2h4y/6FzRv/AAdSf/I1dJRQB554QvvFaaVeC30HSpEOq35YvqzoQxupdwx9nOQDkA9wM4GcDf8A7Q8Zf9C5o3/g6k/+RqPBP/IHvv8AsMaj/wClctdJQBzf9oeMv+hc0b/wdSf/ACNR/aHjL/oXNG/8HUn/AMjV0lFAHN/2h4y/6FzRv/B1J/8AI1H9oeMv+hc0b/wdSf8AyNXSUUAc3/aHjL/oXNG/8HUn/wAjUf2h4y/6FzRv/B1J/wDI1dJRQBxPiG/8XN4a1UTeH9ISI2cwdl1iRio2HJA+zjJ9sir8OoeMfIjx4d0cjaMf8TmT0/69q0vE3/Iqax/14z/+gGtGD/j3i/3B/KgDn/7Q8Zf9C5o3/g6k/wDkaj+0PGX/AELmjf8Ag6k/+Rq6SigDm/7Q8Zf9C5o3/g6k/wDkaj+0PGX/AELmjf8Ag6k/+Rq6SigDm/7Q8Zf9C5o3/g6k/wDkaj+0PGX/AELmjf8Ag6k/+Rq6SigDm/7Q8Zf9C5o3/g6k/wDkasDxTdeIZotNXVNI0+0t/teRJb6i87bvKkwNphTjrzn8K9DrlPHn/Hhpn/X9/wC0ZaAHfDj/AJELTP8Atr/6Neuprlvhx/yIWmf9tf8A0a9dTQAVz+mf8jr4g/642n8pK6Cuf0z/AJHXxB/1xtP5SUAdBRRRQAUUUUAc/wCB/wDkStK/64/1NdBXP+B/+RK0r/rj/U10FABRRRQAUUUUAFFFFAHP+B/+RK0r/rj/AFNdBXP+B/8AkStK/wCuP9TXQUAFFFFABRRRQAUUUUAFFFFABRRRQAUUUUAFc/qf/I6+H/8Arjd/yjroK5/U/wDkdfD/AP1xu/5R0Ad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YHgfSPEdx4QsZbPxT9kt2MpSD+z45Ng8xuNxOTXQ/2F4s/6HT/ylxf40fDj/kQtM/7a/wDo166mgDlv7C8Wf9Dp/wCUuL/GsTT9F8TN4s1tE8W7ZViti8n9mxneCHwMZ4xz9c16JXP6Z/yOviD/AK42n8pKAK39heLP+h0/8pcX+NH9heLP+h0/8pcX+NdTRQBy39heLP8AodP/AClxf40f2F4s/wCh0/8AKXF/jXU0UAed+ENF8TS+E9NeDxb5ERiysf8AZsbbRk8ZJ5rb/sLxZ/0On/lLi/xqz4H/AORK0r/rj/U10FAHLf2F4s/6HT/ylxf40f2F4s/6HT/ylxf411NFAHLf2F4s/wCh0/8AKXF/jR/YXiz/AKHT/wApcX+NdTRQBy39heLP+h0/8pcX+NH9heLP+h0/8pcX+NdTRQB534Q0XxNL4T014PFvkRGLKx/2bG20ZPGSea2/7C8Wf9Dp/wCUuL/GrPgf/kStK/64/wBTXQUAct/YXiz/AKHT/wApcX+NMk0TxYkbP/wmedoJx/ZcX+NdZUc//HvL/uH+VAHEeH7TxdrXhvS9VfxeImvbSK5MY0yIhC6BsZzzjNaX9heLP+h0/wDKXF/jVnwJ/wAk88Nf9gq1/wDRS10FAHLf2F4s/wCh0/8AKXF/jR/YXiz/AKHT/wApcX+NdTRQBy39heLP+h0/8pcX+NH9heLP+h0/8pcX+NdTRQBy39heLP8AodP/AClxf40f2F4s/wCh0/8AKXF/jXU0UAct/YXiz/odP/KXF/jR/YXiz/odP/KXF/jXU0UAct/YXiz/AKHT/wApcX+NVZvCfiSe/tr2TxiTPbK6xn+zIsAPjdxnn7ors6KAOW/sLxZ/0On/AJS4v8aP7C8Wf9Dp/wCUuL/GupooA5b+wvFn/Q6f+UuL/Gj+wvFn/Q6f+UuL/GupooA5b+wvFn/Q6f8AlLi/xo/sLxZ/0On/AJS4v8a6migDlv7C8Wf9Dp/5S4v8aP7C8Wf9Dp/5S4v8a6migDlv7C8Wf9Dp/wCUuL/Gj+wvFn/Q6f8AlLi/xrqaKAOW/sLxZ/0On/lLi/xo/sLxZ/0On/lLi/xrqaKAOW/sLxZ/0On/AJS4v8aP7C8Wf9Dp/wCUuL/GupooA878Q6L4mSfRBL4t80tqSKh/s2NdjbH+brz34962/wCwvFn/AEOn/lLi/wAas+J/+Pjw/wD9hWP/ANFyV0FAHLf2F4s/6HT/AMpcX+NH9heLP+h0/wDKXF/jXU0UAct/YXiz/odP/KXF/jR/YXiz/odP/KXF/jXU0UAct/YXiz/odP8Aylxf40f2F4s/6HT/AMpcX+NdTRQBxmo6H4qXS7sv4x3KIXJX+zIhkbTxnNV/D+ieKH8N6W8Xi/yo2s4iqf2bE20bBgZzziuw1X/kD3v/AF7yf+gmqvhn/kVNH/68YP8A0AUAZf8AYXiz/odP/KXF/jR/YXiz/odP/KXF/jXU0UAct/YXiz/odP8Aylxf40f2F4s/6HT/AMpcX+NdTRQBy39heLP+h0/8pcX+NH9heLP+h0/8pcX+NdTRQBy39heLP+h0/wDKXF/jR/YXiz/odP8Aylxf411NFAHLf2F4s/6HT/ylxf40f2F4s/6HT/ylxf411NFAHLf2F4s/6HT/AMpcX+NYHjfRvE0PgTXpLjxZ9ogTT5zJD/Z0ab12HK5ByM+tekVzfxB/5Jz4k/7Blx/6LNAEX9heLP8AodP/AClxf40f2F4s/wCh0/8AKXF/jXU0UAct/YXiz/odP/KXF/jR/YXiz/odP/KXF/jXU0UAct/YXiz/AKHT/wApcX+NH9heLP8AodP/AClxf411NFAHLf2F4s/6HT/ylxf40f2F4s/6HT/ylxf411NFAHLf2F4s/wCh0/8AKXF/jR/YXiz/AKHT/wApcX+NdTRQBy39heLP+h0/8pcX+NH9heLP+h0/8pcX+NdTRQB5p400bxLFolu1x4r89DqVkoT+zo1wxuYwrZB7HBx3xiui/sLxZ/0On/lLi/xpfH3/ACL1r/2FdP8A/SuKuooA5b+wvFn/AEOn/lLi/wAaP7C8Wf8AQ6f+UuL/ABrqaKAOW/sLxZ/0On/lLi/xo/sLxZ/0On/lLi/xrqaKAOW/sLxZ/wBDp/5S4v8AGj+wvFn/AEOn/lLi/wAa6migDlv7C8Wf9Dp/5S4v8aP7C8Wf9Dp/5S4v8a6migDlv7C8Wf8AQ6f+UuL/ABo/sLxZ/wBDp/5S4v8AGupooA5KbQvFYgkJ8Z5G08f2XF6fWsjwdoviaXwPoElv4t8iF9Nt2ji/s2NvLUxrhck5OBxmvQJ/+PeX/cP8qw/An/JPPDX/AGCrX/0UtAFb+wvFn/Q6f+UuL/Gj+wvFn/Q6f+UuL/GupooA5b+wvFn/AEOn/lLi/wAaP7C8Wf8AQ6f+UuL/ABrqaKAOW/sLxZ/0On/lLi/xrEfRfE3/AAnEMf8Awlv746bIwl/s2PhfMT5cZx1wc+1eiVz8n/JQ4P8AsFSf+jUoArf2F4s/6HT/AMpcX+NH9heLP+h0/wDKXF/jXU0UAct/YXiz/odP/KXF/jR/YXiz/odP/KXF/jXU0UAct/YXiz/odP8Aylxf40f2F4s/6HT/AMpcX+NdTRQBy39heLP+h0/8pcX+NH9heLP+h0/8pcX+NdTRQBy39heLP+h0/wDKXF/jR/YXiz/odP8Aylxf411NFAHLf2F4s/6HT/ylxf40f2F4s/6HT/ylxf411NFAHLf2F4s/6HT/AMpcX+NH9heLP+h0/wDKXF/jXU0UAct/YXiz/odP/KXF/jR/YXiz/odP/KXF/jXU0UAct/YXiz/odP8Aylxf40f2F4s/6HT/AMpcX+NdTRQB5v4S0bxNLpd4YPFnkqNUvlK/2dG2WFzIGbJPcgnHbOK3/wCwvFn/AEOn/lLi/wAal8E/8ge+/wCwxqP/AKVy10lAHLf2F4s/6HT/AMpcX+NH9heLP+h0/wDKXF/jXU0UAct/YXiz/odP/KXF/jR/YXiz/odP/KXF/jXU0UAct/YXiz/odP8Aylxf40f2F4s/6HT/AMpcX+NdTRQBwniDRPFCeG9UeXxf5sa2cpZP7NiXcNhyM54zV6HQvFZgjI8Z4G0cf2XF6fWtjxN/yKmsf9eM/wD6Aa0YP+PeL/cH8qAOa/sLxZ/0On/lLi/xo/sLxZ/0On/lLi/xrqaKAOW/sLxZ/wBDp/5S4v8AGj+wvFn/AEOn/lLi/wAa6migDlv7C8Wf9Dp/5S4v8aP7C8Wf9Dp/5S4v8a6migDlv7C8Wf8AQ6f+UuL/ABrC8TaZrtmmmy6j4i/tCD7XgQ/YkiwfKkwdynPrx716NXKePP8Ajw0z/r+/9oy0AO+HH/IhaZ/21/8ARr11Nct8OP8AkQtM/wC2v/o166mgArn9M/5HXxB/1xtP5SV0Fc/pn/I6+IP+uNp/KSgDoKKKKACiiigDn/A//IlaV/1x/qa6Cuf8D/8AIlaV/wBcf6mugoAKKKKACiiigAooooA5/wAD/wDIlaV/1x/qa6Cuf8D/APIlaV/1x/qa6CgAqOf/AI95f9w/yqSo5/8Aj3l/3D/KgDyD4da/dXmlWvht9Unt53htltZmAAjhW0t5GSMlcNIS7cHOF5PQA+wouyNU3M2BjLHJP1rzrwh4G06++GthFNd3udStLO8Misge2mWCNVeFtmVICKMnPf1r0Czt3tbSOGS6munQYM0wXe/udoA/ICgCeiiigAooooAKKKKACiiigAooooAKKKKACiiigAooooAKKKKACiiigAooooAKKKKAOf8AE/8Ax8eH/wDsKx/+i5K6Cuf8T/8AHx4f/wCwrH/6LkroKACiiigAooooAKKKKAKmq/8AIHvf+veT/wBBNVfDP/IqaP8A9eMH/oAq1qv/ACB73/r3k/8AQTVXwz/yKmj/APXjB/6AKANWiiigAooooAKKKKACiiigAooooAK5v4g/8k58Sf8AYMuP/RZrpK5v4g/8k58Sf9gy4/8ARZoA6SiiigAooooAKKKKACiiigAooooAKKKKAOX8ff8AIvWv/YV0/wD9K4q6iuX8ff8AIvWv/YV0/wD9K4q6igAooooAKKKKACiiigAooooAKKKKAI5/+PeX/cP8qw/An/JPPDX/AGCrX/0Utbk//HvL/uH+VYfgT/knnhr/ALBVr/6KWgDoKKKKACiiigArn5P+Shwf9gqT/wBGpXQVz8n/ACUOD/sFSf8Ao1KAOgooooAKKKKACiiigAooooAKKKKACiiigAooooAKKKKACiiigDm/BP8AyB77/sMaj/6Vy10lc34J/wCQPff9hjUf/SuWukoAKKKKACiiigAooooAyvE3/Iqax/14z/8AoBrRg/494v8AcH8qzvE3/Iqax/14z/8AoBrRg/494v8AcH8qAJKKKKACiiigAooooAK5Tx5/x4aZ/wBf3/tGWurrlPHn/Hhpn/X9/wC0ZaAMHwP4O03UfB9jdzXOrrJKZSwh1W5iQfvGHCq4A/AV0P8AwgOkf8/euf8Ag7u//jlJ8OP+RC0z/tr/AOjXrqaAOX/4QHSP+fvXP/B3d/8AxysTT/BOlyeLdbgN1rOyKK2KkavdBjkPnJ8zJ6cZ6V6HXP6Z/wAjr4g/642n8pKAK/8AwgOkf8/euf8Ag7u//jlH/CA6R/z965/4O7v/AOOV1FFAHL/8IDpH/P3rn/g7u/8A45R/wgOkf8/euf8Ag7u//jldRRQB554Q8E6XdeEtNnkutZDvFkiPV7pF6noBIAPwrb/4QHSP+fvXP/B3d/8AxyrHgf8A5ErSv+uP9TXQUAcv/wAIDpH/AD965/4O7v8A+OUf8IDpH/P3rn/g7u//AI5XUUUAcv8A8IDpH/P3rn/g7u//AI5R/wAIDpH/AD965/4O7v8A+OV1FFAHL/8ACA6R/wA/euf+Du7/APjlH/CA6R/z965/4O7v/wCOV1FFAHnnhDwTpd14S02eS61kO8WSI9XukXqegEgA/Ctv/hAdI/5+9c/8Hd3/APHKseB/+RK0r/rj/U10FAHL/wDCA6R/z965/wCDu7/+OUybwFpAgkIu9c4U9dau/T/rpXV1HP8A8e8v+4f5UAcB4N8E6Xd+B/D9zJdayHl023kYR6vdIoJjUnCiQAD2AwK2/wDhAdI/5+9c/wDB3d//AByrHgT/AJJ54a/7BVr/AOilro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PPEPgnS4J9ECXWsnzdSSNt+r3TYGxzxmTg8dRzW3/wgOkf8/euf+Du7/wDjlWPE/wDx8eH/APsKx/8AouSugoA5f/hAdI/5+9c/8Hd3/wDHKP8AhAdI/wCfvXP/AAd3f/xyuoooA5f/AIQHSP8An71z/wAHd3/8co/4QHSP+fvXP/B3d/8AxyuoooA5f/hAdI/5+9c/8Hd3/wDHKP8AhAdI/wCfvXP/AAd3f/xyuoooA47UvAmkx6XduLvWyVhcjOs3RH3T2MnNV/D/AIG0qfw1pUz3WtBpLOFiE1i6UZKA8ASYA9hXXar/AMge9/695P8A0E1V8M/8ipo//XjB/wCgCgDM/wCEB0j/AJ+9c/8AB3d//HKP+EB0j/n71z/wd3f/AMcrqKKAOX/4QHSP+fvXP/B3d/8Axyj/AIQHSP8An71z/wAHd3/8crqKKAOX/wCEB0j/AJ+9c/8AB3d//HKP+EB0j/n71z/wd3f/AMcrqKKAOX/4QHSP+fvXP/B3d/8Axyj/AIQHSP8An71z/wAHd3/8crqKKAOX/wCEB0j/AJ+9c/8AB3d//HKP+EB0j/n71z/wd3f/AMcrqKKAOX/4QHSP+fvXP/B3d/8AxysHxv4K0uz8Ca/cx3OsM8Wnzuok1e5dSQhPKtIQR7EYr0aub+IP/JOfEn/YMuP/AEWaAI/+EB0j/n71z/wd3f8A8co/4QHSP+fvXP8Awd3f/wAcrqKKAOX/AOEB0j/n71z/AMHd3/8AHKP+EB0j/n71z/wd3f8A8crqKKAOX/4QHSP+fvXP/B3d/wDxyj/hAdI/5+9c/wDB3d//AByuoooA5f8A4QHSP+fvXP8Awd3f/wAco/4QHSP+fvXP/B3d/wDxyuoooA5f/hAdI/5+9c/8Hd3/APHKP+EB0j/n71z/AMHd3/8AHK6iigDl/wDhAdI/5+9c/wDB3d//AByj/hAdI/5+9c/8Hd3/APHK6iigDzXxp4L0u00S3kjudYZjqVlGRJq1y4w1zGp4aQjODweoPI5FdF/wgOkf8/euf+Du7/8AjlHj7/kXrX/sK6f/AOlcVdRQBy//AAgOkf8AP3rn/g7u/wD45R/wgOkf8/euf+Du7/8AjldRRQBy/wDwgOkf8/euf+Du7/8AjlH/AAgOkf8AP3rn/g7u/wD45XUUUAcv/wAIDpH/AD965/4O7v8A+OUf8IDpH/P3rn/g7u//AI5XUUUAcv8A8IDpH/P3rn/g7u//AI5R/wAIDpH/AD965/4O7v8A+OV1FFAHL/8ACA6R/wA/euf+Du7/APjlH/CA6R/z965/4O7v/wCOV1FFAHKTeAtIEEhF3rnCnrrV36f9dKx/BvgnS7vwP4fuZLrWQ8um28jCPV7pFBMak4USAAewGBXfz/8AHvL/ALh/lWH4E/5J54a/7BVr/wCiloAr/wDCA6R/z965/wCDu7/+OUf8IDpH/P3rn/g7u/8A45XUUUAcv/wgOkf8/euf+Du7/wDjlH/CA6R/z965/wCDu7/+OV1FFAHL/wDCA6R/z965/wCDu7/+OViP4J0seOIbb7VrOw6bJJn+17rdkSIPveZnHPTOK9Drn5P+Shwf9gqT/wBGpQB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OfCPgrS7rS7x5LnWAV1S/jHl6vcoMLcyKMgSDJwOT1JyTkmt7/hAdI/5+9c/wDB3d//ABypPBP/ACB77/sMaj/6Vy10lAHL/wDCA6R/z965/wCDu7/+OUf8IDpH/P3rn/g7u/8A45XUUUAcv/wgOkf8/euf+Du7/wDjlH/CA6R/z965/wCDu7/+OV1FFAHL/wDCA6R/z965/wCDu7/+OUf8IDpH/P3rn/g7u/8A45XUUUAcN4g8DaVB4a1WZLrWi0dnMwD6xdMMhCeQZMEexq9D4C0gwRk3eucqOmtXfp/10rW8Tf8AIqax/wBeM/8A6Aa0YP8Aj3i/3B/KgDm/+EB0j/n71z/wd3f/AMco/wCEB0j/AJ+9c/8AB3d//HK6iigDl/8AhAdI/wCfvXP/AAd3f/xyj/hAdI/5+9c/8Hd3/wDHK6iigDl/+EB0j/n71z/wd3f/AMco/wCEB0j/AJ+9c/8AB3d//HK6iigDl/8AhAdI/wCfvXP/AAd3f/xysLxP4XsNHj026tp9TeQ3ezFzqU864MUn8LuRnjrivRa5Tx5/x4aZ/wBf3/tGWgB3w4/5ELTP+2v/AKNeuprhfAGvaPaeCdPgudWsIZkMoaOS5RWX96/UE8V0v/CTaB/0HNN/8C4/8aANWuf0z/kdfEH/AFxtP5SVb/4SbQP+g5pv/gXH/jWFpviLRF8Y67I2saeI3htQrG6TDYEmcHPPWgDsqKyv+Em0D/oOab/4Fx/40f8ACTaB/wBBzTf/AALj/wAaANWisr/hJtA/6Dmm/wDgXH/jR/wk2gf9BzTf/AuP/GgCp4H/AORK0r/rj/U10Fcb4M8RaJD4O0uOXWNPjkWHDK10gI5PbNbv/CTaB/0HNN/8C4/8aANWisr/AISbQP8AoOab/wCBcf8AjR/wk2gf9BzTf/AuP/GgDVorK/4SbQP+g5pv/gXH/jR/wk2gf9BzTf8AwLj/AMaANWisr/hJtA/6Dmm/+Bcf+NH/AAk2gf8AQc03/wAC4/8AGgCp4H/5ErSv+uP9TXQVxvgzxFokPg7S45dY0+ORYcMrXSAjk9s1u/8ACTaB/wBBzTf/AALj/wAaANWo5/8Aj3l/3D/Ks7/hJtA/6Dmm/wDgXH/jTJ/E2gG3kA1vTc7T/wAvcfp9aAK/gT/knnhr/sFWv/opa6CuN8E+ItEg8BeHYpdY0+ORNLtldHukBUiJQQRng1u/8JNoH/Qc03/wLj/xoA1aKyv+Em0D/oOab/4Fx/40f8JNoH/Qc03/AMC4/wDGgDVorK/4SbQP+g5pv/gXH/jR/wAJNoH/AEHNN/8AAuP/ABoA1aKyv+Em0D/oOab/AOBcf+NH/CTaB/0HNN/8C4/8aANWisr/AISbQP8AoOab/wCBcf8AjR/wk2gf9BzTf/AuP/GgDVorK/4SbQP+g5pv/gXH/jR/wk2gf9BzTf8AwLj/AMaANWisr/hJtA/6Dmm/+Bcf+NH/AAk2gf8AQc03/wAC4/8AGgDVorK/4SbQP+g5pv8A4Fx/40f8JNoH/Qc03/wLj/xoA1aKyv8AhJtA/wCg5pv/AIFx/wCNH/CTaB/0HNN/8C4/8aANWisr/hJtA/6Dmm/+Bcf+NH/CTaB/0HNN/wDAuP8AxoA1aKyv+Em0D/oOab/4Fx/40f8ACTaB/wBBzTf/AALj/wAaANWisr/hJtA/6Dmm/wDgXH/jR/wk2gf9BzTf/AuP/GgDVorK/wCEm0D/AKDmm/8AgXH/AI0f8JNoH/Qc03/wLj/xoAqeJ/8Aj48P/wDYVj/9FyV0Fcb4k8RaJJcaEY9Y09wmqRs226Q7R5cnJ54HNbv/AAk2gf8AQc03/wAC4/8AGgDVorK/4SbQP+g5pv8A4Fx/40f8JNoH/Qc03/wLj/xoA1aKyv8AhJtA/wCg5pv/AIFx/wCNH/CTaB/0HNN/8C4/8aANWisr/hJtA/6Dmm/+Bcf+NH/CTaB/0HNN/wDAuP8AxoAtar/yB73/AK95P/QTVXwz/wAipo//AF4wf+gCqup+JdBbSbxV1vTSxgcAC6TJ+U+9VvDniPQ4/C+kxya1pyutlCGVrpAQQg4PNAHUUVlf8JNoH/Qc03/wLj/xo/4SbQP+g5pv/gXH/jQBq0Vlf8JNoH/Qc03/AMC4/wDGj/hJtA/6Dmm/+Bcf+NAGrRWV/wAJNoH/AEHNN/8AAuP/ABo/4SbQP+g5pv8A4Fx/40AatFZX/CTaB/0HNN/8C4/8aP8AhJtA/wCg5pv/AIFx/wCNAGrRWV/wk2gf9BzTf/AuP/Gj/hJtA/6Dmm/+Bcf+NAGrXN/EH/knPiT/ALBlx/6LNX/+Em0D/oOab/4Fx/41z3jzxDok/wAP/EMMOsafJK+nTqiJcoWYlDgAA8mgDtqKyv8AhJtA/wCg5pv/AIFx/wCNH/CTaB/0HNN/8C4/8aANWisr/hJtA/6Dmm/+Bcf+NH/CTaB/0HNN/wDAuP8AxoA1aKyv+Em0D/oOab/4Fx/40f8ACTaB/wBBzTf/AALj/wAaANWisr/hJtA/6Dmm/wDgXH/jR/wk2gf9BzTf/AuP/GgDVorK/wCEm0D/AKDmm/8AgXH/AI0f8JNoH/Qc03/wLj/xoA1aKyv+Em0D/oOab/4Fx/40f8JNoH/Qc03/AMC4/wDGgDM8ff8AIvWv/YV0/wD9K4q6iuG8c+INFn0G2SHWNPkYapYMQlyhOBdREng9AATXSf8ACTaB/wBBzTf/AALj/wAaANWisr/hJtA/6Dmm/wDgXH/jR/wk2gf9BzTf/AuP/GgDVorK/wCEm0D/AKDmm/8AgXH/AI0f8JNoH/Qc03/wLj/xoA1aKyv+Em0D/oOab/4Fx/40f8JNoH/Qc03/AMC4/wDGgDVorK/4SbQP+g5pv/gXH/jR/wAJNoH/AEHNN/8AAuP/ABoA1aKyv+Em0D/oOab/AOBcf+NH/CTaB/0HNN/8C4/8aANGf/j3l/3D/KsPwJ/yTzw1/wBgq1/9FLVifxNoBt5ANb03O0/8vcfp9axfBPiLRIPAXh2KXWNPjkTS7ZXR7pAVIiUEEZ4NAHZUVlf8JNoH/Qc03/wLj/xo/wCEm0D/AKDmm/8AgXH/AI0AatFZX/CTaB/0HNN/8C4/8aP+Em0D/oOab/4Fx/40Aatc/J/yUOD/ALBUn/o1Kt/8JNoH/Qc03/wLj/xrCfxFon/CewS/2xp/ljS5FL/akxnzUOM560AdlRWV/wAJNoH/AEHNN/8AAuP/ABo/4SbQP+g5pv8A4Fx/40AatFZX/CTaB/0HNN/8C4/8aP8AhJtA/wCg5pv/AIFx/wCNAGrRWV/wk2gf9BzTf/AuP/Gj/hJtA/6Dmm/+Bcf+NAGrRWV/wk2gf9BzTf8AwLj/AMaP+Em0D/oOab/4Fx/40AatFZX/AAk2gf8AQc03/wAC4/8AGj/hJtA/6Dmm/wDgXH/jQBq0Vlf8JNoH/Qc03/wLj/xo/wCEm0D/AKDmm/8AgXH/AI0AatFZX/CTaB/0HNN/8C4/8aP+Em0D/oOab/4Fx/40AatFZX/CTaB/0HNN/wDAuP8Axo/4SbQP+g5pv/gXH/jQBq0Vlf8ACTaB/wBBzTf/AALj/wAaP+Em0D/oOab/AOBcf+NAFDwT/wAge+/7DGo/+lctdJXE+DfEOiQ6TerLrGnox1bUGAa5QEqbqUg9ehBBH1rof+Em0D/oOab/AOBcf+NAGrRWV/wk2gf9BzTf/AuP/Gj/AISbQP8AoOab/wCBcf8AjQBq0Vlf8JNoH/Qc03/wLj/xo/4SbQP+g5pv/gXH/jQBq0Vlf8JNoH/Qc03/AMC4/wDGj/hJtA/6Dmm/+Bcf+NAB4m/5FTWP+vGf/wBANaMH/HvF/uD+Vc34j8R6HJ4X1aOPWtOZ2spgqrdISSUPA5rQg8TaALeMHW9NztH/AC9x+n1oA2KKyv8AhJtA/wCg5pv/AIFx/wCNH/CTaB/0HNN/8C4/8aANWisr/hJtA/6Dmm/+Bcf+NH/CTaB/0HNN/wDAuP8AxoA1aKyv+Em0D/oOab/4Fx/40f8ACTaB/wBBzTf/AALj/wAaANWuU8ef8eGmf9f3/tGWtb/hJtA/6Dmm/wDgXH/jXN+MdZ0u/ttNhs9Ss7mX7bu2Qzq7Y8mXnANACeANB0e78E6fPc6TYTTOZS0klsjM371+pI5rpf8AhGdA/wCgHpv/AICR/wCFZfw4/wCRC0z/ALa/+jXrqaAMr/hGdA/6Aem/+Akf+FYWm+HdEbxjrsbaPp5jSG1KqbVMLkSZwMcdK7Kuf0z/AJHXxB/1xtP5SUAW/wDhGdA/6Aem/wDgJH/hR/wjOgf9APTf/ASP/CtWigDK/wCEZ0D/AKAem/8AgJH/AIUf8IzoH/QD03/wEj/wrVooA43wZ4d0Sbwdpckuj6fJI0OWZrVCTye+K3f+EZ0D/oB6b/4CR/4VU8D/APIlaV/1x/qa6CgDK/4RnQP+gHpv/gJH/hR/wjOgf9APTf8AwEj/AMK1aKAMr/hGdA/6Aem/+Akf+FH/AAjOgf8AQD03/wABI/8ACtWigDK/4RnQP+gHpv8A4CR/4Uf8IzoH/QD03/wEj/wrVooA43wZ4d0Sbwdpckuj6fJI0OWZrVCTye+K3f8AhGdA/wCgHpv/AICR/wCFVPA//IlaV/1x/qa6CgDK/wCEZ0D/AKAem/8AgJH/AIUyfwzoAt5CNE03O0/8ukfp9K2Kjn/495f9w/yoA5HwT4d0SfwF4dll0fT5JH0u2Z3e1QliYlJJOOTW7/wjOgf9APTf/ASP/CqngT/knnhr/sFWv/opa6CgDK/4RnQP+gHpv/gJH/hR/wAIzoH/AEA9N/8AASP/AArVooAyv+EZ0D/oB6b/AOAkf+FH/CM6B/0A9N/8BI/8K1aKAMr/AIRnQP8AoB6b/wCAkf8AhR/wjOgf9APTf/ASP/CtWigDK/4RnQP+gHpv/gJH/hR/wjOgf9APTf8AwEj/AMK1aKAMr/hGdA/6Aem/+Akf+FH/AAjOgf8AQD03/wABI/8ACtWigDK/4RnQP+gHpv8A4CR/4Uf8IzoH/QD03/wEj/wrVooAyv8AhGdA/wCgHpv/AICR/wCFH/CM6B/0A9N/8BI/8K1aKAMr/hGdA/6Aem/+Akf+FH/CM6B/0A9N/wDASP8AwrVooAyv+EZ0D/oB6b/4CR/4Uf8ACM6B/wBAPTf/AAEj/wAK1aKAMr/hGdA/6Aem/wDgJH/hR/wjOgf9APTf/ASP/CtWigDK/wCEZ0D/AKAem/8AgJH/AIUf8IzoH/QD03/wEj/wrVooAyv+EZ0D/oB6b/4CR/4Uf8IzoH/QD03/AMBI/wDCtWigDjfEnh3RI7jQhHo+noH1SNW22qDcPLk4PHI4rd/4RnQP+gHpv/gJH/hVTxP/AMfHh/8A7Csf/ouSugoAyv8AhGdA/wCgHpv/AICR/wCFH/CM6B/0A9N/8BI/8K1aKAMr/hGdA/6Aem/+Akf+FH/CM6B/0A9N/wDASP8AwrVooAyv+EZ0D/oB6b/4CR/4Uf8ACM6B/wBAPTf/AAEj/wAK1aKAMDU/DWgrpN4y6JpoYQOQRapkfKfaq3hzw5ocnhfSZJNF05nayhLM1qhJJQcnit3Vf+QPe/8AXvJ/6Caq+Gf+RU0f/rxg/wDQBQAf8IzoH/QD03/wEj/wo/4RnQP+gHpv/gJH/hWrRQBlf8IzoH/QD03/AMBI/wDCj/hGdA/6Aem/+Akf+FatFAGV/wAIzoH/AEA9N/8AASP/AAo/4RnQP+gHpv8A4CR/4Vq0UAZX/CM6B/0A9N/8BI/8KP8AhGdA/wCgHpv/AICR/wCFatFAGV/wjOgf9APTf/ASP/Cj/hGdA/6Aem/+Akf+FatFAGV/wjOgf9APTf8AwEj/AMK57x54e0SD4f8AiGaHR9PjlTTp2R0tkDKQhwQQODXbVzfxB/5Jz4k/7Blx/wCizQBf/wCEZ0D/AKAem/8AgJH/AIUf8IzoH/QD03/wEj/wrVooAyv+EZ0D/oB6b/4CR/4Uf8IzoH/QD03/AMBI/wDCtWigDK/4RnQP+gHpv/gJH/hR/wAIzoH/AEA9N/8AASP/AArVooAyv+EZ0D/oB6b/AOAkf+FH/CM6B/0A9N/8BI/8K1aKAMr/AIRnQP8AoB6b/wCAkf8AhR/wjOgf9APTf/ASP/CtWigDK/4RnQP+gHpv/gJH/hR/wjOgf9APTf8AwEj/AMK1aKAOG8c+H9Fg0G2eHR9PjY6pYKSlsgODdRAjgdCCRXSf8IzoH/QD03/wEj/wrM8ff8i9a/8AYV0//wBK4q6igDK/4RnQP+gHpv8A4CR/4Uf8IzoH/QD03/wEj/wrVooAyv8AhGdA/wCgHpv/AICR/wCFH/CM6B/0A9N/8BI/8K1aKAMr/hGdA/6Aem/+Akf+FH/CM6B/0A9N/wDASP8AwrVooAyv+EZ0D/oB6b/4CR/4Uf8ACM6B/wBAPTf/AAEj/wAK1aKAMr/hGdA/6Aem/wDgJH/hR/wjOgf9APTf/ASP/CtWigDHn8M6ALeQjRNNztP/AC6R+n0rF8E+HdEn8BeHZZdH0+SR9Ltmd3tUJYmJSSTjk110/wDx7y/7h/lWH4E/5J54a/7BVr/6KWgC3/wjOgf9APTf/ASP/Cj/AIRnQP8AoB6b/wCAkf8AhWrRQBlf8IzoH/QD03/wEj/wo/4RnQP+gHpv/gJH/hWrRQBlf8IzoH/QD03/AMBI/wDCsJ/Duif8J7BF/Y+n+WdLkYp9lTGfNQZxjrXZVz8n/JQ4P+wVJ/6NSgC3/wAIzoH/AEA9N/8AASP/AAo/4RnQP+gHpv8A4CR/4Vq0UAZX/CM6B/0A9N/8BI/8KP8AhGdA/wCgHpv/AICR/wCFatFAGV/wjOgf9APTf/ASP/Cj/hGdA/6Aem/+Akf+FatFAGV/wjOgf9APTf8AwEj/AMKP+EZ0D/oB6b/4CR/4Vq0UAZX/AAjOgf8AQD03/wABI/8ACj/hGdA/6Aem/wDgJH/hWrRQBlf8IzoH/QD03/wEj/wo/wCEZ0D/AKAem/8AgJH/AIVq0UAZX/CM6B/0A9N/8BI/8KP+EZ0D/oB6b/4CR/4Vq0UAZX/CM6B/0A9N/wDASP8Awo/4RnQP+gHpv/gJH/hWrRQBlf8ACM6B/wBAPTf/AAEj/wAKP+EZ0D/oB6b/AOAkf+FatFAHE+DfD2iTaTetLo+nuw1bUFBa2QkKLqUAdOgAAH0rof8AhGdA/wCgHpv/AICR/wCFUPBP/IHvv+wxqP8A6Vy10lAGV/wjOgf9APTf/ASP/Cj/AIRnQP8AoB6b/wCAkf8AhWrRQBlf8IzoH/QD03/wEj/wo/4RnQP+gHpv/gJH/hWrRQBlf8IzoH/QD03/AMBI/wDCj/hGdA/6Aem/+Akf+FatFAHL+I/Dmhx+F9Wkj0XTldbKYqy2qAghDyOK0IPDOgG3jJ0TTc7R/wAukfp9Kf4m/wCRU1j/AK8Z/wD0A1owf8e8X+4P5UAZ3/CM6B/0A9N/8BI/8KP+EZ0D/oB6b/4CR/4Vq0UAZX/CM6B/0A9N/wDASP8Awo/4RnQP+gHpv/gJH/hWrRQBlf8ACM6B/wBAPTf/AAEj/wAKP+EZ0D/oB6b/AOAkf+FatFAGV/wjOgf9APTf/ASP/Cub8Y6NpdhbabNZ6bZ20v23bvhgVGx5MvGQK7muU8ef8eGmf9f3/tGWgB3w4/5ELTP+2v8A6NeuprznwL4rsbDwdY2stlrMjxmUFoNIuZUP7xujrGVP4Gui/wCE207/AKB/iD/wRXn/AMaoA6Suf0z/AJHXxB/1xtP5SVH/AMJtp3/QP8Qf+CK8/wDjVYmneL7BPF2tzGx1wrJFbAAaNdFhgP1UR5HXjPXtQB39Fc3/AMJtp3/QP8Qf+CK8/wDjVH/Cbad/0D/EH/givP8A41QB0lFc3/wm2nf9A/xB/wCCK8/+NUf8Jtp3/QP8Qf8AgivP/jVAEngf/kStK/64/wBTXQVwHg/xfYW3hHTYXsdcZkiwTHo106nk9GWMg/hW3/wm2nf9A/xB/wCCK8/+NUAdJRXN/wDCbad/0D/EH/givP8A41R/wm2nf9A/xB/4Irz/AONUAdJRXN/8Jtp3/QP8Qf8AgivP/jVH/Cbad/0D/EH/AIIrz/41QB0lFc3/AMJtp3/QP8Qf+CK8/wDjVH/Cbad/0D/EH/givP8A41QBJ4H/AORK0r/rj/U10FcB4P8AF9hbeEdNhex1xmSLBMejXTqeT0ZYyD+Fbf8Awm2nf9A/xB/4Irz/AONUAdJUc/8Ax7y/7h/lXP8A/Cbad/0D/EH/AIIrz/41TJvGunGCQf2fr/Knrod36f8AXOgCfwJ/yTzw1/2CrX/0UtdBXAeDPF9hbeBvD9u9jrjNFptshaLRrp1JESjKssZDD0IODW3/AM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Enif8A4+PD/wD2FY//AEXJXQVwHiLxfYTT6IVsdcHl6kjnfo10uRscYGY+Tz0HNbf/AAm2nf8AQP8AEH/givP/AI1QB0lFc3/wm2nf9A/xB/4Irz/41R/wm2nf9A/xB/4Irz/41QB0lFc3/wAJtp3/AED/ABB/4Irz/wCNUf8ACbad/wBA/wAQf+CK8/8AjVAHSUVzf/Cbad/0D/EH/givP/jVH/Cbad/0D/EH/givP/jVAGzqv/IHvf8Ar3k/9BNVfDP/ACKmj/8AXjB/6AKxtS8aae+l3aDT9eBaFwC2iXYH3T1Jj4qv4e8ZafD4a0qJrDXSyWcKkpot2ynCDoRHgj3FAHbUVzf/AAm2nf8AQP8AEH/givP/AI1R/wAJtp3/AED/ABB/4Irz/wCNUAdJRXN/8Jtp3/QP8Qf+CK8/+NUf8Jtp3/QP8Qf+CK8/+NUAdJRXN/8ACbad/wBA/wAQf+CK8/8AjVH/AAm2nf8AQP8AEH/givP/AI1QB0lFc3/wm2nf9A/xB/4Irz/41R/wm2nf9A/xB/4Irz/41QB0lFc3/wAJtp3/AED/ABB/4Irz/wCNUf8ACbad/wBA/wAQf+CK8/8AjVAHSVzfxB/5Jz4k/wCwZcf+izR/wm2nf9A/xB/4Irz/AONVgeOPF9hdeA9ft0sdbV5dPnQNLo11GgJQjlmjAUe5OBQB6HRXN/8ACbad/wBA/wAQf+CK8/8AjVH/AAm2nf8AQP8AEH/givP/AI1QB0lFc3/wm2nf9A/xB/4Irz/41R/wm2nf9A/xB/4Irz/41QB0lFc3/wAJtp3/AED/ABB/4Irz/wCNUf8ACbad/wBA/wAQf+CK8/8AjVAHSUVzf/Cbad/0D/EH/givP/jVH/Cbad/0D/EH/givP/jVAHSUVzf/AAm2nf8AQP8AEH/givP/AI1R/wAJtp3/AED/ABB/4Irz/wCNUAdJRXN/8Jtp3/QP8Qf+CK8/+NUf8Jtp3/QP8Qf+CK8/+NUAR+Pv+Retf+wrp/8A6VxV1Fec+NfF1hdaHbxpY62pGpWL5l0e6QYW5jJGWjAzxwOpOAMk10X/AAm2nf8AQP8AEH/givP/AI1QB0lFc3/wm2nf9A/xB/4Irz/41R/wm2nf9A/xB/4Irz/41QB0lFc3/wAJtp3/AED/ABB/4Irz/wCNUf8ACbad/wBA/wAQf+CK8/8AjVAHSUVzf/Cbad/0D/EH/givP/jVH/Cbad/0D/EH/givP/jVAHSUVzf/AAm2nf8AQP8AEH/givP/AI1R/wAJtp3/AED/ABB/4Irz/wCNUAdJRXN/8Jtp3/QP8Qf+CK8/+NUf8Jtp3/QP8Qf+CK8/+NUAdBP/AMe8v+4f5Vh+BP8Aknnhr/sFWv8A6KWoJvGunGCQf2fr/Knrod36f9c6x/Bni+wtvA3h+3ex1xmi022QtFo106kiJRlWWMhh6EHBoA7+iub/AOE207/oH+IP/BFef/GqP+E207/oH+IP/BFef/GqAOkorm/+E207/oH+IP8AwRXn/wAao/4TbTv+gf4g/wDBFef/ABqgDpK5+T/kocH/AGCpP/RqVH/wm2nf9A/xB/4Irz/41WI/i+wPjqG4+w65tGmyJt/sa63Z81Dnb5eccdcYoA7+iub/AOE207/oH+IP/BFef/GqP+E207/oH+IP/BFef/GqAOkorm/+E207/oH+IP8AwRXn/wAao/4TbTv+gf4g/wDBFef/ABqgDpKK5v8A4TbTv+gf4g/8EV5/8ao/4TbTv+gf4g/8EV5/8aoA6Siub/4TbTv+gf4g/wDBFef/ABqj/hNtO/6B/iD/AMEV5/8AGqAOkorm/wDhNtO/6B/iD/wRXn/xqj/hNtO/6B/iD/wRXn/xqgDpKK5v/hNtO/6B/iD/AMEV5/8AGqP+E207/oH+IP8AwRXn/wAaoA6Siub/AOE207/oH+IP/BFef/GqP+E207/oH+IP/BFef/GqAOkorm/+E207/oH+IP8AwRXn/wAao/4TbTv+gf4g/wDBFef/ABqgDpKK5v8A4TbTv+gf4g/8EV5/8ao/4TbTv+gf4g/8EV5/8aoAPBP/ACB77/sMaj/6Vy10leeeEPF9hbaVeI9jrbFtVv5AY9GunGGupWAJEZweeR1ByDgit/8A4TbTv+gf4g/8EV5/8aoA6Siub/4TbTv+gf4g/wDBFef/ABqj/hNtO/6B/iD/AMEV5/8AGqAOkorm/wDhNtO/6B/iD/wRXn/xqj/hNtO/6B/iD/wRXn/xqgDpKK5v/hNtO/6B/iD/AMEV5/8AGqP+E207/oH+IP8AwRXn/wAaoAv+Jv8AkVNY/wCvGf8A9ANaMH/HvF/uD+Vcb4h8ZafN4a1WJbDXQz2cygvot2qjKHqTHgD3NX4fGunCCMf2fr/Cjpod36f9c6AOnorm/wDhNtO/6B/iD/wRXn/xqj/hNtO/6B/iD/wRXn/xqgDpKK5v/hNtO/6B/iD/AMEV5/8AGqP+E207/oH+IP8AwRXn/wAaoA6Siub/AOE207/oH+IP/BFef/GqP+E207/oH+IP/BFef/GqAOkrlPHn/Hhpn/X9/wC0Zan/AOE207/oH+IP/BFef/GqwPFPiO01aLTbeC01WJxd7t11plxbpgRSfxSIBnnpnNAG18OP+RC0z/tr/wCjXrqa5b4cf8iFpn/bX/0a9dTQAVz+mf8AI6+IP+uNp/KSugrn9M/5HXxB/wBcbT+UlAHQUUUUAFFFFAHP+B/+RK0r/rj/AFNdBXP+B/8AkStK/wCuP9TXQUAFFFFABRRRQAUUUUAc/wCB/wDkStK/64/1NdBXP+B/+RK0r/rj/U10FABUc/8Ax7y/7h/lUlRz/wDHvL/uH+VAGH4E/wCSeeGv+wVa/wDopa6Cuf8AAn/JPPDX/YKtf/RS10FABRRRQAUUUUAFFFFABRRRQAUUUUAFFFFABRRRQAUUUUAFFFFABRRRQAUUUUAFFFFAHP8Aif8A4+PD/wD2FY//AEXJXQVz/if/AI+PD/8A2FY//RcldBQAUUUUAFFFFABRRRQBU1X/AJA97/17yf8AoJqr4Z/5FTR/+vGD/wBAFWtV/wCQPe/9e8n/AKCaq+Gf+RU0f/rxg/8AQBQBq0UUUAFFFFABRRRQAUUUUAFFFFABXN/EH/knPiT/ALBlx/6LNdJXN/EH/knPiT/sGXH/AKLNAHSUUUUAFFFFABRRRQAUUUUAFFFFABRRRQBy/j7/AJF61/7Cun/+lcVdRXL+Pv8AkXrX/sK6f/6VxV1FABRRRQAUUUUAFFFFABRRRQAUUUUARz/8e8v+4f5Vh+BP+SeeGv8AsFWv/opa3J/+PeX/AHD/ACrD8Cf8k88Nf9gq1/8ARS0AdBRRRQAUUUUAFc/J/wAlDg/7BUn/AKNSugrn5P8AkocH/YKk/wDRqUAdBRRRQAUUUUAFFFFABRRRQAUUUUAFFFFABRRRQAUUUUAFFFFAHN+Cf+QPff8AYY1H/wBK5a6Sub8E/wDIHvv+wxqP/pXLXSUAFFFFABRRRQAUUUUAZXib/kVNY/68Z/8A0A1owf8AHvF/uD+VZ3ib/kVNY/68Z/8A0A1owf8AHvF/uD+VAElFFFABRRRQAUUUUAFcp48/48NM/wCv7/2jLXV1ynjz/jw0z/r+/wDaMtADvhx/yIWmf9tf/Rr11NeeeBL/AF6LwZYJa6FBcQAy7JWvghb9438Ow4/Ouj/tPxN/0Ldv/wCDIf8AxFAHQVz+mf8AI6+IP+uNp/KSj+0/E3/Qt2//AIMh/wDEVh6dqPiEeLtcZfD8DSGG13p/aAAXiTHOznPP5UAd5RXP/wBp+Jv+hbt//BkP/iKP7T8Tf9C3b/8AgyH/AMRQB0FFc/8A2n4m/wChbt//AAZD/wCIo/tPxN/0Ldv/AODIf/EUAHgf/kStK/64/wBTXQVwfg7UfEKeEdMWHw/BLGIflc6gFJ5PbZxW5/afib/oW7f/AMGQ/wDiKAOgorn/AO0/E3/Qt2//AIMh/wDEUf2n4m/6Fu3/APBkP/iKAOgorn/7T8Tf9C3b/wDgyH/xFH9p+Jv+hbt//BkP/iKAOgorn/7T8Tf9C3b/APgyH/xFH9p+Jv8AoW7f/wAGQ/8AiKADwP8A8iVpX/XH+proK4PwdqPiFPCOmLD4fgljEPyudQCk8nts4rc/tPxN/wBC3b/+DIf/ABFAHQVHP/x7y/7h/lWH/afib/oW7f8A8GQ/+Ipk+p+JfIkz4btwNp/5iQ9P9ygB/gT/AJJ54a/7BVr/AOilroK4PwXqPiFPAvh5IPD8EsS6ZbBJDqAUuvlLg42cZHatz+0/E3/Qt2//AIMh/wDEUAdBRXP/ANp+Jv8AoW7f/wAGQ/8AiKP7T8Tf9C3b/wDgyH/xFAHQUVz/APafib/oW7f/AMGQ/wDiKP7T8Tf9C3b/APgyH/xFAHQUVz/9p+Jv+hbt/wDwZD/4ij+0/E3/AELdv/4Mh/8AEUAdBRXP/wBp+Jv+hbt//BkP/iKP7T8Tf9C3b/8AgyH/AMRQB0FFc/8A2n4m/wChbt//AAZD/wCIo/tPxN/0Ldv/AODIf/EUAdBRXP8A9p+Jv+hbt/8AwZD/AOIo/tPxN/0Ldv8A+DIf/EUAdBRXP/2n4m/6Fu3/APBkP/iKP7T8Tf8AQt2//gyH/wARQB0FFc//AGn4m/6Fu3/8GQ/+Io/tPxN/0Ldv/wCDIf8AxFAHQUVz/wDafib/AKFu3/8ABkP/AIij+0/E3/Qt2/8A4Mh/8RQB0FFc/wD2n4m/6Fu3/wDBkP8A4ij+0/E3/Qt2/wD4Mh/8RQB0FFc//afib/oW7f8A8GQ/+Io/tPxN/wBC3b/+DIf/ABFAHQUVz/8Aafib/oW7f/wZD/4ij+0/E3/Qt2//AIMh/wDEUAHif/j48P8A/YVj/wDRcldBXB+ItR8QtPofmeH4EI1NCmNQB3Nsk4+5x359q3P7T8Tf9C3b/wDgyH/xFAHQUVz/APafib/oW7f/AMGQ/wDiKP7T8Tf9C3b/APgyH/xFAHQUVz/9p+Jv+hbt/wDwZD/4ij+0/E3/AELdv/4Mh/8AEUAdBRXP/wBp+Jv+hbt//BkP/iKP7T8Tf9C3b/8AgyH/AMRQBq6r/wAge9/695P/AEE1V8M/8ipo/wD14wf+gCsrUtT8SHSrwN4ct1UwPk/2kDgbT/sVX8O6l4jXwzpSx+Hrd4xZwhWOogbhsGDjZxQB2VFc/wD2n4m/6Fu3/wDBkP8A4ij+0/E3/Qt2/wD4Mh/8RQB0FFc//afib/oW7f8A8GQ/+Io/tPxN/wBC3b/+DIf/ABFAHQUVz/8Aafib/oW7f/wZD/4ij+0/E3/Qt2//AIMh/wDEUAdBRXP/ANp+Jv8AoW7f/wAGQ/8AiKP7T8Tf9C3b/wDgyH/xFAHQUVz/APafib/oW7f/AMGQ/wDiKP7T8Tf9C3b/APgyH/xFAHQVzfxB/wCSc+JP+wZcf+izUn9p+Jv+hbt//BkP/iKwPHOo+IZPAXiBJ9AgihbT5w8g1AMVGw5ONgz9KAO/orn/AO0/E3/Qt2//AIMh/wDEUf2n4m/6Fu3/APBkP/iKAOgorn/7T8Tf9C3b/wDgyH/xFH9p+Jv+hbt//BkP/iKAOgorn/7T8Tf9C3b/APgyH/xFH9p+Jv8AoW7f/wAGQ/8AiKAOgorn/wC0/E3/AELdv/4Mh/8AEUf2n4m/6Fu3/wDBkP8A4igDoKK5/wDtPxN/0Ldv/wCDIf8AxFH9p+Jv+hbt/wDwZD/4igDoKK5/+0/E3/Qt2/8A4Mh/8RR/afib/oW7f/wZD/4igCv4+/5F61/7Cun/APpXFXUV55421DxBJoduJ9AgiT+07EhhfhssLmMgY2dzgZ7ZzXR/2n4m/wChbt//AAZD/wCIoA6Ciuf/ALT8Tf8AQt2//gyH/wARR/afib/oW7f/AMGQ/wDiKAOgorn/AO0/E3/Qt2//AIMh/wDEUf2n4m/6Fu3/APBkP/iKAOgorn/7T8Tf9C3b/wDgyH/xFH9p+Jv+hbt//BkP/iKAOgorn/7T8Tf9C3b/APgyH/xFH9p+Jv8AoW7f/wAGQ/8AiKAOgorn/wC0/E3/AELdv/4Mh/8AEUf2n4m/6Fu3/wDBkP8A4igDcn/495f9w/yrD8Cf8k88Nf8AYKtf/RS0yfU/EvkSZ8N24G0/8xIen+5WN4L1HxCngXw8kHh+CWJdMtgkh1AKXXylwcbOMjtQB3lFc/8A2n4m/wChbt//AAZD/wCIo/tPxN/0Ldv/AODIf/EUAdBRXP8A9p+Jv+hbt/8AwZD/AOIo/tPxN/0Ldv8A+DIf/EUAdBXPyf8AJQ4P+wVJ/wCjUo/tPxN/0Ldv/wCDIf8AxFYb6j4h/wCE6gf/AIR+Dzf7MkAj/tAYK+anOdnr2oA7yiuf/tPxN/0Ldv8A+DIf/EUf2n4m/wChbt//AAZD/wCIoA6Ciuf/ALT8Tf8AQt2//gyH/wARR/afib/oW7f/AMGQ/wDiKAOgorn/AO0/E3/Qt2//AIMh/wDEUf2n4m/6Fu3/APBkP/iKAOgorn/7T8Tf9C3b/wDgyH/xFH9p+Jv+hbt//BkP/iKAOgorn/7T8Tf9C3b/APgyH/xFH9p+Jv8AoW7f/wAGQ/8AiKAOgorn/wC0/E3/AELdv/4Mh/8AEUf2n4m/6Fu3/wDBkP8A4igDoKK5/wDtPxN/0Ldv/wCDIf8AxFH9p+Jv+hbt/wDwZD/4igDoKK5/+0/E3/Qt2/8A4Mh/8RR/afib/oW7f/wZD/4igDoKK5/+0/E3/Qt2/wD4Mh/8RR/afib/AKFu3/8ABkP/AIigCPwT/wAge+/7DGo/+lctdJXAeENR8QppV6IdAglU6rfkk6gFwxupSw+52ORnvjNb/wDafib/AKFu3/8ABkP/AIigDoKK5/8AtPxN/wBC3b/+DIf/ABFH9p+Jv+hbt/8AwZD/AOIoA6Ciuf8A7T8Tf9C3b/8AgyH/AMRR/afib/oW7f8A8GQ/+IoA6Ciuf/tPxN/0Ldv/AODIf/EUf2n4m/6Fu3/8GQ/+IoAt+Jv+RU1j/rxn/wDQDWjB/wAe8X+4P5VyPiLUvEbeGdVWTw9bpGbOYMw1EHaNhycbOavw6n4l8iPHhu3I2j/mJD0/3KAOjorn/wC0/E3/AELdv/4Mh/8AEUf2n4m/6Fu3/wDBkP8A4igDoKK5/wDtPxN/0Ldv/wCDIf8AxFH9p+Jv+hbt/wDwZD/4igDoKK5/+0/E3/Qt2/8A4Mh/8RR/afib/oW7f/wZD/4igDoK5Tx5/wAeGmf9f3/tGWrf9p+Jv+hbt/8AwZD/AOIrn/Fd7rNxDpqX+jw2kP2zPmJeCU58qTjG0fnQBr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A74cf8iFpn/bX/0a9dTXnPgWy8USeDrF7HXNLt7YmXy4pdLeVlHmN1YTqD+Qrov7P8Zf9DHo3/glk/8AkmgDpK5/TP8AkdfEH/XG0/lJUf8AZ/jL/oY9G/8ABLJ/8k1iadY+LD4u1tU1/SVmEVt5jnSHKsMPjA+0cY57nPtQB39Fc3/Z/jL/AKGPRv8AwSyf/JNH9n+Mv+hj0b/wSyf/ACTQB0lFc3/Z/jL/AKGPRv8AwSyf/JNH9n+Mv+hj0b/wSyf/ACTQBJ4H/wCRK0r/AK4/1NdBXAeD7HxY/hHTWt9f0mOExfKj6Q7sBk9T9oGfyFbf9n+Mv+hj0b/wSyf/ACTQB0lFc3/Z/jL/AKGPRv8AwSyf/JNH9n+Mv+hj0b/wSyf/ACTQB0lFc3/Z/jL/AKGPRv8AwSyf/JNH9n+Mv+hj0b/wSyf/ACTQB0lFc3/Z/jL/AKGPRv8AwSyf/JNH9n+Mv+hj0b/wSyf/ACTQBJ4H/wCRK0r/AK4/1NdBXAeD7HxY/hHTWt9f0mOExfKj6Q7sBk9T9oGfyFbf9n+Mv+hj0b/wSyf/ACTQB0lRz/8AHvL/ALh/lXP/ANn+Mv8AoY9G/wDBLJ/8k0ybT/GPkSZ8RaORtOf+JNJ6f9fNAE/gT/knnhr/ALBVr/6KWugrgPBlj4sfwN4fa21/SYoDptsY45NId2VfKXALC4GSB3wM+grb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JPE/wDx8eH/APsKx/8AouSugrgPEVj4sWfRPO1/SXJ1JBHt0h12tsfk/wCkHI68cfWtv+z/ABl/0Mejf+CWT/5JoA6Siub/ALP8Zf8AQx6N/wCCWT/5Jo/s/wAZf9DHo3/glk/+SaAOkorm/wCz/GX/AEMejf8Aglk/+SaP7P8AGX/Qx6N/4JZP/kmgDpKK5v8As/xl/wBDHo3/AIJZP/kmj+z/ABl/0Mejf+CWT/5JoA2dV/5A97/17yf+gmqvhn/kVNH/AOvGD/0AVjalYeMBpd2X8Q6OyeS+4DRpASNp7/aOKr+HrDxc3hrSjD4g0hIjZwlFbR5GKjYMAn7QMn3wKAO2orm/7P8AGX/Qx6N/4JZP/kmj+z/GX/Qx6N/4JZP/AJJoA6Siub/s/wAZf9DHo3/glk/+SaP7P8Zf9DHo3/glk/8AkmgDpKK5v+z/ABl/0Mejf+CWT/5Jo/s/xl/0Mejf+CWT/wCSaAOkorm/7P8AGX/Qx6N/4JZP/kmj+z/GX/Qx6N/4JZP/AJJoA6Siub/s/wAZf9DHo3/glk/+SaP7P8Zf9DHo3/glk/8AkmgDpK5v4g/8k58Sf9gy4/8ARZo/s/xl/wBDHo3/AIJZP/kmsDxxY+K08B6+11r2lS240+cyRx6S6My7DkBjcHB98H6UAeh0Vzf9n+Mv+hj0b/wSyf8AyTR/Z/jL/oY9G/8ABLJ/8k0AdJRXN/2f4y/6GPRv/BLJ/wDJNH9n+Mv+hj0b/wAEsn/yTQB0lFc3/Z/jL/oY9G/8Esn/AMk0f2f4y/6GPRv/AASyf/JNAHSUVzf9n+Mv+hj0b/wSyf8AyTR/Z/jL/oY9G/8ABLJ/8k0AdJRXN/2f4y/6GPRv/BLJ/wDJNH9n+Mv+hj0b/wAEsn/yTQB0lFc3/Z/jL/oY9G/8Esn/AMk0f2f4y/6GPRv/AASyf/JNAEfj7/kXrX/sK6f/AOlcVdRXnPjWy8VJodubnXtKlT+0rEBY9JdCGNzHtOTOeAcEjHIGMjOa6L+z/GX/AEMejf8Aglk/+SaAOkorm/7P8Zf9DHo3/glk/wDkmj+z/GX/AEMejf8Aglk/+SaAOkorm/7P8Zf9DHo3/glk/wDkmj+z/GX/AEMejf8Aglk/+SaAOkorm/7P8Zf9DHo3/glk/wDkmj+z/GX/AEMejf8Aglk/+SaAOkorm/7P8Zf9DHo3/glk/wDkmj+z/GX/AEMejf8Aglk/+SaAOkorm/7P8Zf9DHo3/glk/wDkmj+z/GX/AEMejf8Aglk/+SaAOgn/AOPeX/cP8qw/An/JPPDX/YKtf/RS1BNp/jHyJM+ItHI2nP8AxJpPT/r5rH8GWPix/A3h9rbX9JigOm2xjjk0h3ZV8pcAsLgZIHfAz6CgDv6K5v8As/xl/wBDHo3/AIJZP/kmj+z/ABl/0Mejf+CWT/5JoA6Siub/ALP8Zf8AQx6N/wCCWT/5Jo/s/wAZf9DHo3/glk/+SaAOkrn5P+Shwf8AYKk/9GpUf9n+Mv8AoY9G/wDBLJ/8k1iPY+LP+E6hU6/pPn/2bIRJ/ZD7dvmpkbftHXOOc/hQB39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AeCf+QPff9hjUf8A0rlrpK888IWPit9KvDb69pUaDVb8MH0l3JYXUu45+0DAJyQOwOMnGTv/ANn+Mv8AoY9G/wDBLJ/8k0AdJRXN/wBn+Mv+hj0b/wAEsn/yTR/Z/jL/AKGPRv8AwSyf/JNAHSUVzf8AZ/jL/oY9G/8ABLJ/8k0f2f4y/wChj0b/AMEsn/yTQB0lFc3/AGf4y/6GPRv/AASyf/JNH9n+Mv8AoY9G/wDBLJ/8k0AX/E3/ACKmsf8AXjP/AOgGtGD/AI94v9wfyrjfENh4uXw1qpm8QaQ8Qs5i6ro8ilhsOQD9oOD74NX4dP8AGPkR48RaOBtGP+JNJ6f9fNAHT0Vzf9n+Mv8AoY9G/wDBLJ/8k0f2f4y/6GPRv/BLJ/8AJNAHSUVzf9n+Mv8AoY9G/wDBLJ/8k0f2f4y/6GPRv/BLJ/8AJNAHSUVzf9n+Mv8AoY9G/wDBLJ/8k0f2f4y/6GPRv/BLJ/8AJNAHSVynjz/jw0z/AK/v/aMtT/2f4y/6GPRv/BLJ/wDJNYHim18Qwxaa2qavp93b/a8CO3054G3eVJg7jM/HXjH40AbXw4/5ELTP+2v/AKNeuprlvhx/yIWmf9tf/Rr11NABXP6Z/wAjr4g/642n8pK6Cuf0z/kdfEH/AFxtP5SUAdBRRRQAUUUUAc/4H/5ErSv+uP8AU10Fc/4H/wCRK0r/AK4/1NdBQAUUUUAFFFFABRRRQBz/AIH/AORK0r/rj/U10Fc/4H/5ErSv+uP9TXQUAFRz/wDHvL/uH+VSVHP/AMe8v+4f5UAYfgT/AJJ54a/7BVr/AOilroK5/wACf8k88Nf9gq1/9FLXQUAFFFFABRRRQAUUUUAFFFFABRRRQAUUUUAFFFFABRRRQAUUUUAFFFFABRRRQAUUUUAc/wCJ/wDj48P/APYVj/8ARcldBXP+J/8Aj48P/wDYVj/9FyV0FABRRRQAUUUUAFFFFAFTVf8AkD3v/XvJ/wCgmqvhn/kVNH/68YP/AEAVa1X/AJA97/17yf8AoJqr4Z/5FTR/+vGD/wBAFAGrRRRQAUUUUAFFFFABRRRQAUUUUAFc38Qf+Sc+JP8AsGXH/os10lc38Qf+Sc+JP+wZcf8Aos0AdJRRRQAUUUUAFFFFABRRRQAUUUUAFFFFAHL+Pv8AkXrX/sK6f/6VxV1Fcv4+/wCRetf+wrp//pXFXUUAFFFFABRRRQAUUUUAFFFFABRRRQBHP/x7y/7h/lWH4E/5J54a/wCwVa/+ilrcn/495f8AcP8AKsPwJ/yTzw1/2CrX/wBFLQB0FFFFABRRRQAVz8n/ACUOD/sFSf8Ao1K6Cufk/wCShwf9gqT/ANGpQB0FFFFABRRRQAUUUUAFFFFABRRRQAUUUUAFFFFABRRRQAUUUUAc34J/5A99/wBhjUf/AErlrpK5vwT/AMge+/7DGo/+lctdJQAUUUUAFFFFABRRRQBleJv+RU1j/rxn/wDQDWjB/wAe8X+4P5VneJv+RU1j/rxn/wDQDWjB/wAe8X+4P5UASUUUUAFFFFABRRRQAVynjz/jw0z/AK/v/aMtdXXKePP+PDTP+v7/ANoy0AO+HH/IhaZ/21/9GvXU1554E8ORXngywuG1PVoi5lOyG+dEH7xuig4FdH/wicP/AEGNc/8ABjJ/jQB0Fc/pn/I6+IP+uNp/KSj/AIROH/oMa5/4MZP8aw9O8MRP4u1yL+1dZASG1O4X7hjkSdTnnpxQB3lFc/8A8InD/wBBjXP/AAYyf40f8InD/wBBjXP/AAYyf40AdBRXP/8ACJw/9BjXP/BjJ/jR/wAInD/0GNc/8GMn+NAB4H/5ErSv+uP9TXQVwfg7wxFP4R0yU6rrKFoc7Y791UcnoAeK3P8AhE4f+gxrn/gxk/xoA6Ciuf8A+ETh/wCgxrn/AIMZP8aP+ETh/wCgxrn/AIMZP8aAOgorn/8AhE4f+gxrn/gxk/xo/wCETh/6DGuf+DGT/GgDoKK5/wD4ROH/AKDGuf8Agxk/xo/4ROH/AKDGuf8Agxk/xoAPA/8AyJWlf9cf6mugrg/B3hiKfwjpkp1XWULQ52x37qo5PQA8Vuf8InD/ANBjXP8AwYyf40AdBUc//HvL/uH+VYf/AAicP/QY1z/wYyf40yfwnCIJD/bGufdPXUZPT60AP8Cf8k88Nf8AYKtf/RS10FcH4L8MRXHgXw9MdV1lDJpls5SO/dVXMSnAAPA9q3P+ETh/6DGuf+DGT/GgDoKK5/8A4ROH/oMa5/4MZP8AGj/hE4f+gxrn/gxk/wAaAOgorn/+ETh/6DGuf+DGT/Gj/hE4f+gxrn/gxk/xoA6C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6Ciuf/4ROH/oMa5/4MZP8aP+ETh/6DGuf+DGT/GgA8T/APHx4f8A+wrH/wCi5K6CuD8ReGIop9DA1XWW36mifPfucfJJyOeDx1rc/wCETh/6DGuf+DGT/GgDoKK5/wD4ROH/AKDGuf8Agxk/xo/4ROH/AKDGuf8Agxk/xoA6Ciuf/wCETh/6DGuf+DGT/Gj/AIROH/oMa5/4MZP8aAOgorn/APhE4f8AoMa5/wCDGT/Gj/hE4f8AoMa5/wCDGT/GgDV1X/kD3v8A17yf+gmqvhn/AJFTR/8Arxg/9AFZWpeFYU0q8b+19bOIHODqEhB+U+9V/DvhaKXwzpUh1bWlL2cLbU1CQAZQcAZ4FAHZUVz/APwicP8A0GNc/wDBjJ/jR/wicP8A0GNc/wDBjJ/jQB0FFc//AMInD/0GNc/8GMn+NH/CJw/9BjXP/BjJ/jQB0FFc/wD8InD/ANBjXP8AwYyf40f8InD/ANBjXP8AwYyf40AdBRXP/wDCJw/9BjXP/BjJ/jR/wicP/QY1z/wYyf40AdBRXP8A/CJw/wDQY1z/AMGMn+NH/CJw/wDQY1z/AMGMn+NAHQVzfxB/5Jz4k/7Blx/6LNSf8InD/wBBjXP/AAYyf41geOfDMVt4C8QTjVdYkMenztskv3ZWwh4IJ5HtQB39Fc//AMInD/0GNc/8GMn+NH/CJw/9BjXP/BjJ/jQB0FFc/wD8InD/ANBjXP8AwYyf40f8InD/ANBjXP8AwYyf40AdBRXP/wDCJw/9BjXP/BjJ/jR/wicP/QY1z/wYyf40AdBRXP8A/CJw/wDQY1z/AMGMn+NH/CJw/wDQY1z/AMGMn+NAHQUVz/8AwicP/QY1z/wYyf40f8InD/0GNc/8GMn+NAHQUVz/APwicP8A0GNc/wDBjJ/jR/wicP8A0GNc/wDBjJ/jQBX8ff8AIvWv/YV0/wD9K4q6ivPPG3hqK30O3carrD51OxTEl87Dm5jGcE9RnIPY10f/AAicP/QY1z/wYyf40AdBRXP/APCJw/8AQY1z/wAGMn+NH/CJw/8AQY1z/wAGMn+NAHQUVz//AAicP/QY1z/wYyf40f8ACJw/9BjXP/BjJ/jQB0FFc/8A8InD/wBBjXP/AAYyf40f8InD/wBBjXP/AAYyf40AdBRXP/8ACJw/9BjXP/BjJ/jR/wAInD/0GNc/8GMn+NAHQUVz/wDwicP/AEGNc/8ABjJ/jR/wicP/AEGNc/8ABjJ/jQBuT/8AHvL/ALh/lWH4E/5J54a/7BVr/wCilpk/hOEQSH+2Nc+6euoyen1rG8F+GIrjwL4emOq6yhk0y2cpHfuqrmJTgAHge1AHeUVz/wDwicP/AEGNc/8ABjJ/jR/wicP/AEGNc/8ABjJ/jQB0FFc//wAInD/0GNc/8GMn+NH/AAicP/QY1z/wYyf40AdBXPyf8lDg/wCwVJ/6NSj/AIROH/oMa5/4MZP8aw38MRf8J1BD/aus4OmSPv8At77v9agxnPT2oA7y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j8E/8ge+/wCwxqP/AKVy10lcB4Q8MxT6VesdV1hNuq36Yjv3UHbdSjJ56nGSe5ya3/8AhE4f+gxrn/gxk/xoA6Ciuf8A+ETh/wCgxrn/AIMZP8aP+ETh/wCgxrn/AIMZP8aAOgorn/8AhE4f+gxrn/gxk/xo/wCETh/6DGuf+DGT/GgDoKK5/wD4ROH/AKDGuf8Agxk/xo/4ROH/AKDGuf8Agxk/xoAt+Jv+RU1j/rxn/wDQDWjB/wAe8X+4P5VyPiLwtFF4Z1WQatrTFLOZtr6hIQcIeCM8ir8PhOEwRn+2Nc+6Omoyen1oA6Oiuf8A+ETh/wCgxrn/AIMZP8aP+ETh/wCgxrn/AIMZP8aAOgorn/8AhE4f+gxrn/gxk/xo/wCETh/6DGuf+DGT/GgDoKK5/wD4ROH/AKDGuf8Agxk/xo/4ROH/AKDGuf8Agxk/xoA6CuU8ef8AHhpn/X9/7Rlq3/wicP8A0GNc/wDBjJ/jXP8AivQo9Nh02ddQ1O4JvNuy5u3kX/VSc4PegDX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Bvw6miXwHpoaRAR5vBYf89XrqfPh/56x/8AfQrgPAnhDwzqHgywu73w7pNzcyGUvNNZRu7HzGHJK5NdH/wgng//AKFTQ/8AwXQ//E0Abnnw/wDPWP8A76FYGmTRf8Jpr581MGG0/iHpJT/+EE8H/wDQqaH/AOC6H/4msPTvBfhV/F2uQP4a0Zoo4bUpGbCIqhIkzgbeM4GfpQB3Hnw/89Y/++hR58P/AD1j/wC+hWH/AMIJ4P8A+hU0P/wXQ/8AxNH/AAgng/8A6FTQ/wDwXQ//ABNAG558P/PWP/voUefD/wA9Y/8AvoVh/wDCCeD/APoVND/8F0P/AMTR/wAIJ4P/AOhU0P8A8F0P/wATQAzwRNEPBelAyoD5P94eprf8+H/nrH/30K4fwd4L8K3XhHTJ7jw1o0srw5aSSwiZmOT1JXmtz/hBPB//AEKmh/8Aguh/+JoA3PPh/wCesf8A30KPPh/56x/99CsP/hBPB/8A0Kmh/wDguh/+Jo/4QTwf/wBCpof/AILof/iaANzz4f8AnrH/AN9Cjz4f+esf/fQrD/4QTwf/ANCpof8A4Lof/iaP+EE8H/8AQqaH/wCC6H/4mgDc8+H/AJ6x/wDfQo8+H/nrH/30Kw/+EE8H/wDQqaH/AOC6H/4mj/hBPB//AEKmh/8Aguh/+JoAZ4ImiHgvSgZUB8n+8PU1v+fD/wA9Y/8AvoVw/g7wX4VuvCOmT3HhrRpZXhy0klhEzMcnqSvNbn/CCeD/APoVND/8F0P/AMTQBuefD/z1j/76FRzzw/Z5f3sf3D/EPSsf/hBPB/8A0Kmh/wDguh/+Jpk/gXwgIJCPCuhghTgjT4vT/doAPAs0Q+HvhoGVARpVrkFh/wA8lrf8+H/nrH/30K4fwX4L8K3XgXw9cXHhrRpp5dMtnkkksImZ2MSkkkrkknnNbn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AzxPNEbjQMSpxqsf8Q/55yVv+fD/AM9Y/wDvoVw/iLwX4Vgn0MQ+GtGjEmpojhLCIb12SHBwvI4HHtW5/wAIJ4P/AOhU0P8A8F0P/wATQBuefD/z1j/76FHnw/8APWP/AL6FYf8Awgng/wD6FTQ//BdD/wDE0f8ACCeD/wDoVND/APBdD/8AE0Abnnw/89Y/++hR58P/AD1j/wC+hWH/AMIJ4P8A+hU0P/wXQ/8AxNH/AAgng/8A6FTQ/wDwXQ//ABNAG558P/PWP/voUefD/wA9Y/8AvoVh/wDCCeD/APoVND/8F0P/AMTR/wAIJ4P/AOhU0P8A8F0P/wATQBo6pPD/AGRe/vU/1D/xD+6areGZ4h4U0cGVM/YYf4h/cFZupeB/CMelXjp4W0RWWByGGnxAg7Tz92q/h3wT4Tn8M6VLL4Y0WSR7OFnd7CIliUBJJ28mgDrvPh/56x/99Cjz4f8AnrH/AN9CsP8A4QTwf/0Kmh/+C6H/AOJo/wCEE8H/APQqaH/4Lof/AImgDc8+H/nrH/30KPPh/wCesf8A30Kw/wDhBPB//QqaH/4Lof8A4mj/AIQTwf8A9Cpof/guh/8AiaANzz4f+esf/fQo8+H/AJ6x/wDfQrD/AOEE8H/9Cpof/guh/wDiaP8AhBPB/wD0Kmh/+C6H/wCJoA3PPh/56x/99Cjz4f8AnrH/AN9CsP8A4QTwf/0Kmh/+C6H/AOJo/wCEE8H/APQqaH/4Lof/AImgDc8+H/nrH/30KPPh/wCesf8A30Kw/wDhBPB//QqaH/4Lof8A4mj/AIQTwf8A9Cpof/guh/8AiaANzz4f+esf/fQrnPiBNEfh14kAlQk6bcYAYf8APM1P/wAIJ4P/AOhU0P8A8F0P/wATWB458GeFrTwF4gubbw1o8M8WnzvHLHYxKyMEJBBC5BHrQB3f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VPHs0R8P2wEqH/AImun9GH/P1FXT+fD/z1j/76FcB428G+F7TQ7eS28N6PC51OxQtHYxKSrXMasMhehBII7g10f/CCeD/+hU0P/wAF0P8A8TQBuefD/wA9Y/8AvoUefD/z1j/76FYf/CCeD/8AoVND/wDBdD/8TR/wgng//oVND/8ABdD/APE0Abnnw/8APWP/AL6FHnw/89Y/++hWH/wgng//AKFTQ/8AwXQ//E0f8IJ4P/6FTQ//AAXQ/wDxNAG558P/AD1j/wC+hR58P/PWP/voVh/8IJ4P/wChU0P/AMF0P/xNH/CCeD/+hU0P/wAF0P8A8TQBuefD/wA9Y/8AvoUefD/z1j/76FYf/CCeD/8AoVND/wDBdD/8TR/wgng//oVND/8ABdD/APE0Abnnw/8APWP/AL6FHnw/89Y/++hWH/wgng//AKFTQ/8AwXQ//E0f8IJ4P/6FTQ//AAXQ/wDxNAGxPPD9nl/ex/cP8Q9KxPAs0Q+HvhoGVARpVrkFh/zyWifwL4QEEhHhXQwQpwRp8Xp/u1jeC/BfhW68C+Hri48NaNNPLpls8kklhEzOxiUkklckk85oA7jz4f8AnrH/AN9Cjz4f+esf/fQrD/4QTwf/ANCpof8A4Lof/iaP+EE8H/8AQqaH/wCC6H/4mgDc8+H/AJ6x/wDfQo8+H/nrH/30Kw/+EE8H/wDQqaH/AOC6H/4mj/hBPB//AEKmh/8Aguh/+JoA3PPh/wCesf8A30KwHmi/4WFAfNTH9lSc7h/z1Sn/APCCeD/+hU0P/wAF0P8A8TWG/gvwqPHcFv8A8I1o3kHTJHMf2CLaWEqAHG3GcEjPvQB3H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QeCpoho99mVB/xONR/iH/AD9y10fnw/8APWP/AL6FcJ4Q8GeFrnSr17jw1o8rLqt/GrSWMTEKt1KqqMr0AAAHYACt/wD4QTwf/wBCpof/AILof/iaANzz4f8AnrH/AN9Cjz4f+esf/fQrD/4QTwf/ANCpof8A4Lof/iaP+EE8H/8AQqaH/wCC6H/4mgDc8+H/AJ6x/wDfQo8+H/nrH/30Kw/+EE8H/wDQqaH/AOC6H/4mj/hBPB//AEKmh/8Aguh/+JoA3PPh/wCesf8A30KPPh/56x/99CsP/hBPB/8A0Kmh/wDguh/+Jo/4QTwf/wBCpof/AILof/iaALHiaeI+FNYAlTP2Gb+If3DWhBPD9ni/ex/cH8Q9K5XxF4J8JweGdVli8MaLHIlnMyOlhECpCEgg7eDV+HwL4QMEZPhXQySoyTp8Xp/u0Ab/AJ8P/PWP/voUefD/AM9Y/wDvoVh/8IJ4P/6FTQ//AAXQ/wDxNH/CCeD/APoVND/8F0P/AMTQBuefD/z1j/76FHnw/wDPWP8A76FYf/CCeD/+hU0P/wAF0P8A8TR/wgng/wD6FTQ//BdD/wDE0Abnnw/89Y/++hR58P8Az1j/AO+hWH/wgng//oVND/8ABdD/APE0f8IJ4P8A+hU0P/wXQ/8AxNAG558P/PWP/voVyvjqWN7HTArqx+3dAc/8sZavf8IJ4P8A+hU0P/wXQ/8AxNc/4r8MaBpEOm3OmaHpllObzYZba0jjbaYpMjKgHHAoA1/hx/yIWmf9tf8A0a9dTXLfDj/kQtM/7a/+jXrqaACuf0z/AJHXxB/1xtP5SV0Fc/pn/I6+IP8ArjafykoA6CiiigAooooA5/wP/wAiVpX/AFx/qa6Cuf8AA/8AyJWlf9cf6mugoAKKKKACiiigAooooA5/wP8A8iVpX/XH+proK5/wP/yJWlf9cf6mugoAKjn/AOPeX/cP8qkqOf8A495f9w/yoAw/An/JPPDX/YKtf/RS10Fc/wCBP+SeeGv+wVa/+ilroKACiiigAooooAKKKKACiiigAooooAKKKKACiiigAooooAKKKKACiiigAooooAKKKKAOf8T/APHx4f8A+wrH/wCi5K6Cuf8AE/8Ax8eH/wDsKx/+i5K6CgAooooAKKKKACiiigCpqv8AyB73/r3k/wDQTVXwz/yKmj/9eMH/AKAKtar/AMge9/695P8A0E1V8M/8ipo//XjB/wCgCgDVooooAKKKKACiiigAooooAKKKKACub+IP/JOfEn/YMuP/AEWa6Sub+IP/ACTnxJ/2DLj/ANFmgDpKKKKACiiigAooooAKKKKACiiigAooooA5fx9/yL1r/wBhXT//AErirqK5fx9/yL1r/wBhXT//AErirqKACiiigAooooAKKKKACiiigAooooAjn/495f8AcP8AKsPwJ/yTzw1/2CrX/wBFLW5P/wAe8v8AuH+VYfgT/knnhr/sFWv/AKKWgDoKKKKACiiigArn5P8AkocH/YKk/wDRqV0Fc/J/yUOD/sFSf+jUoA6CiiigAooooAKKKKACiiigAooooAKKKKACiiigAooooAKKKKAOb8E/8ge+/wCwxqP/AKVy10lc34J/5A99/wBhjUf/AErlrpKACiiigAooooAKKKKAMrxN/wAiprH/AF4z/wDoBrRg/wCPeL/cH8qzvE3/ACKmsf8AXjP/AOgGtGD/AI94v9wfyoAkooooAKKKKACiiigArlPHn/Hhpn/X9/7Rlrq65Tx5/wAeGmf9f3/tGWgDnvBHjjQtM8IWVldSX4niMocR6ZcyL/rGPDLGVPXsa6H/AIWP4a/566l/4J7v/wCNU74cf8iFpn/bX/0a9dTQByn/AAsfw1/z11L/AME93/8AGqxNP8feH4/Fmt3DSah5csVsExpV0T8ofOQI8jqOvXtXo1c/pn/I6+IP+uNp/KSgCp/wsfw1/wA9dS/8E93/APGqP+Fj+Gv+eupf+Ce7/wDjVdXRQByn/Cx/DX/PXUv/AAT3f/xqj/hY/hr/AJ66l/4J7v8A+NV1dFAHnPhDx94fs/Cem280moCSOLDbdKunHU9xGQfwrb/4WP4a/wCeupf+Ce7/APjVW/A//IlaV/1x/qa6CgDlP+Fj+Gv+eupf+Ce7/wDjVH/Cx/DX/PXUv/BPd/8AxqurooA5T/hY/hr/AJ66l/4J7v8A+NUf8LH8Nf8APXUv/BPd/wDxqurooA5T/hY/hr/nrqX/AIJ7v/41R/wsfw1/z11L/wAE93/8arq6KAPOfCHj7w/Z+E9Nt5pNQEkcWG26VdOOp7iMg/hW3/wsfw1/z11L/wAE93/8aq34H/5ErSv+uP8AU10FAHKf8LH8Nf8APXUv/BPd/wDxqmTfEbw20EgEupZKkf8AIIu/T/rlXXVHP/x7y/7h/lQB574O8feH7PwRoFrNJqAlh023jcJpV043CNQcMsZBHHUEg1t/8LH8Nf8APXUv/BPd/wDxqrfgT/knnhr/ALBVr/6KWug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858Q+PvD9xPopjk1DEWpJI+7SrpflCOOMx8nkcDmtv/AIWP4a/566l/4J7v/wCNVb8T/wDHx4f/AOwrH/6LkroKAOU/4WP4a/566l/4J7v/AONUf8LH8Nf89dS/8E93/wDGq6uigDlP+Fj+Gv8AnrqX/gnu/wD41R/wsfw1/wA9dS/8E93/APGq6uigDlP+Fj+Gv+eupf8Agnu//jVH/Cx/DX/PXUv/AAT3f/xqurooA4vUfiJ4ck0u7jWXUtzQuBnSLsDJU9zFVfw/8QfDtv4b0uGSXUd8dpEjbdJumGQgBwRHg/UV2Oq/8ge9/wCveT/0E1V8M/8AIqaP/wBeMH/oAoAyf+Fj+Gv+eupf+Ce7/wDjVH/Cx/DX/PXUv/BPd/8AxqurooA5T/hY/hr/AJ66l/4J7v8A+NUf8LH8Nf8APXUv/BPd/wDxqurooA5T/hY/hr/nrqX/AIJ7v/41R/wsfw1/z11L/wAE93/8arq6KAOU/wCFj+Gv+eupf+Ce7/8AjVH/AAsfw1/z11L/AME93/8AGq6uigDlP+Fj+Gv+eupf+Ce7/wDjVH/Cx/DX/PXUv/BPd/8AxqurooA5T/hY/hr/AJ66l/4J7v8A+NVg+NvHugX3gXXrWCTUDLNYTRoH0u6QZKEDLNGAB7kgV6TXN/EH/knPiT/sGXH/AKLNAEH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fjPx5oF7olvFBJfl11KykO/S7pBtW5jY8tGBnAPHU9Bk10P8Awsfw1/z11L/wT3f/AMap/j7/AJF61/7Cun/+lcVdRQByn/Cx/DX/AD11L/wT3f8A8ao/4WP4a/566l/4J7v/AONV1dFAHKf8LH8Nf89dS/8ABPd//GqP+Fj+Gv8AnrqX/gnu/wD41XV0UAcp/wALH8Nf89dS/wDBPd//ABqj/hY/hr/nrqX/AIJ7v/41XV0UAcp/wsfw1/z11L/wT3f/AMao/wCFj+Gv+eupf+Ce7/8AjVdXRQByn/Cx/DX/AD11L/wT3f8A8ao/4WP4a/566l/4J7v/AONV1dFAHIzfEbw20EgEupZKkf8AIIu/T/rlWP4O8feH7PwRoFrNJqAlh023jcJpV043CNQcMsZBHHUEg16FP/x7y/7h/lWH4E/5J54a/wCwVa/+iloAqf8ACx/DX/PXUv8AwT3f/wAao/4WP4a/566l/wCCe7/+NV1dFAHKf8LH8Nf89dS/8E93/wDGqP8AhY/hr/nrqX/gnu//AI1XV0UAcp/wsfw1/wA9dS/8E93/APGqxH8feHz44huvM1DyhpskZP8AZV1ncZEP3fLzjjrjFejVz8n/ACUOD/sFSf8Ao1KAKn/Cx/DX/PXUv/BPd/8Axqj/AIWP4a/566l/4J7v/wCNV1dFAHKf8LH8Nf8APXUv/BPd/wDxqj/hY/hr/nrqX/gnu/8A41XV0UAcp/wsfw1/z11L/wAE93/8ao/4WP4a/wCeupf+Ce7/APjVdXRQByn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3hLx7oFppd5HNJqAZtUvpRt0u6cbWuZGHIjODgjI6jocGt7/hY/hr/nrqX/gnu/8A41U/gn/kD33/AGGNR/8ASuWukoA5T/hY/hr/AJ66l/4J7v8A+NUf8LH8Nf8APXUv/BPd/wDxqurooA5T/hY/hr/nrqX/AIJ7v/41R/wsfw1/z11L/wAE93/8arq6KAOU/wCFj+Gv+eupf+Ce7/8AjVH/AAsfw1/z11L/AME93/8AGq6uigDg/EHxB8O3HhvVIY5dR3yWkqLu0m6UZKEDJMeB9TV6H4jeG1gjBl1LIUD/AJBF36f9cq2fE3/Iqax/14z/APoBrRg/494v9wfyoA5j/hY/hr/nrqX/AIJ7v/41R/wsfw1/z11L/wAE93/8arq6KAOU/wCFj+Gv+eupf+Ce7/8AjVH/AAsfw1/z11L/AME93/8AGq6uigDlP+Fj+Gv+eupf+Ce7/wDjVH/Cx/DX/PXUv/BPd/8AxqurooA5T/hY/hr/AJ66l/4J7v8A+NVh+JfF2j64mm2lg940wu9+JtPnhXAik/idAO/TOa9HrlPHn/Hhpn/X9/7RloAd8OP+RC0z/tr/AOjXrqa5b4cf8iFpn/bX/wBGvXU0AFc/pn/I6+IP+uNp/KSugrn9M/5HXxB/1xtP5SUAdBRRRQAUUUUAc/4H/wCRK0r/AK4/1NdBXP8Agf8A5ErSv+uP9TXQUAFFFFABRRRQAUUUUAc/4H/5ErSv+uP9TXQVz/gf/kStK/64/wBTXQUAFRz/APHvL/uH+VSVHP8A8e8v+4f5UAYfgT/knnhr/sFWv/opa6Cuf8Cf8k88Nf8AYKtf/RS10FABRRRQAUUUUAFFFFABRRRQAUUUUAFFFFABRRRQAUUUUAFFFFABRRRQAUUUUAFFFFAHP+J/+Pjw/wD9hWP/ANFyV0Fc/wCJ/wDj48P/APYVj/8ARcldBQAUUUUAFFFFABRRRQBU1X/kD3v/AF7yf+gmqvhn/kVNH/68YP8A0AVa1X/kD3v/AF7yf+gmqvhn/kVNH/68YP8A0AUAatFFFABRRRQAUUUUAFFFFABRRRQAVzfxB/5Jz4k/7Blx/wCizXSVzfxB/wCSc+JP+wZcf+izQB0lFFFABRRRQAUUUUAFFFFABRRRQAUUUUAcv4+/5F61/wCwrp//AKVxV1Fcv4+/5F61/wCwrp//AKVxV1FABRRRQAUUUUAFFFFABRRRQAUUUUARz/8AHvL/ALh/lWH4E/5J54a/7BVr/wCilrcn/wCPeX/cP8qw/An/ACTzw1/2CrX/ANFLQB0FFFFABRRRQAVz8n/JQ4P+wVJ/6NSugrn5P+Shwf8AYKk/9GpQB0FFFFABRRRQAUUUUAFFFFABRRRQAUUUUAFFFFABRRRQAUUUUAc34J/5A99/2GNR/wDSuWukrm/BP/IHvv8AsMaj/wClctdJQAUUUUAFFFFABRRRQBleJv8AkVNY/wCvGf8A9ANaMH/HvF/uD+VZ3ib/AJFTWP8Arxn/APQDWjB/x7xf7g/lQBJRRRQAUUUUAFFFFABXKePP+PDTP+v7/wBoy11dcp48/wCPDTP+v7/2jLQBieBdb1S18HWMMHhTVLyJDKFnhntVV/3jcgPMrfmBXRf8JHrX/Qk6z/4E2X/x+ovhx/yIWmf9tf8A0a9dTQBzf/CR61/0JOs/+BNl/wDH6xNO1/Vl8Xa3IPCGrM7xWwaMXFpuTAfBJM2OfYnpziu/rn9M/wCR18Qf9cbT+UlAEf8Awketf9CTrP8A4E2X/wAfo/4SPWv+hJ1n/wACbL/4/XSUUAc3/wAJHrX/AEJOs/8AgTZf/H6P+Ej1r/oSdZ/8CbL/AOP10lFAHAeD9f1aHwjpscfhDVp0WLAkS4tArcnkBpgfzFbf/CR61/0JOs/+BNl/8fqTwP8A8iVpX/XH+proKAOb/wCEj1r/AKEnWf8AwJsv/j9H/CR61/0JOs/+BNl/8frpKKAOb/4SPWv+hJ1n/wACbL/4/R/wketf9CTrP/gTZf8Ax+ukooA5v/hI9a/6EnWf/Amy/wDj9H/CR61/0JOs/wDgTZf/AB+ukooA4Dwfr+rQ+EdNjj8IatOixYEiXFoFbk8gNMD+Yrb/AOEj1r/oSdZ/8CbL/wCP1J4H/wCRK0r/AK4/1NdBQBzf/CR61/0JOs/+BNl/8fpk3iLWTBID4K1gfKeftNn6f9d66eo5/wDj3l/3D/KgDhPBmv6tD4G8PxR+ENWnjTTbZVmjuLQLIBEuGAaYHB68gH1Arb/4SPWv+hJ1n/wJsv8A4/UngT/knnhr/sFWv/opa6CgDm/+Ej1r/oSdZ/8AAmy/+P0f8JHrX/Qk6z/4E2X/AMfrpKKAOb/4SPWv+hJ1n/wJsv8A4/R/wketf9CTrP8A4E2X/wAfrpKKAOb/AOEj1r/oSdZ/8CbL/wCP0f8ACR61/wBCTrP/AIE2X/x+ukooA5v/AISPWv8AoSdZ/wDAmy/+P0f8JHrX/Qk6z/4E2X/x+ukooA5v/hI9a/6EnWf/AAJsv/j9H/CR61/0JOs/+BNl/wDH66SigDm/+Ej1r/oSdZ/8CbL/AOP0f8JHrX/Qk6z/AOBNl/8AH66SigDm/wDhI9a/6EnWf/Amy/8Aj9H/AAketf8AQk6z/wCBNl/8frpKKAOb/wCEj1r/AKEnWf8AwJsv/j9H/CR61/0JOs/+BNl/8frpKKAOb/4SPWv+hJ1n/wACbL/4/R/wketf9CTrP/gTZf8Ax+ukooA5v/hI9a/6EnWf/Amy/wDj9H/CR61/0JOs/wDgTZf/AB+ukooA5v8A4SPWv+hJ1n/wJsv/AI/R/wAJHrX/AEJOs/8AgTZf/H66SigDm/8AhI9a/wChJ1n/AMCbL/4/R/wketf9CTrP/gTZf/H66SigDgPEWv6tJPohfwhq0WzUkZQ1xaHedj/KMTHn64HHWtv/AISPWv8AoSdZ/wDAmy/+P1J4n/4+PD//AGFY/wD0XJXQUAc3/wAJHrX/AEJOs/8AgTZf/H6P+Ej1r/oSdZ/8CbL/AOP10lFAHN/8JHrX/Qk6z/4E2X/x+j/hI9a/6EnWf/Amy/8Aj9dJRQBzf/CR61/0JOs/+BNl/wDH6P8AhI9a/wChJ1n/AMCbL/4/XSUUAcjqXiHWW0u7VvBesIDC4LG5s8D5TzxPVfw94g1iPw1pSJ4N1eVVs4QJFuLMBhsHIzODg+4rq9V/5A97/wBe8n/oJqr4Z/5FTR/+vGD/ANAFAFD/AISPWv8AoSdZ/wDAmy/+P0f8JHrX/Qk6z/4E2X/x+ukooA5v/hI9a/6EnWf/AAJsv/j9H/CR61/0JOs/+BNl/wDH66SigDm/+Ej1r/oSdZ/8CbL/AOP0f8JHrX/Qk6z/AOBNl/8AH66SigDm/wDhI9a/6EnWf/Amy/8Aj9H/AAketf8AQk6z/wCBNl/8frpKKAOb/wCEj1r/AKEnWf8AwJsv/j9H/CR61/0JOs/+BNl/8frpKKAOb/4SPWv+hJ1n/wACbL/4/WB4417Vp/AevxS+ENVt430+dWmkuLQrGCh+YhZicD2BNeh1zfxB/wCSc+JP+wZcf+izQAf8JHrX/Qk6z/4E2X/x+j/hI9a/6EnWf/Amy/8Aj9dJRQBzf/CR61/0JOs/+BNl/wDH6P8AhI9a/wChJ1n/AMCbL/4/XSUUAc3/AMJHrX/Qk6z/AOBNl/8AH6P+Ej1r/oSdZ/8AAmy/+P10lFAHN/8ACR61/wBCTrP/AIE2X/x+j/hI9a/6EnWf/Amy/wDj9dJRQBzf/CR61/0JOs/+BNl/8fo/4SPWv+hJ1n/wJsv/AI/XSUUAc3/wketf9CTrP/gTZf8Ax+j/AISPWv8AoSdZ/wDAmy/+P10lFAHnPjXXdWm0O3WXwjqtuo1KxYPJcWhBIuYyF+WYnJIwO2TyQOa6L/hI9a/6EnWf/Amy/wDj9R+Pv+Retf8AsK6f/wClcVdRQBzf/CR61/0JOs/+BNl/8fo/4SPWv+hJ1n/wJsv/AI/XSUUAc3/wketf9CTrP/gTZf8Ax+j/AISPWv8AoSdZ/wDAmy/+P10lFAHN/wDCR61/0JOs/wDgTZf/AB+j/hI9a/6EnWf/AAJsv/j9dJRQBzf/AAketf8AQk6z/wCBNl/8fo/4SPWv+hJ1n/wJsv8A4/XSUUAc3/wketf9CTrP/gTZf/H6P+Ej1r/oSdZ/8CbL/wCP10lFAHMTeItZMEgPgrWB8p5+02fp/wBd6x/Bmv6tD4G8PxR+ENWnjTTbZVmjuLQLIBEuGAaYHB68gH1Aru5/+PeX/cP8qw/An/JPPDX/AGCrX/0UtAEf/CR61/0JOs/+BNl/8fo/4SPWv+hJ1n/wJsv/AI/XSUUAc3/wketf9CTrP/gTZf8Ax+j/AISPWv8AoSdZ/wDAmy/+P10lFAHN/wDCR61/0JOs/wDgTZf/AB+sR9f1b/hOoZf+EQ1bzBpsi+T9otNxHmp82fOxjt1zz0rv65+T/kocH/YKk/8ARqUAR/8ACR61/wBCTrP/AIE2X/x+j/hI9a/6EnWf/Amy/wDj9dJRQBzf/CR61/0JOs/+BNl/8fo/4SPWv+hJ1n/wJsv/AI/XSUUAc3/wketf9CTrP/gTZf8Ax+j/AISPWv8AoSdZ/wDAmy/+P10lFAHN/wDCR61/0JOs/wDgTZf/AB+j/hI9a/6EnWf/AAJsv/j9dJRQBzf/AAketf8AQk6z/wCBNl/8fo/4SPWv+hJ1n/wJsv8A4/XSUUAc3/wketf9CTrP/gTZf/H6P+Ej1r/oSdZ/8CbL/wCP10lFAHN/8JHrX/Qk6z/4E2X/AMfo/wCEj1r/AKEnWf8AwJsv/j9dJRQBzf8Awketf9CTrP8A4E2X/wAfo/4SPWv+hJ1n/wACbL/4/XSUUAc3/wAJHrX/AEJOs/8AgTZf/H6P+Ej1r/oSdZ/8CbL/AOP10lFAHnnhDXtWh0q8WPwhqs4Oq37FkuLQAE3UpK/NMOQSQe2RwSOa3/8AhI9a/wChJ1n/AMCbL/4/R4J/5A99/wBhjUf/AErlrpKAOb/4SPWv+hJ1n/wJsv8A4/R/wketf9CTrP8A4E2X/wAfrpKKAOb/AOEj1r/oSdZ/8CbL/wCP0f8ACR61/wBCTrP/AIE2X/x+ukooA5v/AISPWv8AoSdZ/wDAmy/+P0f8JHrX/Qk6z/4E2X/x+ukooA4nxD4g1iTw1qqP4N1eJWs5gZGuLMhRsPJxOTgewq/D4i1kQRgeCtYPyjn7TZ+n/XetLxN/yKmsf9eM/wD6Aa0YP+PeL/cH8qAOf/4SPWv+hJ1n/wACbL/4/R/wketf9CTrP/gTZf8Ax+ukooA5v/hI9a/6EnWf/Amy/wDj9H/CR61/0JOs/wDgTZf/AB+ukooA5v8A4SPWv+hJ1n/wJsv/AI/R/wAJHrX/AEJOs/8AgTZf/H66SigDm/8AhI9a/wChJ1n/AMCbL/4/WB4p1fUb6LTYrrw5qGnR/a93nXE1uyk+VJxiOVjn8McV6HXKePP+PDTP+v7/ANoy0AO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nvBEPjNvCFkdNv9BjsyZfKW5spnkA8xvvFZQDznoBXQ/Z/iB/0E/DP/gvn/wDj1O+HH/IhaZ/21/8ARr11NAHKfZ/iB/0E/DP/AIL5/wD49WJp8Hjj/hLNbEeoeHROIrbzWaxnKkYfbtHnZHfOSe1ejVz+mf8AI6+IP+uNp/KSgCp9n+IH/QT8M/8Agvn/APj1H2f4gf8AQT8M/wDgvn/+PV1dFAHKfZ/iB/0E/DP/AIL5/wD49R9n+IH/AEE/DP8A4L5//j1dXRQB5z4Qg8cHwnpptNQ8OrB5XyLLYzswGT1ImAP5Vt/Z/iB/0E/DP/gvn/8Aj1W/A/8AyJWlf9cf6mugoA5T7P8AED/oJ+Gf/BfP/wDHqPs/xA/6Cfhn/wAF8/8A8erq6KAOU+z/ABA/6Cfhn/wXz/8Ax6j7P8QP+gn4Z/8ABfP/APHq6uigDlPs/wAQP+gn4Z/8F8//AMeo+z/ED/oJ+Gf/AAXz/wDx6urooA858IQeOD4T002moeHVg8r5FlsZ2YDJ6kTAH8q2/s/xA/6Cfhn/AMF8/wD8eq34H/5ErSv+uP8AU10FAHKfZ/iB/wBBPwz/AOC+f/49TJoPH/kSZ1Lwzjac40+f0/67V11Rz/8AHvL/ALh/lQB574Og8cHwRoBtNQ8OpbHTbfyVlsZ2cJ5a7QxEwBOMZIA+lbf2f4gf9BPwz/4L5/8A49VvwJ/yTzw1/wBgq1/9FLXQ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ec+IYPHAn0Xz9Q8OsTqSeV5djOMPsfBbMxyMZ4GO3Nbf2f4gf9BPwz/wCC+f8A+PVb8T/8fHh//sKx/wDouSugoA5T7P8AED/oJ+Gf/BfP/wDHqPs/xA/6Cfhn/wAF8/8A8erq6KAOU+z/ABA/6Cfhn/wXz/8Ax6j7P8QP+gn4Z/8ABfP/APHq6uigDlPs/wAQP+gn4Z/8F8//AMeo+z/ED/oJ+Gf/AAXz/wDx6urooA4vUYPH39l3fmal4aKeS+4LYTg42nOP31V/D8Hjs+G9LMGo+HFh+yReWJLCcsF2DGSJgCce1djqv/IHvf8Ar3k/9BNVfDP/ACKmj/8AXjB/6AKAMn7P8QP+gn4Z/wDBfP8A/HqPs/xA/wCgn4Z/8F8//wAerq6KAOU+z/ED/oJ+Gf8AwXz/APx6j7P8QP8AoJ+Gf/BfP/8AHq6uigDlPs/xA/6Cfhn/AMF8/wD8eo+z/ED/AKCfhn/wXz//AB6urooA5T7P8QP+gn4Z/wDBfP8A/HqPs/xA/wCgn4Z/8F8//wAerq6KAOU+z/ED/oJ+Gf8AwXz/APx6j7P8QP8AoJ+Gf/BfP/8AHq6uigDlPs/xA/6Cfhn/AMF8/wD8erB8bQeNx4F143moeHntRYTeasNjMrldhyFJlIBx3INek1zfxB/5Jz4k/wCwZcf+izQBB9n+IH/QT8M/+C+f/wCPUfZ/iB/0E/DP/gvn/wDj1dXRQByn2f4gf9BPwz/4L5//AI9R9n+IH/QT8M/+C+f/AOPV1dFAHKfZ/iB/0E/DP/gvn/8Aj1H2f4gf9BPwz/4L5/8A49XV0UAcp9n+IH/QT8M/+C+f/wCPUfZ/iB/0E/DP/gvn/wDj1dXRQByn2f4gf9BPwz/4L5//AI9R9n+IH/QT8M/+C+f/AOPV1dFAHKfZ/iB/0E/DP/gvn/8Aj1H2f4gf9BPwz/4L5/8A49XV0UAeZ+M4fGw0S3N5qHh94/7SssCGxmU7/tMe05Mp43YyO4zyOtdD9n+IH/QT8M/+C+f/AOPU/wAff8i9a/8AYV0//wBK4q6igDlPs/xA/wCgn4Z/8F8//wAeo+z/ABA/6Cfhn/wXz/8Ax6urooA5T7P8QP8AoJ+Gf/BfP/8AHqPs/wAQP+gn4Z/8F8//AMerq6KAOU+z/ED/AKCfhn/wXz//AB6j7P8AED/oJ+Gf/BfP/wDHq6uigDlPs/xA/wCgn4Z/8F8//wAeo+z/ABA/6Cfhn/wXz/8Ax6urooA5T7P8QP8AoJ+Gf/BfP/8AHqPs/wAQP+gn4Z/8F8//AMerq6KAORmg8f8AkSZ1Lwzjac40+f0/67Vj+DoPHB8EaAbTUPDqWx0238lZbGdnCeWu0MRMATjGSAPpXoU//HvL/uH+VYfgT/knnhr/ALBVr/6KWgCp9n+IH/QT8M/+C+f/AOPUfZ/iB/0E/DP/AIL5/wD49XV0UAcp9n+IH/QT8M/+C+f/AOPUfZ/iB/0E/DP/AIL5/wD49XV0UAcp9n+IH/QT8M/+C+f/AOPViPB44/4TiEHUPDv2n+zZMN9hn2bPMTIx52c5xzn8K9Grn5P+Shwf9gqT/wBGpQB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PNvCUHjc6XefZdQ8PKn9qX24S2MzHf9pk3kYlHG7OB1AxknrW99n+IH/QT8M/+C+f/AOPVP4J/5A99/wBhjUf/AErlrpKAOU+z/ED/AKCfhn/wXz//AB6j7P8AED/oJ+Gf/BfP/wDHq6uigDlPs/xA/wCgn4Z/8F8//wAeo+z/ABA/6Cfhn/wXz/8Ax6urooA5T7P8QP8AoJ+Gf/BfP/8AHqPs/wAQP+gn4Z/8F8//AMerq6KAOD8QQeOx4b1Qz6j4caH7JL5gjsJwxXYc4JmIBx7Vehg8f+RHjUvDONoxnT5/T/rtWz4m/wCRU1j/AK8Z/wD0A1owf8e8X+4P5UAcx9n+IH/QT8M/+C+f/wCPUfZ/iB/0E/DP/gvn/wDj1dXRQByn2f4gf9BPwz/4L5//AI9R9n+IH/QT8M/+C+f/AOPV1dFAHKfZ/iB/0E/DP/gvn/8Aj1H2f4gf9BPwz/4L5/8A49XV0UAcp9n+IH/QT8M/+C+f/wCPVh+JYvFSJpp1m80aa1+18LZ2ksb7vKkxy0jDHXtXo9cp48/48NM/6/v/AGjLQA74cf8AIhaZ/wBtf/Rr11Nct8OP+RC0z/tr/wCjXrqaACuf0z/kdfEH/XG0/lJXQVz+mf8AI6+IP+uNp/KSgDoKKKKACiiigDn/AAP/AMiVpX/XH+proK5/wP8A8iVpX/XH+proKACiiigAooooAKKKKAOf8D/8iVpX/XH+proK5/wP/wAiVpX/AFx/qa6CgAqOf/j3l/3D/KpKjn/495f9w/yoAw/An/JPPDX/AGCrX/0UtdBXP+BP+SeeGv8AsFWv/opa6CgAooooAKKKKACiiigAooooAKKKKACiiigAooooAKKKKACiiigAooooAKKKKACiiigDn/E//Hx4f/7Csf8A6LkroK5/xP8A8fHh/wD7Csf/AKLkroKACiiigAooooAKKKKAKmq/8ge9/wCveT/0E1V8M/8AIqaP/wBeMH/oAq1qv/IHvf8Ar3k/9BNVfDP/ACKmj/8AXjB/6AKANWiiigAooooAKKKKACiiigAooooAK5v4g/8AJOfEn/YMuP8A0Wa6Sub+IP8AyTnxJ/2DLj/0WaAOkooooAKKKKACiiigAooooAKKKKACiiigDl/H3/IvWv8A2FdP/wDSuKuorl/H3/IvWv8A2FdP/wDSuKuooAKKKKACiiigAooooAKKKKACiiigCOf/AI95f9w/yrD8Cf8AJPPDX/YKtf8A0Utbk/8Ax7y/7h/lWH4E/wCSeeGv+wVa/wDopaAOgooooAKKKKACufk/5KHB/wBgqT/0aldBXPyf8lDg/wCwVJ/6NSgDoKKKKACiiigAooooAKKKKACiiigAooooAKKKKACiiigAooooA5vwT/yB77/sMaj/AOlctdJXN+Cf+QPff9hjUf8A0rlrpKACiiigAooooAKKKKAMrxN/yKmsf9eM/wD6Aa0YP+PeL/cH8qzvE3/Iqax/14z/APoBrRg/494v9wfyoAkooooAKKKKACiiigArlPHn/Hhpn/X9/wC0Za6uuU8ef8eGmf8AX9/7RloAx/AmgS3fgywnXXdWtw5lPlQyoEX943QFCf1ro/8AhGJv+hk1z/v/AB//ABFVvhx/yIWmf9tf/Rr11NAHP/8ACMTf9DJrn/f+P/4isPTvDsreLtcj/wCEg1lSkNqd4mTc2RJ1+Ttjj613lc/pn/I6+IP+uNp/KSgA/wCEYm/6GTXP+/8AH/8AEUf8IxN/0Mmuf9/4/wD4iugooA5//hGJv+hk1z/v/H/8RR/wjE3/AEMmuf8Af+P/AOIroKKAOD8HeHZZ/COmSDxBrMQaHOyOZAo5PTKVuf8ACMTf9DJrn/f+P/4ijwP/AMiVpX/XH+proKAOf/4Rib/oZNc/7/x//EUf8IxN/wBDJrn/AH/j/wDiK6CigDn/APhGJv8AoZNc/wC/8f8A8RR/wjE3/Qya5/3/AI//AIiugooA5/8A4Rib/oZNc/7/AMf/AMRR/wAIxN/0Mmuf9/4//iK6CigDg/B3h2Wfwjpkg8QazEGhzsjmQKOT0ylbn/CMTf8AQya5/wB/4/8A4ijwP/yJWlf9cf6mugoA5/8A4Rib/oZNc/7/AMf/AMRTJ/DEwgkP/CSa4flPWaP0/wByujqOf/j3l/3D/KgDh/Bfh2WfwL4emHiDWYg+mWzCOOZAqZiU4GU6Ctz/AIRib/oZNc/7/wAf/wARR4E/5J54a/7BVr/6KWug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4PxF4dlin0MHxBrL79TRfnmQ7fkk5HydeP1rc/4Rib/oZNc/7/AMf/AMRR4n/4+PD/AP2FY/8A0XJXQUAc/wD8IxN/0Mmuf9/4/wD4ij/hGJv+hk1z/v8Ax/8AxFdBRQBz/wDwjE3/AEMmuf8Af+P/AOIo/wCEYm/6GTXP+/8AH/8AEV0FFAHP/wDCMTf9DJrn/f8Aj/8AiKP+EYm/6GTXP+/8f/xFdBRQByupeGZl0q8b/hI9bbEDnBmjwflP+xVfw74blk8M6VIPEOtIGs4TtSaMBcoOB8nSun1X/kD3v/XvJ/6Caq+Gf+RU0f8A68YP/QBQBU/4Rib/AKGTXP8Av/H/APEUf8IxN/0Mmuf9/wCP/wCIroKKAOf/AOEYm/6GTXP+/wDH/wDEUf8ACMTf9DJrn/f+P/4iugooA5//AIRib/oZNc/7/wAf/wARR/wjE3/Qya5/3/j/APiK6CigDn/+EYm/6GTXP+/8f/xFH/CMTf8AQya5/wB/4/8A4iugooA5/wD4Rib/AKGTXP8Av/H/APEUf8IxN/0Mmuf9/wCP/wCIroKKAOf/AOEYm/6GTXP+/wDH/wDEVgeOfDstv4C8QTHX9YlCafO3lyTIVbCHg4QcV39c38Qf+Sc+JP8AsGXH/os0ASf8IxN/0Mmuf9/4/wD4ij/hGJv+hk1z/v8Ax/8AxFdBRQBz/wDwjE3/AEMmuf8Af+P/AOIo/wCEYm/6GTXP+/8AH/8AEV0FFAHP/wDCMTf9DJrn/f8Aj/8AiKP+EYm/6GTXP+/8f/xFdBRQBz//AAjE3/Qya5/3/j/+Io/4Rib/AKGTXP8Av/H/APEV0FFAHP8A/CMTf9DJrn/f+P8A+Io/4Rib/oZNc/7/AMf/AMRXQUUAc/8A8IxN/wBDJrn/AH/j/wDiKP8AhGJv+hk1z/v/AB//ABFdBRQB55428PSwaHbudf1iXOp2K7ZJkIGbmMZ4TqM5HuK6P/hGJv8AoZNc/wC/8f8A8RVfx9/yL1r/ANhXT/8A0rirqKAOf/4Rib/oZNc/7/x//EUf8IxN/wBDJrn/AH/j/wDiK6CigDn/APhGJv8AoZNc/wC/8f8A8RR/wjE3/Qya5/3/AI//AIiugooA5/8A4Rib/oZNc/7/AMf/AMRR/wAIxN/0Mmuf9/4//iK6CigDn/8AhGJv+hk1z/v/AB//ABFH/CMTf9DJrn/f+P8A+IroKKAOf/4Rib/oZNc/7/x//EUf8IxN/wBDJrn/AH/j/wDiK6CigDnJ/DEwgkP/AAkmuH5T1mj9P9ysbwX4dln8C+Hph4g1mIPplswjjmQKmYlOBlOgruJ/+PeX/cP8qw/An/JPPDX/AGCrX/0UtAB/wjE3/Qya5/3/AI//AIij/hGJv+hk1z/v/H/8RXQUUAc//wAIxN/0Mmuf9/4//iKP+EYm/wChk1z/AL/x/wDxFdBRQBz/APwjE3/Qya5/3/j/APiKw38Oy/8ACdQQ/wDCQazk6ZI3mecm7/WoMfc6V3lc/J/yUOD/ALBUn/o1KAD/AIRib/oZNc/7/wAf/wARR/wjE3/Qya5/3/j/APiK6CigDn/+EYm/6GTXP+/8f/xFH/CMTf8AQya5/wB/4/8A4iugooA5/wD4Rib/AKGTXP8Av/H/APEUf8IxN/0Mmuf9/wCP/wCIroKKAOf/AOEYm/6GTXP+/wDH/wDEUf8ACMTf9DJrn/f+P/4iugooA5//AIRib/oZNc/7/wAf/wARR/wjE3/Qya5/3/j/APiK6CigDn/+EYm/6GTXP+/8f/xFH/CMTf8AQya5/wB/4/8A4iugooA5/wD4Rib/AKGTXP8Av/H/APEUf8IxN/0Mmuf9/wCP/wCIroKKAOf/AOEYm/6GTXP+/wDH/wDEUf8ACMTf9DJrn/f+P/4iugooA5//AIRib/oZNc/7/wAf/wARR/wjE3/Qya5/3/j/APiK6CigDgPCHh2WbSr1hr+sRY1W/TEcyAHF1KMn5Opxk+5Nb/8AwjE3/Qya5/3/AI//AIio/BP/ACB77/sMaj/6Vy10lAHP/wDCMTf9DJrn/f8Aj/8AiKP+EYm/6GTXP+/8f/xFdBRQBz//AAjE3/Qya5/3/j/+Io/4Rib/AKGTXP8Av/H/APEV0FFAHP8A/CMTf9DJrn/f+P8A+Io/4Rib/oZNc/7/AMf/AMRXQUUAcb4i8Nyx+GdVkPiHWnC2cx2vNGQ2EPB+TpV+HwxMYIz/AMJJrg+UdJo/T/cq94m/5FTWP+vGf/0A1owf8e8X+4P5UAYf/CMTf9DJrn/f+P8A+Io/4Rib/oZNc/7/AMf/AMRXQUUAc/8A8IxN/wBDJrn/AH/j/wDiKP8AhGJv+hk1z/v/AB//ABFdBRQBz/8AwjE3/Qya5/3/AI//AIij/hGJv+hk1z/v/H/8RXQUUAc//wAIxN/0Mmuf9/4//iK5/wAV6LJp8OmzNrGp3YN5t8u5kRl/1UnPCjmvQK5Tx5/x4aZ/1/f+0ZaAHfDj/kQtM/7a/wDo166muW+HH/IhaZ/21/8ARr11NABXP6Z/yOviD/rjafykroK5/TP+R18Qf9cbT+UlAHQUUUUAFFFFAHP+B/8AkStK/wCuP9TXQVz/AIH/AORK0r/rj/U10FABRRRQAUUUUAFFFFAHP+B/+RK0r/rj/U10Fc/4H/5ErSv+uP8AU10FABUc/wDx7y/7h/lUlRz/APHvL/uH+VAGH4E/5J54a/7BVr/6KWugrn/An/JPPDX/AGCrX/0UtdBQAUUUUAFFFFABRRRQAUUUUAFFFFA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Of4beC5HZ38NaczscljCCSab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VPafD/wAJWFytxaeH7GCZcgPHHgjPB5rp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r4AooA+/6K+AKKAPv+ivgCigD7/or4AooA+/6K+AKKAPv+ivgCigD7/or4AooA+/6K+AKKAPv+ivgCigD7/or4AooA+/6K+AKKAPv+ivgCigD7/or4AooA+/6K+QPgl/yV7Qv+3j/0nkr6/oAKKKKACiiigAooooAKKKKACiiigAooooAKKKKACiiigAooooAKKKKACiiigAooooAKKKKACiiigAooooAKKKKACiuf8d/8k88S/wDYKuv/AEU1fEFAH3/RXwBRQB9/0V8AUUAff9FfAFFAH3/RXwBRQB9/0V8AUUAff9FfAFff9ABRRRQAUUUUAFFFFABRRRQAUUUUAFFFFABRRRQAUUUUAFFFFABRRRQAUUUUAFFFFABRRRQAUUUUAFFFFABRRRQAUUUUAFFFFABRRRQAUUUUAFFFFAH/2Q==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1650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196849</xdr:rowOff>
    </xdr:from>
    <xdr:to>
      <xdr:col>5</xdr:col>
      <xdr:colOff>196850</xdr:colOff>
      <xdr:row>18</xdr:row>
      <xdr:rowOff>152116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1574799"/>
          <a:ext cx="2101850" cy="21206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332643</xdr:colOff>
      <xdr:row>0</xdr:row>
      <xdr:rowOff>123580</xdr:rowOff>
    </xdr:from>
    <xdr:to>
      <xdr:col>14</xdr:col>
      <xdr:colOff>292209</xdr:colOff>
      <xdr:row>4</xdr:row>
      <xdr:rowOff>6210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7474" y="123580"/>
          <a:ext cx="721566" cy="744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0</xdr:rowOff>
    </xdr:from>
    <xdr:to>
      <xdr:col>15</xdr:col>
      <xdr:colOff>313993</xdr:colOff>
      <xdr:row>3</xdr:row>
      <xdr:rowOff>135164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9250" y="0"/>
          <a:ext cx="738173" cy="74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26670</xdr:colOff>
      <xdr:row>0</xdr:row>
      <xdr:rowOff>52070</xdr:rowOff>
    </xdr:from>
    <xdr:to>
      <xdr:col>14</xdr:col>
      <xdr:colOff>366063</xdr:colOff>
      <xdr:row>3</xdr:row>
      <xdr:rowOff>131354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2070"/>
          <a:ext cx="720393" cy="742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374073</xdr:colOff>
      <xdr:row>0</xdr:row>
      <xdr:rowOff>13855</xdr:rowOff>
    </xdr:from>
    <xdr:to>
      <xdr:col>14</xdr:col>
      <xdr:colOff>339855</xdr:colOff>
      <xdr:row>4</xdr:row>
      <xdr:rowOff>1699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0346" y="13855"/>
          <a:ext cx="727782" cy="74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346710</xdr:colOff>
      <xdr:row>0</xdr:row>
      <xdr:rowOff>21590</xdr:rowOff>
    </xdr:from>
    <xdr:to>
      <xdr:col>15</xdr:col>
      <xdr:colOff>274623</xdr:colOff>
      <xdr:row>3</xdr:row>
      <xdr:rowOff>100874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2390" y="21590"/>
          <a:ext cx="720393" cy="742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49530</xdr:colOff>
      <xdr:row>0</xdr:row>
      <xdr:rowOff>59690</xdr:rowOff>
    </xdr:from>
    <xdr:to>
      <xdr:col>14</xdr:col>
      <xdr:colOff>388923</xdr:colOff>
      <xdr:row>4</xdr:row>
      <xdr:rowOff>51344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9690"/>
          <a:ext cx="720393" cy="746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24939</xdr:colOff>
      <xdr:row>0</xdr:row>
      <xdr:rowOff>27709</xdr:rowOff>
    </xdr:from>
    <xdr:to>
      <xdr:col>14</xdr:col>
      <xdr:colOff>366641</xdr:colOff>
      <xdr:row>4</xdr:row>
      <xdr:rowOff>15553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3212" y="27709"/>
          <a:ext cx="722702" cy="74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9"/>
  <sheetViews>
    <sheetView tabSelected="1" topLeftCell="A14" zoomScaleNormal="100" workbookViewId="0">
      <selection activeCell="F32" sqref="F32"/>
    </sheetView>
  </sheetViews>
  <sheetFormatPr defaultColWidth="9.109375" defaultRowHeight="15.6" x14ac:dyDescent="0.3"/>
  <cols>
    <col min="1" max="1" width="9.109375" style="3"/>
    <col min="2" max="2" width="4.88671875" style="2" customWidth="1"/>
    <col min="3" max="3" width="9.109375" style="2"/>
    <col min="4" max="4" width="9.109375" style="3"/>
    <col min="5" max="5" width="9.109375" style="4"/>
    <col min="6" max="6" width="9.109375" style="3"/>
    <col min="7" max="7" width="9.109375" style="2"/>
    <col min="8" max="16384" width="9.109375" style="3"/>
  </cols>
  <sheetData>
    <row r="2" spans="1:9" x14ac:dyDescent="0.3">
      <c r="A2" s="1"/>
    </row>
    <row r="3" spans="1:9" x14ac:dyDescent="0.3">
      <c r="A3" s="1"/>
    </row>
    <row r="4" spans="1:9" x14ac:dyDescent="0.3">
      <c r="A4" s="1"/>
    </row>
    <row r="5" spans="1:9" x14ac:dyDescent="0.3">
      <c r="A5" s="1"/>
    </row>
    <row r="6" spans="1:9" x14ac:dyDescent="0.3">
      <c r="A6" s="1"/>
    </row>
    <row r="7" spans="1:9" x14ac:dyDescent="0.3">
      <c r="A7" s="1"/>
    </row>
    <row r="8" spans="1:9" s="4" customFormat="1" x14ac:dyDescent="0.3">
      <c r="A8" s="5"/>
      <c r="B8" s="2"/>
      <c r="C8" s="6"/>
      <c r="D8" s="3"/>
      <c r="F8" s="3"/>
      <c r="G8" s="2"/>
      <c r="H8" s="3"/>
      <c r="I8" s="3"/>
    </row>
    <row r="9" spans="1:9" x14ac:dyDescent="0.3">
      <c r="A9" s="1"/>
    </row>
    <row r="10" spans="1:9" x14ac:dyDescent="0.3">
      <c r="A10" s="1"/>
    </row>
    <row r="11" spans="1:9" s="4" customFormat="1" x14ac:dyDescent="0.3">
      <c r="A11" s="5"/>
      <c r="B11" s="2"/>
      <c r="C11" s="2"/>
      <c r="D11" s="3"/>
      <c r="F11" s="3"/>
      <c r="G11" s="2"/>
      <c r="H11" s="3"/>
      <c r="I11" s="3"/>
    </row>
    <row r="12" spans="1:9" s="4" customFormat="1" x14ac:dyDescent="0.3">
      <c r="A12" s="5"/>
      <c r="B12" s="2"/>
      <c r="C12" s="2"/>
      <c r="D12" s="3"/>
      <c r="F12" s="3"/>
      <c r="G12" s="2"/>
      <c r="H12" s="3"/>
      <c r="I12" s="3"/>
    </row>
    <row r="13" spans="1:9" s="4" customFormat="1" x14ac:dyDescent="0.3">
      <c r="A13" s="5"/>
      <c r="B13" s="2"/>
      <c r="C13" s="2"/>
      <c r="D13" s="3"/>
      <c r="F13" s="3"/>
      <c r="G13" s="2"/>
      <c r="H13" s="3"/>
      <c r="I13" s="3"/>
    </row>
    <row r="14" spans="1:9" s="4" customFormat="1" x14ac:dyDescent="0.3">
      <c r="A14" s="5"/>
      <c r="B14" s="2"/>
      <c r="C14" s="2"/>
      <c r="D14" s="3"/>
      <c r="F14" s="3"/>
      <c r="G14" s="2"/>
      <c r="H14" s="3"/>
      <c r="I14" s="3"/>
    </row>
    <row r="15" spans="1:9" s="4" customFormat="1" x14ac:dyDescent="0.3">
      <c r="A15" s="5"/>
      <c r="B15" s="2"/>
      <c r="C15" s="2"/>
      <c r="D15" s="3"/>
      <c r="F15" s="3"/>
      <c r="G15" s="2"/>
      <c r="H15" s="3"/>
      <c r="I15" s="3"/>
    </row>
    <row r="16" spans="1:9" s="4" customFormat="1" x14ac:dyDescent="0.3">
      <c r="A16" s="5"/>
      <c r="B16" s="2"/>
      <c r="C16" s="2"/>
      <c r="D16" s="3"/>
      <c r="F16" s="3"/>
      <c r="G16" s="2"/>
      <c r="H16" s="3"/>
      <c r="I16" s="3"/>
    </row>
    <row r="17" spans="1:9" s="4" customFormat="1" x14ac:dyDescent="0.3">
      <c r="A17" s="5"/>
      <c r="B17" s="2"/>
      <c r="C17" s="2"/>
      <c r="D17" s="3"/>
      <c r="F17" s="3"/>
      <c r="G17" s="2"/>
      <c r="H17" s="3"/>
      <c r="I17" s="3"/>
    </row>
    <row r="18" spans="1:9" s="4" customFormat="1" x14ac:dyDescent="0.3">
      <c r="A18" s="5"/>
      <c r="B18" s="2"/>
      <c r="C18" s="2"/>
      <c r="D18" s="3"/>
      <c r="F18" s="3"/>
      <c r="G18" s="2"/>
      <c r="H18" s="3"/>
      <c r="I18" s="3"/>
    </row>
    <row r="19" spans="1:9" s="4" customFormat="1" x14ac:dyDescent="0.3">
      <c r="A19" s="5"/>
      <c r="B19" s="2"/>
      <c r="C19" s="2"/>
      <c r="D19" s="3"/>
      <c r="F19" s="3"/>
      <c r="G19" s="2"/>
      <c r="H19" s="3"/>
      <c r="I19" s="3"/>
    </row>
    <row r="20" spans="1:9" s="4" customFormat="1" x14ac:dyDescent="0.3">
      <c r="A20" s="5"/>
      <c r="C20" s="2"/>
      <c r="D20" s="3"/>
      <c r="F20" s="3"/>
      <c r="G20" s="2"/>
      <c r="H20" s="3"/>
      <c r="I20" s="3"/>
    </row>
    <row r="21" spans="1:9" s="4" customFormat="1" ht="21" x14ac:dyDescent="0.4">
      <c r="A21" s="5"/>
      <c r="B21" s="7"/>
      <c r="C21" s="2"/>
      <c r="D21" s="3"/>
      <c r="F21" s="3"/>
      <c r="G21" s="2"/>
      <c r="H21" s="3"/>
      <c r="I21" s="3"/>
    </row>
    <row r="22" spans="1:9" s="4" customFormat="1" ht="21" x14ac:dyDescent="0.4">
      <c r="A22" s="5"/>
      <c r="B22" s="7"/>
      <c r="C22" s="2"/>
      <c r="D22" s="3"/>
      <c r="F22" s="3"/>
      <c r="G22" s="2"/>
      <c r="H22" s="3"/>
      <c r="I22" s="3"/>
    </row>
    <row r="23" spans="1:9" s="4" customFormat="1" ht="21" x14ac:dyDescent="0.4">
      <c r="A23" s="5"/>
      <c r="B23" s="7"/>
      <c r="C23" s="40" t="s">
        <v>118</v>
      </c>
      <c r="D23" s="3"/>
      <c r="F23" s="3"/>
      <c r="G23" s="2"/>
      <c r="H23" s="3"/>
      <c r="I23" s="3"/>
    </row>
    <row r="24" spans="1:9" s="4" customFormat="1" ht="21" x14ac:dyDescent="0.4">
      <c r="A24" s="5"/>
      <c r="B24" s="7"/>
      <c r="D24" s="3"/>
      <c r="F24" s="3"/>
      <c r="G24" s="2"/>
      <c r="H24" s="3"/>
      <c r="I24" s="3"/>
    </row>
    <row r="25" spans="1:9" s="4" customFormat="1" ht="21" x14ac:dyDescent="0.4">
      <c r="A25" s="5"/>
      <c r="B25" s="7"/>
      <c r="C25" s="2"/>
      <c r="D25" s="3"/>
      <c r="F25" s="3"/>
      <c r="G25" s="2"/>
      <c r="H25" s="3"/>
      <c r="I25" s="3"/>
    </row>
    <row r="26" spans="1:9" s="4" customFormat="1" ht="21" x14ac:dyDescent="0.4">
      <c r="A26" s="5"/>
      <c r="B26" s="7"/>
      <c r="C26" s="2"/>
      <c r="D26" s="3"/>
      <c r="F26" s="3"/>
      <c r="G26" s="2"/>
      <c r="H26" s="3"/>
      <c r="I26" s="3"/>
    </row>
    <row r="27" spans="1:9" s="4" customFormat="1" x14ac:dyDescent="0.3">
      <c r="A27" s="5"/>
      <c r="B27" s="8"/>
      <c r="C27" s="2"/>
      <c r="D27" s="9"/>
      <c r="F27" s="3"/>
      <c r="G27" s="2"/>
      <c r="H27" s="3"/>
      <c r="I27" s="3"/>
    </row>
    <row r="28" spans="1:9" s="4" customFormat="1" ht="16.2" thickBot="1" x14ac:dyDescent="0.35">
      <c r="A28" s="10"/>
      <c r="B28" s="11"/>
      <c r="C28" s="12"/>
      <c r="D28" s="13"/>
      <c r="E28" s="14"/>
      <c r="F28" s="13"/>
      <c r="G28" s="12"/>
      <c r="H28" s="13"/>
      <c r="I28" s="13"/>
    </row>
    <row r="29" spans="1:9" s="4" customFormat="1" x14ac:dyDescent="0.3">
      <c r="A29" s="5"/>
      <c r="B29" s="2"/>
      <c r="C29" s="2"/>
      <c r="D29" s="3"/>
      <c r="F29" s="3"/>
      <c r="G29" s="2"/>
      <c r="H29" s="3"/>
      <c r="I29" s="3"/>
    </row>
    <row r="30" spans="1:9" x14ac:dyDescent="0.3">
      <c r="A30" s="1"/>
      <c r="B30" s="3"/>
      <c r="C30" s="39" t="s">
        <v>114</v>
      </c>
      <c r="I30" s="4"/>
    </row>
    <row r="31" spans="1:9" x14ac:dyDescent="0.3">
      <c r="A31" s="1"/>
    </row>
    <row r="32" spans="1:9" x14ac:dyDescent="0.3">
      <c r="A32" s="1"/>
      <c r="B32" s="3"/>
      <c r="C32" s="8" t="s">
        <v>119</v>
      </c>
    </row>
    <row r="33" spans="1:9" x14ac:dyDescent="0.3">
      <c r="A33" s="1"/>
    </row>
    <row r="34" spans="1:9" x14ac:dyDescent="0.3">
      <c r="A34" s="1"/>
      <c r="B34" s="3"/>
      <c r="C34" s="8" t="s">
        <v>1</v>
      </c>
      <c r="H34" s="3" t="s">
        <v>21</v>
      </c>
      <c r="I34" s="4"/>
    </row>
    <row r="35" spans="1:9" ht="14.55" customHeight="1" x14ac:dyDescent="0.3">
      <c r="A35" s="1"/>
      <c r="B35" s="8"/>
    </row>
    <row r="36" spans="1:9" ht="11.1" customHeight="1" x14ac:dyDescent="0.3">
      <c r="A36" s="1"/>
      <c r="B36" s="8"/>
    </row>
    <row r="37" spans="1:9" x14ac:dyDescent="0.3">
      <c r="A37" s="1"/>
    </row>
    <row r="38" spans="1:9" x14ac:dyDescent="0.3">
      <c r="A38" s="1"/>
    </row>
    <row r="39" spans="1:9" x14ac:dyDescent="0.3">
      <c r="A39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Y858"/>
  <sheetViews>
    <sheetView topLeftCell="A3" zoomScaleNormal="100" workbookViewId="0">
      <selection activeCell="Y17" sqref="Y17"/>
    </sheetView>
  </sheetViews>
  <sheetFormatPr defaultColWidth="13.109375" defaultRowHeight="15" customHeight="1" x14ac:dyDescent="0.3"/>
  <cols>
    <col min="1" max="1" width="4.5546875" style="16" customWidth="1"/>
    <col min="2" max="2" width="10.109375" style="16" bestFit="1" customWidth="1"/>
    <col min="3" max="3" width="16" style="16" customWidth="1"/>
    <col min="4" max="4" width="10.33203125" style="16" bestFit="1" customWidth="1"/>
    <col min="5" max="5" width="9.109375" style="16" customWidth="1"/>
    <col min="6" max="6" width="9" style="16" customWidth="1"/>
    <col min="7" max="7" width="21.5546875" style="16" bestFit="1" customWidth="1"/>
    <col min="8" max="10" width="5.5546875" style="16" customWidth="1"/>
    <col min="11" max="11" width="3.6640625" style="16" hidden="1" customWidth="1"/>
    <col min="12" max="14" width="5.5546875" style="16" customWidth="1"/>
    <col min="15" max="15" width="6" style="16" customWidth="1"/>
    <col min="16" max="25" width="7.88671875" style="16" customWidth="1"/>
    <col min="26" max="16384" width="13.109375" style="16"/>
  </cols>
  <sheetData>
    <row r="1" spans="1:25" ht="20.399999999999999" x14ac:dyDescent="0.35">
      <c r="A1" s="40" t="s">
        <v>117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6.05" customHeight="1" x14ac:dyDescent="0.3">
      <c r="A2" s="39" t="s">
        <v>114</v>
      </c>
      <c r="B2" s="15"/>
      <c r="C2" s="15"/>
      <c r="D2" s="15"/>
      <c r="E2" s="15"/>
      <c r="G2" s="41">
        <v>46283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6.05" customHeight="1" x14ac:dyDescent="0.3">
      <c r="A3" s="39"/>
      <c r="B3" s="15"/>
      <c r="C3" s="15"/>
      <c r="D3" s="15"/>
      <c r="E3" s="15"/>
      <c r="G3" s="41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ht="16.5" customHeight="1" x14ac:dyDescent="0.3">
      <c r="A4" s="18"/>
      <c r="B4" s="19"/>
      <c r="C4" s="20"/>
      <c r="D4" s="21"/>
      <c r="E4" s="22"/>
      <c r="F4" s="22"/>
      <c r="G4" s="22"/>
      <c r="H4" s="23"/>
      <c r="I4" s="23"/>
      <c r="J4" s="23"/>
      <c r="K4" s="24"/>
      <c r="L4" s="23"/>
      <c r="M4" s="23"/>
      <c r="N4" s="23"/>
      <c r="O4" s="25"/>
    </row>
    <row r="5" spans="1:25" ht="12" customHeight="1" x14ac:dyDescent="0.3">
      <c r="A5" s="15"/>
      <c r="B5" s="15"/>
      <c r="C5" s="42" t="s">
        <v>2</v>
      </c>
      <c r="D5" s="26"/>
      <c r="E5" s="27" t="s">
        <v>20</v>
      </c>
      <c r="F5" s="27"/>
      <c r="G5" s="26"/>
      <c r="H5" s="15"/>
      <c r="I5" s="15"/>
      <c r="J5" s="15"/>
      <c r="K5" s="15"/>
      <c r="L5" s="15"/>
      <c r="M5" s="15"/>
      <c r="N5" s="15"/>
      <c r="O5" s="15"/>
    </row>
    <row r="6" spans="1:25" ht="12" customHeight="1" thickBot="1" x14ac:dyDescent="0.35">
      <c r="A6" s="15"/>
      <c r="B6" s="15"/>
      <c r="C6" s="15"/>
      <c r="D6" s="15"/>
      <c r="E6" s="15"/>
      <c r="F6" s="15"/>
      <c r="G6" s="15"/>
      <c r="H6" s="28"/>
      <c r="I6" s="29"/>
      <c r="J6" s="29" t="s">
        <v>4</v>
      </c>
      <c r="K6" s="29"/>
      <c r="L6" s="29"/>
      <c r="M6" s="29"/>
      <c r="N6" s="30"/>
      <c r="O6" s="15"/>
    </row>
    <row r="7" spans="1:25" ht="12" customHeight="1" thickBot="1" x14ac:dyDescent="0.35">
      <c r="A7" s="52" t="s">
        <v>116</v>
      </c>
      <c r="B7" s="58" t="s">
        <v>5</v>
      </c>
      <c r="C7" s="59" t="s">
        <v>6</v>
      </c>
      <c r="D7" s="60" t="s">
        <v>7</v>
      </c>
      <c r="E7" s="60" t="s">
        <v>8</v>
      </c>
      <c r="F7" s="60" t="s">
        <v>9</v>
      </c>
      <c r="G7" s="60" t="s">
        <v>10</v>
      </c>
      <c r="H7" s="61" t="s">
        <v>11</v>
      </c>
      <c r="I7" s="61" t="s">
        <v>12</v>
      </c>
      <c r="J7" s="61" t="s">
        <v>13</v>
      </c>
      <c r="K7" s="62" t="s">
        <v>14</v>
      </c>
      <c r="L7" s="61" t="s">
        <v>15</v>
      </c>
      <c r="M7" s="61" t="s">
        <v>16</v>
      </c>
      <c r="N7" s="61" t="s">
        <v>17</v>
      </c>
      <c r="O7" s="62" t="s">
        <v>18</v>
      </c>
    </row>
    <row r="8" spans="1:25" ht="16.5" customHeight="1" x14ac:dyDescent="0.3">
      <c r="A8" s="49">
        <v>1</v>
      </c>
      <c r="B8" s="32" t="s">
        <v>46</v>
      </c>
      <c r="C8" s="33" t="s">
        <v>47</v>
      </c>
      <c r="D8" s="34">
        <v>38682</v>
      </c>
      <c r="E8" s="35" t="s">
        <v>0</v>
      </c>
      <c r="F8" s="35" t="s">
        <v>29</v>
      </c>
      <c r="G8" s="35" t="s">
        <v>45</v>
      </c>
      <c r="H8" s="50">
        <v>10.8</v>
      </c>
      <c r="I8" s="50">
        <v>10.58</v>
      </c>
      <c r="J8" s="50">
        <v>11.5</v>
      </c>
      <c r="K8" s="51"/>
      <c r="L8" s="50">
        <v>11.23</v>
      </c>
      <c r="M8" s="50">
        <v>11.24</v>
      </c>
      <c r="N8" s="50">
        <v>11.29</v>
      </c>
      <c r="O8" s="64">
        <f>MAX(H8:N8)</f>
        <v>11.5</v>
      </c>
    </row>
    <row r="9" spans="1:25" ht="16.5" customHeight="1" x14ac:dyDescent="0.3">
      <c r="A9" s="31">
        <v>2</v>
      </c>
      <c r="B9" s="32" t="s">
        <v>35</v>
      </c>
      <c r="C9" s="33" t="s">
        <v>131</v>
      </c>
      <c r="D9" s="34">
        <v>38797</v>
      </c>
      <c r="E9" s="35" t="s">
        <v>0</v>
      </c>
      <c r="F9" s="35" t="s">
        <v>29</v>
      </c>
      <c r="G9" s="35" t="s">
        <v>45</v>
      </c>
      <c r="H9" s="36">
        <v>10.65</v>
      </c>
      <c r="I9" s="36">
        <v>10.5</v>
      </c>
      <c r="J9" s="36">
        <v>10.71</v>
      </c>
      <c r="K9" s="37"/>
      <c r="L9" s="36">
        <v>10.54</v>
      </c>
      <c r="M9" s="36">
        <v>10.81</v>
      </c>
      <c r="N9" s="36">
        <v>10.9</v>
      </c>
      <c r="O9" s="64">
        <f>MAX(H9:N9)</f>
        <v>10.9</v>
      </c>
    </row>
    <row r="10" spans="1:25" ht="16.5" customHeight="1" x14ac:dyDescent="0.3">
      <c r="A10" s="31">
        <v>3</v>
      </c>
      <c r="B10" s="32" t="s">
        <v>43</v>
      </c>
      <c r="C10" s="33" t="s">
        <v>44</v>
      </c>
      <c r="D10" s="34">
        <v>38143</v>
      </c>
      <c r="E10" s="35" t="s">
        <v>0</v>
      </c>
      <c r="F10" s="35" t="s">
        <v>29</v>
      </c>
      <c r="G10" s="35" t="s">
        <v>45</v>
      </c>
      <c r="H10" s="36">
        <v>9</v>
      </c>
      <c r="I10" s="36">
        <v>9.6199999999999992</v>
      </c>
      <c r="J10" s="36">
        <v>9.91</v>
      </c>
      <c r="K10" s="37"/>
      <c r="L10" s="36">
        <v>9.9600000000000009</v>
      </c>
      <c r="M10" s="36">
        <v>10.14</v>
      </c>
      <c r="N10" s="36" t="s">
        <v>170</v>
      </c>
      <c r="O10" s="64">
        <f>MAX(H10:N10)</f>
        <v>10.14</v>
      </c>
    </row>
    <row r="11" spans="1:25" ht="12" customHeight="1" x14ac:dyDescent="0.3"/>
    <row r="12" spans="1:25" ht="12" customHeight="1" x14ac:dyDescent="0.3"/>
    <row r="13" spans="1:25" ht="12" customHeight="1" x14ac:dyDescent="0.3">
      <c r="A13" s="15"/>
      <c r="B13" s="15"/>
      <c r="C13" s="42" t="s">
        <v>2</v>
      </c>
      <c r="D13" s="26"/>
      <c r="E13" s="26" t="s">
        <v>3</v>
      </c>
      <c r="H13" s="15"/>
      <c r="I13" s="15"/>
      <c r="J13" s="15"/>
      <c r="K13" s="15"/>
      <c r="L13" s="15"/>
      <c r="M13" s="15"/>
      <c r="N13" s="15"/>
      <c r="O13" s="15"/>
    </row>
    <row r="14" spans="1:25" ht="12" customHeight="1" thickBot="1" x14ac:dyDescent="0.35">
      <c r="A14" s="15"/>
      <c r="B14" s="15"/>
      <c r="C14" s="15"/>
      <c r="D14" s="15"/>
      <c r="E14" s="15"/>
      <c r="F14" s="15"/>
      <c r="G14" s="15"/>
      <c r="H14" s="28"/>
      <c r="I14" s="29"/>
      <c r="J14" s="29" t="s">
        <v>4</v>
      </c>
      <c r="K14" s="29"/>
      <c r="L14" s="29"/>
      <c r="M14" s="29"/>
      <c r="N14" s="30"/>
      <c r="O14" s="15"/>
    </row>
    <row r="15" spans="1:25" ht="12" customHeight="1" thickBot="1" x14ac:dyDescent="0.35">
      <c r="A15" s="52" t="s">
        <v>116</v>
      </c>
      <c r="B15" s="58" t="s">
        <v>5</v>
      </c>
      <c r="C15" s="59" t="s">
        <v>6</v>
      </c>
      <c r="D15" s="60" t="s">
        <v>7</v>
      </c>
      <c r="E15" s="60" t="s">
        <v>8</v>
      </c>
      <c r="F15" s="60" t="s">
        <v>9</v>
      </c>
      <c r="G15" s="60" t="s">
        <v>10</v>
      </c>
      <c r="H15" s="61" t="s">
        <v>11</v>
      </c>
      <c r="I15" s="61" t="s">
        <v>12</v>
      </c>
      <c r="J15" s="61" t="s">
        <v>13</v>
      </c>
      <c r="K15" s="62" t="s">
        <v>14</v>
      </c>
      <c r="L15" s="61" t="s">
        <v>15</v>
      </c>
      <c r="M15" s="61" t="s">
        <v>16</v>
      </c>
      <c r="N15" s="61" t="s">
        <v>17</v>
      </c>
      <c r="O15" s="62" t="s">
        <v>18</v>
      </c>
    </row>
    <row r="16" spans="1:25" ht="16.5" customHeight="1" x14ac:dyDescent="0.3">
      <c r="A16" s="49">
        <v>1</v>
      </c>
      <c r="B16" s="32" t="s">
        <v>46</v>
      </c>
      <c r="C16" s="33" t="s">
        <v>75</v>
      </c>
      <c r="D16" s="34">
        <v>39662</v>
      </c>
      <c r="E16" s="35" t="s">
        <v>76</v>
      </c>
      <c r="F16" s="35" t="s">
        <v>136</v>
      </c>
      <c r="G16" s="35" t="s">
        <v>137</v>
      </c>
      <c r="H16" s="50">
        <v>9.76</v>
      </c>
      <c r="I16" s="50">
        <v>9.67</v>
      </c>
      <c r="J16" s="50">
        <v>9.7200000000000006</v>
      </c>
      <c r="K16" s="51"/>
      <c r="L16" s="50">
        <v>9.8699999999999992</v>
      </c>
      <c r="M16" s="50">
        <v>10.06</v>
      </c>
      <c r="N16" s="50">
        <v>10.1</v>
      </c>
      <c r="O16" s="64">
        <f>MAX(H16:N16)</f>
        <v>10.1</v>
      </c>
    </row>
    <row r="17" spans="1:15" ht="16.5" customHeight="1" x14ac:dyDescent="0.3">
      <c r="A17" s="49">
        <v>2</v>
      </c>
      <c r="B17" s="32" t="s">
        <v>48</v>
      </c>
      <c r="C17" s="33" t="s">
        <v>87</v>
      </c>
      <c r="D17" s="34">
        <v>39576</v>
      </c>
      <c r="E17" s="35" t="s">
        <v>0</v>
      </c>
      <c r="F17" s="35" t="s">
        <v>29</v>
      </c>
      <c r="G17" s="35" t="s">
        <v>84</v>
      </c>
      <c r="H17" s="50">
        <v>7.82</v>
      </c>
      <c r="I17" s="50">
        <v>8.36</v>
      </c>
      <c r="J17" s="50">
        <v>8.43</v>
      </c>
      <c r="K17" s="51"/>
      <c r="L17" s="50">
        <v>8.18</v>
      </c>
      <c r="M17" s="50">
        <v>8.19</v>
      </c>
      <c r="N17" s="50">
        <v>8.4600000000000009</v>
      </c>
      <c r="O17" s="64">
        <f>MAX(H17:N17)</f>
        <v>8.4600000000000009</v>
      </c>
    </row>
    <row r="18" spans="1:15" ht="16.5" customHeight="1" x14ac:dyDescent="0.3">
      <c r="A18" s="49">
        <v>3</v>
      </c>
      <c r="B18" s="32" t="s">
        <v>64</v>
      </c>
      <c r="C18" s="33" t="s">
        <v>65</v>
      </c>
      <c r="D18" s="34">
        <v>39788</v>
      </c>
      <c r="E18" s="35" t="s">
        <v>0</v>
      </c>
      <c r="F18" s="35" t="s">
        <v>29</v>
      </c>
      <c r="G18" s="35" t="s">
        <v>66</v>
      </c>
      <c r="H18" s="50">
        <v>4.9400000000000004</v>
      </c>
      <c r="I18" s="50">
        <v>6.28</v>
      </c>
      <c r="J18" s="50">
        <v>6.48</v>
      </c>
      <c r="K18" s="51"/>
      <c r="L18" s="50">
        <v>6.55</v>
      </c>
      <c r="M18" s="50" t="s">
        <v>170</v>
      </c>
      <c r="N18" s="50">
        <v>6.61</v>
      </c>
      <c r="O18" s="64">
        <f>MAX(H18:N18)</f>
        <v>6.61</v>
      </c>
    </row>
    <row r="19" spans="1:15" ht="16.5" customHeight="1" x14ac:dyDescent="0.3">
      <c r="A19" s="18"/>
      <c r="B19" s="19"/>
      <c r="C19" s="20"/>
      <c r="D19" s="21"/>
      <c r="E19" s="22"/>
      <c r="F19" s="22"/>
      <c r="G19" s="22"/>
      <c r="H19" s="23"/>
      <c r="I19" s="23"/>
      <c r="J19" s="23"/>
      <c r="K19" s="24"/>
      <c r="L19" s="23"/>
      <c r="M19" s="23"/>
      <c r="N19" s="23"/>
      <c r="O19" s="25"/>
    </row>
    <row r="20" spans="1:15" ht="12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 ht="12" customHeight="1" x14ac:dyDescent="0.3">
      <c r="A21" s="43"/>
      <c r="B21" s="43"/>
      <c r="C21" s="42" t="s">
        <v>2</v>
      </c>
      <c r="D21" s="44"/>
      <c r="E21" s="44" t="s">
        <v>24</v>
      </c>
      <c r="G21"/>
      <c r="H21" s="43"/>
      <c r="I21" s="43"/>
      <c r="J21" s="43"/>
      <c r="K21" s="43"/>
      <c r="L21" s="43"/>
      <c r="M21" s="43"/>
      <c r="N21" s="43"/>
      <c r="O21" s="43"/>
    </row>
    <row r="22" spans="1:15" ht="12" customHeight="1" thickBot="1" x14ac:dyDescent="0.35">
      <c r="A22" s="43"/>
      <c r="B22" s="43"/>
      <c r="C22" s="43"/>
      <c r="D22" s="43"/>
      <c r="E22" s="43"/>
      <c r="F22" s="43"/>
      <c r="G22" s="43"/>
      <c r="H22" s="46"/>
      <c r="I22" s="47"/>
      <c r="J22" s="47" t="s">
        <v>4</v>
      </c>
      <c r="K22" s="47"/>
      <c r="L22" s="47"/>
      <c r="M22" s="47"/>
      <c r="N22" s="48"/>
      <c r="O22" s="43"/>
    </row>
    <row r="23" spans="1:15" ht="12" customHeight="1" thickBot="1" x14ac:dyDescent="0.35">
      <c r="A23" s="52" t="s">
        <v>116</v>
      </c>
      <c r="B23" s="53" t="s">
        <v>5</v>
      </c>
      <c r="C23" s="54" t="s">
        <v>6</v>
      </c>
      <c r="D23" s="55" t="s">
        <v>7</v>
      </c>
      <c r="E23" s="55" t="s">
        <v>8</v>
      </c>
      <c r="F23" s="55" t="s">
        <v>9</v>
      </c>
      <c r="G23" s="55" t="s">
        <v>10</v>
      </c>
      <c r="H23" s="56" t="s">
        <v>11</v>
      </c>
      <c r="I23" s="56" t="s">
        <v>12</v>
      </c>
      <c r="J23" s="56" t="s">
        <v>13</v>
      </c>
      <c r="K23" s="57" t="s">
        <v>14</v>
      </c>
      <c r="L23" s="56" t="s">
        <v>15</v>
      </c>
      <c r="M23" s="56" t="s">
        <v>16</v>
      </c>
      <c r="N23" s="56" t="s">
        <v>17</v>
      </c>
      <c r="O23" s="57" t="s">
        <v>18</v>
      </c>
    </row>
    <row r="24" spans="1:15" ht="16.5" customHeight="1" x14ac:dyDescent="0.3">
      <c r="A24" s="49">
        <v>1</v>
      </c>
      <c r="B24" s="32" t="s">
        <v>50</v>
      </c>
      <c r="C24" s="33" t="s">
        <v>51</v>
      </c>
      <c r="D24" s="34">
        <v>40482</v>
      </c>
      <c r="E24" s="35" t="s">
        <v>0</v>
      </c>
      <c r="F24" s="35" t="s">
        <v>29</v>
      </c>
      <c r="G24" s="35" t="s">
        <v>31</v>
      </c>
      <c r="H24" s="50">
        <v>7.48</v>
      </c>
      <c r="I24" s="50">
        <v>7.1</v>
      </c>
      <c r="J24" s="50">
        <v>7.41</v>
      </c>
      <c r="K24" s="51"/>
      <c r="L24" s="50" t="s">
        <v>170</v>
      </c>
      <c r="M24" s="50" t="s">
        <v>170</v>
      </c>
      <c r="N24" s="50">
        <v>7.62</v>
      </c>
      <c r="O24" s="64">
        <f t="shared" ref="O24" si="0">MAX(H24:N24)</f>
        <v>7.62</v>
      </c>
    </row>
    <row r="25" spans="1:15" ht="12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ht="12" customHeight="1" x14ac:dyDescent="0.3">
      <c r="A26" s="43"/>
      <c r="B26" s="43"/>
      <c r="C26" s="42" t="s">
        <v>2</v>
      </c>
      <c r="D26" s="44"/>
      <c r="E26" s="44" t="s">
        <v>25</v>
      </c>
      <c r="G26"/>
      <c r="H26" s="43"/>
      <c r="I26" s="43"/>
      <c r="J26" s="43"/>
      <c r="K26" s="43"/>
      <c r="L26" s="43"/>
      <c r="M26" s="43"/>
      <c r="N26" s="43"/>
      <c r="O26" s="43"/>
    </row>
    <row r="27" spans="1:15" ht="12" customHeight="1" thickBot="1" x14ac:dyDescent="0.35">
      <c r="A27" s="43"/>
      <c r="B27" s="43"/>
      <c r="C27" s="43"/>
      <c r="D27" s="43"/>
      <c r="E27" s="43"/>
      <c r="F27" s="43"/>
      <c r="G27" s="43"/>
      <c r="H27" s="46"/>
      <c r="I27" s="47"/>
      <c r="J27" s="47" t="s">
        <v>4</v>
      </c>
      <c r="K27" s="47"/>
      <c r="L27" s="47"/>
      <c r="M27" s="47"/>
      <c r="N27" s="48"/>
      <c r="O27" s="43"/>
    </row>
    <row r="28" spans="1:15" ht="12" customHeight="1" thickBot="1" x14ac:dyDescent="0.35">
      <c r="A28" s="52" t="s">
        <v>116</v>
      </c>
      <c r="B28" s="53" t="s">
        <v>5</v>
      </c>
      <c r="C28" s="54" t="s">
        <v>6</v>
      </c>
      <c r="D28" s="55" t="s">
        <v>7</v>
      </c>
      <c r="E28" s="55" t="s">
        <v>8</v>
      </c>
      <c r="F28" s="55" t="s">
        <v>9</v>
      </c>
      <c r="G28" s="55" t="s">
        <v>10</v>
      </c>
      <c r="H28" s="56" t="s">
        <v>11</v>
      </c>
      <c r="I28" s="56" t="s">
        <v>12</v>
      </c>
      <c r="J28" s="56" t="s">
        <v>13</v>
      </c>
      <c r="K28" s="57" t="s">
        <v>14</v>
      </c>
      <c r="L28" s="56" t="s">
        <v>15</v>
      </c>
      <c r="M28" s="56" t="s">
        <v>16</v>
      </c>
      <c r="N28" s="56" t="s">
        <v>17</v>
      </c>
      <c r="O28" s="57" t="s">
        <v>18</v>
      </c>
    </row>
    <row r="29" spans="1:15" ht="16.5" customHeight="1" x14ac:dyDescent="0.3">
      <c r="A29" s="49">
        <v>1</v>
      </c>
      <c r="B29" s="32" t="s">
        <v>85</v>
      </c>
      <c r="C29" s="33" t="s">
        <v>86</v>
      </c>
      <c r="D29" s="34">
        <v>41190</v>
      </c>
      <c r="E29" s="35" t="s">
        <v>0</v>
      </c>
      <c r="F29" s="35" t="s">
        <v>29</v>
      </c>
      <c r="G29" s="35" t="s">
        <v>81</v>
      </c>
      <c r="H29" s="50">
        <v>7.56</v>
      </c>
      <c r="I29" s="50">
        <v>8.06</v>
      </c>
      <c r="J29" s="50">
        <v>7.9</v>
      </c>
      <c r="K29" s="51"/>
      <c r="L29" s="50">
        <v>7.76</v>
      </c>
      <c r="M29" s="50">
        <v>7.6</v>
      </c>
      <c r="N29" s="50">
        <v>7.93</v>
      </c>
      <c r="O29" s="64">
        <f>MAX(H29:N29)</f>
        <v>8.06</v>
      </c>
    </row>
    <row r="30" spans="1:15" ht="16.5" customHeight="1" x14ac:dyDescent="0.3">
      <c r="A30" s="31">
        <v>2</v>
      </c>
      <c r="B30" s="32" t="s">
        <v>97</v>
      </c>
      <c r="C30" s="33" t="s">
        <v>98</v>
      </c>
      <c r="D30" s="34">
        <v>41201</v>
      </c>
      <c r="E30" s="35" t="s">
        <v>0</v>
      </c>
      <c r="F30" s="35" t="s">
        <v>29</v>
      </c>
      <c r="G30" s="35" t="s">
        <v>96</v>
      </c>
      <c r="H30" s="36">
        <v>7.08</v>
      </c>
      <c r="I30" s="36">
        <v>7.09</v>
      </c>
      <c r="J30" s="36">
        <v>6.61</v>
      </c>
      <c r="K30" s="37"/>
      <c r="L30" s="36">
        <v>6.96</v>
      </c>
      <c r="M30" s="36">
        <v>6.38</v>
      </c>
      <c r="N30" s="36">
        <v>6.95</v>
      </c>
      <c r="O30" s="64">
        <f>MAX(H30:N30)</f>
        <v>7.09</v>
      </c>
    </row>
    <row r="31" spans="1:15" ht="16.5" customHeight="1" x14ac:dyDescent="0.3">
      <c r="A31" s="31">
        <v>3</v>
      </c>
      <c r="B31" s="32" t="s">
        <v>168</v>
      </c>
      <c r="C31" s="33" t="s">
        <v>169</v>
      </c>
      <c r="D31" s="34">
        <v>41168</v>
      </c>
      <c r="E31" s="35" t="s">
        <v>0</v>
      </c>
      <c r="F31" s="35" t="s">
        <v>29</v>
      </c>
      <c r="G31" s="35" t="s">
        <v>102</v>
      </c>
      <c r="H31" s="36">
        <v>6.71</v>
      </c>
      <c r="I31" s="36">
        <v>7.03</v>
      </c>
      <c r="J31" s="36">
        <v>6.84</v>
      </c>
      <c r="K31" s="37"/>
      <c r="L31" s="36">
        <v>6.18</v>
      </c>
      <c r="M31" s="36" t="s">
        <v>170</v>
      </c>
      <c r="N31" s="36">
        <v>6.36</v>
      </c>
      <c r="O31" s="64">
        <f>MAX(H31:N31)</f>
        <v>7.03</v>
      </c>
    </row>
    <row r="32" spans="1:15" ht="16.5" customHeight="1" x14ac:dyDescent="0.3">
      <c r="A32" s="31">
        <v>4</v>
      </c>
      <c r="B32" s="32" t="s">
        <v>28</v>
      </c>
      <c r="C32" s="33" t="s">
        <v>124</v>
      </c>
      <c r="D32" s="34">
        <v>40609</v>
      </c>
      <c r="E32" s="35" t="s">
        <v>0</v>
      </c>
      <c r="F32" s="35" t="s">
        <v>29</v>
      </c>
      <c r="G32" s="35" t="s">
        <v>66</v>
      </c>
      <c r="H32" s="36">
        <v>6</v>
      </c>
      <c r="I32" s="36">
        <v>6.66</v>
      </c>
      <c r="J32" s="36">
        <v>6.36</v>
      </c>
      <c r="K32" s="37"/>
      <c r="L32" s="36">
        <v>6.2</v>
      </c>
      <c r="M32" s="36">
        <v>7.01</v>
      </c>
      <c r="N32" s="36">
        <v>6.78</v>
      </c>
      <c r="O32" s="64">
        <f>MAX(H32:N32)</f>
        <v>7.01</v>
      </c>
    </row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</sheetData>
  <sortState xmlns:xlrd2="http://schemas.microsoft.com/office/spreadsheetml/2017/richdata2" ref="B16:O18">
    <sortCondition descending="1" ref="O16:O18"/>
  </sortState>
  <pageMargins left="0.69" right="0.75" top="1" bottom="0.81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Y959"/>
  <sheetViews>
    <sheetView topLeftCell="A7" zoomScaleNormal="100" workbookViewId="0">
      <selection activeCell="D11" sqref="D11"/>
    </sheetView>
  </sheetViews>
  <sheetFormatPr defaultColWidth="13.109375" defaultRowHeight="15" customHeight="1" x14ac:dyDescent="0.3"/>
  <cols>
    <col min="1" max="1" width="4" style="16" customWidth="1"/>
    <col min="2" max="2" width="8.88671875" style="16" bestFit="1" customWidth="1"/>
    <col min="3" max="3" width="14.109375" style="16" customWidth="1"/>
    <col min="4" max="4" width="10.33203125" style="16" bestFit="1" customWidth="1"/>
    <col min="5" max="5" width="8.6640625" style="16" bestFit="1" customWidth="1"/>
    <col min="6" max="6" width="17.88671875" style="16" bestFit="1" customWidth="1"/>
    <col min="7" max="7" width="18.77734375" style="16" bestFit="1" customWidth="1"/>
    <col min="8" max="10" width="5.5546875" style="16" customWidth="1"/>
    <col min="11" max="11" width="3.6640625" style="16" hidden="1" customWidth="1"/>
    <col min="12" max="14" width="5.5546875" style="16" customWidth="1"/>
    <col min="15" max="15" width="6" style="16" customWidth="1"/>
    <col min="16" max="25" width="7.88671875" style="16" customWidth="1"/>
    <col min="26" max="16384" width="13.109375" style="16"/>
  </cols>
  <sheetData>
    <row r="1" spans="1:25" ht="20.399999999999999" x14ac:dyDescent="0.35">
      <c r="A1" s="40" t="s">
        <v>115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6.05" customHeight="1" x14ac:dyDescent="0.3">
      <c r="A2" s="39" t="s">
        <v>114</v>
      </c>
      <c r="B2" s="15"/>
      <c r="C2" s="15"/>
      <c r="D2" s="15"/>
      <c r="E2" s="15"/>
      <c r="G2" s="41">
        <v>46283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2" customHeight="1" x14ac:dyDescent="0.3">
      <c r="A3" s="15"/>
      <c r="B3" s="15"/>
      <c r="C3" s="15"/>
      <c r="D3" s="15"/>
      <c r="E3" s="15"/>
      <c r="F3" s="15"/>
      <c r="G3" s="17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ht="12" customHeight="1" x14ac:dyDescent="0.3">
      <c r="B4" s="18"/>
      <c r="C4" s="19"/>
      <c r="D4" s="20"/>
      <c r="E4" s="38"/>
      <c r="F4" s="38"/>
      <c r="G4" s="22"/>
      <c r="H4" s="22"/>
      <c r="I4" s="23"/>
      <c r="J4" s="23"/>
      <c r="K4" s="23"/>
      <c r="L4" s="24"/>
      <c r="M4" s="23"/>
      <c r="N4" s="23"/>
      <c r="O4" s="23"/>
    </row>
    <row r="5" spans="1:25" ht="12" customHeight="1" x14ac:dyDescent="0.3">
      <c r="A5" s="15"/>
      <c r="B5" s="15"/>
      <c r="C5" s="42" t="s">
        <v>2</v>
      </c>
      <c r="D5" s="26"/>
      <c r="E5" s="27"/>
      <c r="F5" s="27" t="s">
        <v>19</v>
      </c>
      <c r="G5" s="26"/>
      <c r="H5" s="15"/>
      <c r="I5" s="15"/>
      <c r="J5" s="15"/>
      <c r="K5" s="15"/>
      <c r="L5" s="15"/>
      <c r="M5" s="15"/>
      <c r="N5" s="15"/>
      <c r="O5" s="15"/>
    </row>
    <row r="6" spans="1:25" ht="12" customHeight="1" thickBot="1" x14ac:dyDescent="0.35">
      <c r="A6" s="15"/>
      <c r="B6" s="15"/>
      <c r="C6" s="15"/>
      <c r="D6" s="15"/>
      <c r="E6" s="15"/>
      <c r="F6" s="15"/>
      <c r="G6" s="15"/>
      <c r="H6" s="66" t="s">
        <v>4</v>
      </c>
      <c r="I6" s="67"/>
      <c r="J6" s="67"/>
      <c r="K6" s="67"/>
      <c r="L6" s="67"/>
      <c r="M6" s="67"/>
      <c r="N6" s="68"/>
      <c r="O6" s="15"/>
    </row>
    <row r="7" spans="1:25" ht="12" customHeight="1" thickBot="1" x14ac:dyDescent="0.35">
      <c r="A7" s="52" t="s">
        <v>116</v>
      </c>
      <c r="B7" s="58" t="s">
        <v>5</v>
      </c>
      <c r="C7" s="59" t="s">
        <v>6</v>
      </c>
      <c r="D7" s="60" t="s">
        <v>7</v>
      </c>
      <c r="E7" s="60" t="s">
        <v>8</v>
      </c>
      <c r="F7" s="60"/>
      <c r="G7" s="60" t="s">
        <v>10</v>
      </c>
      <c r="H7" s="61" t="s">
        <v>11</v>
      </c>
      <c r="I7" s="61" t="s">
        <v>12</v>
      </c>
      <c r="J7" s="61" t="s">
        <v>13</v>
      </c>
      <c r="K7" s="62" t="s">
        <v>14</v>
      </c>
      <c r="L7" s="61" t="s">
        <v>15</v>
      </c>
      <c r="M7" s="61" t="s">
        <v>16</v>
      </c>
      <c r="N7" s="61" t="s">
        <v>17</v>
      </c>
      <c r="O7" s="62" t="s">
        <v>18</v>
      </c>
    </row>
    <row r="8" spans="1:25" ht="16.5" customHeight="1" x14ac:dyDescent="0.3">
      <c r="A8" s="49">
        <v>1</v>
      </c>
      <c r="B8" s="32" t="s">
        <v>52</v>
      </c>
      <c r="C8" s="33" t="s">
        <v>53</v>
      </c>
      <c r="D8" s="34">
        <v>39225</v>
      </c>
      <c r="E8" s="35" t="s">
        <v>0</v>
      </c>
      <c r="F8" s="35" t="s">
        <v>29</v>
      </c>
      <c r="G8" s="35" t="s">
        <v>31</v>
      </c>
      <c r="H8" s="50">
        <v>13.49</v>
      </c>
      <c r="I8" s="50">
        <v>13.8</v>
      </c>
      <c r="J8" s="50">
        <v>14.41</v>
      </c>
      <c r="K8" s="51"/>
      <c r="L8" s="50" t="s">
        <v>170</v>
      </c>
      <c r="M8" s="50">
        <v>14.07</v>
      </c>
      <c r="N8" s="50" t="s">
        <v>170</v>
      </c>
      <c r="O8" s="64">
        <f>MAX(H8:N8)</f>
        <v>14.41</v>
      </c>
    </row>
    <row r="9" spans="1:25" ht="16.5" customHeight="1" x14ac:dyDescent="0.3">
      <c r="A9" s="18"/>
      <c r="B9" s="19"/>
      <c r="C9" s="20"/>
      <c r="D9" s="21"/>
      <c r="E9" s="22"/>
      <c r="F9" s="22"/>
      <c r="G9" s="22"/>
      <c r="H9" s="23"/>
      <c r="I9" s="23"/>
      <c r="J9" s="23"/>
      <c r="K9" s="24"/>
      <c r="L9" s="23"/>
      <c r="M9" s="23"/>
      <c r="N9" s="23"/>
      <c r="O9" s="65"/>
    </row>
    <row r="10" spans="1:25" ht="16.5" customHeight="1" x14ac:dyDescent="0.3">
      <c r="A10" s="18"/>
      <c r="B10" s="19"/>
      <c r="C10" s="20"/>
      <c r="D10" s="21"/>
      <c r="E10" s="22"/>
      <c r="F10" s="22"/>
      <c r="G10" s="22"/>
      <c r="H10" s="23"/>
      <c r="I10" s="23"/>
      <c r="J10" s="23"/>
      <c r="K10" s="24"/>
      <c r="L10" s="23"/>
      <c r="M10" s="23"/>
      <c r="N10" s="23"/>
      <c r="O10" s="25"/>
    </row>
    <row r="11" spans="1:25" ht="12" customHeight="1" x14ac:dyDescent="0.3">
      <c r="A11" s="43"/>
      <c r="B11" s="43"/>
      <c r="C11" s="44" t="s">
        <v>2</v>
      </c>
      <c r="D11" s="44"/>
      <c r="E11" s="45"/>
      <c r="F11" s="44" t="s">
        <v>22</v>
      </c>
      <c r="G11"/>
      <c r="H11" s="43"/>
      <c r="I11" s="43"/>
      <c r="J11" s="43"/>
      <c r="K11" s="43"/>
      <c r="L11" s="43"/>
      <c r="M11" s="43"/>
      <c r="N11" s="43"/>
      <c r="O11" s="43"/>
    </row>
    <row r="12" spans="1:25" ht="12" customHeight="1" thickBot="1" x14ac:dyDescent="0.35">
      <c r="A12" s="43"/>
      <c r="B12" s="43"/>
      <c r="C12" s="43"/>
      <c r="D12" s="43"/>
      <c r="E12" s="43"/>
      <c r="F12" s="43"/>
      <c r="G12" s="43"/>
      <c r="H12" s="46"/>
      <c r="I12" s="47"/>
      <c r="J12" s="47" t="s">
        <v>4</v>
      </c>
      <c r="K12" s="47"/>
      <c r="L12" s="47"/>
      <c r="M12" s="47"/>
      <c r="N12" s="48"/>
      <c r="O12" s="43"/>
    </row>
    <row r="13" spans="1:25" ht="12" customHeight="1" thickBot="1" x14ac:dyDescent="0.35">
      <c r="A13" s="52" t="s">
        <v>116</v>
      </c>
      <c r="B13" s="53" t="s">
        <v>5</v>
      </c>
      <c r="C13" s="54" t="s">
        <v>6</v>
      </c>
      <c r="D13" s="55" t="s">
        <v>7</v>
      </c>
      <c r="E13" s="55" t="s">
        <v>8</v>
      </c>
      <c r="F13" s="55" t="s">
        <v>9</v>
      </c>
      <c r="G13" s="55" t="s">
        <v>10</v>
      </c>
      <c r="H13" s="56" t="s">
        <v>11</v>
      </c>
      <c r="I13" s="56" t="s">
        <v>12</v>
      </c>
      <c r="J13" s="56" t="s">
        <v>13</v>
      </c>
      <c r="K13" s="57" t="s">
        <v>14</v>
      </c>
      <c r="L13" s="56" t="s">
        <v>15</v>
      </c>
      <c r="M13" s="56" t="s">
        <v>16</v>
      </c>
      <c r="N13" s="56" t="s">
        <v>17</v>
      </c>
      <c r="O13" s="57" t="s">
        <v>18</v>
      </c>
    </row>
    <row r="14" spans="1:25" ht="16.5" customHeight="1" x14ac:dyDescent="0.3">
      <c r="A14" s="49">
        <v>1</v>
      </c>
      <c r="B14" s="32" t="s">
        <v>56</v>
      </c>
      <c r="C14" s="33" t="s">
        <v>78</v>
      </c>
      <c r="D14" s="34">
        <v>40007</v>
      </c>
      <c r="E14" s="35" t="s">
        <v>77</v>
      </c>
      <c r="F14" s="35" t="s">
        <v>161</v>
      </c>
      <c r="G14" s="35" t="s">
        <v>135</v>
      </c>
      <c r="H14" s="50">
        <v>12.86</v>
      </c>
      <c r="I14" s="50">
        <v>13.11</v>
      </c>
      <c r="J14" s="50">
        <v>12.84</v>
      </c>
      <c r="K14" s="51"/>
      <c r="L14" s="50" t="s">
        <v>170</v>
      </c>
      <c r="M14" s="50" t="s">
        <v>170</v>
      </c>
      <c r="N14" s="50">
        <v>13.09</v>
      </c>
      <c r="O14" s="64">
        <f>MAX(H14:N14)</f>
        <v>13.11</v>
      </c>
    </row>
    <row r="15" spans="1:25" ht="16.5" customHeight="1" x14ac:dyDescent="0.3">
      <c r="A15" s="31">
        <v>2</v>
      </c>
      <c r="B15" s="32" t="s">
        <v>54</v>
      </c>
      <c r="C15" s="33" t="s">
        <v>55</v>
      </c>
      <c r="D15" s="34">
        <v>39816</v>
      </c>
      <c r="E15" s="35" t="s">
        <v>0</v>
      </c>
      <c r="F15" s="35" t="s">
        <v>29</v>
      </c>
      <c r="G15" s="35" t="s">
        <v>45</v>
      </c>
      <c r="H15" s="36" t="s">
        <v>170</v>
      </c>
      <c r="I15" s="36">
        <v>11.73</v>
      </c>
      <c r="J15" s="36" t="s">
        <v>170</v>
      </c>
      <c r="K15" s="37"/>
      <c r="L15" s="36">
        <v>11.86</v>
      </c>
      <c r="M15" s="36">
        <v>11.56</v>
      </c>
      <c r="N15" s="36">
        <v>11.56</v>
      </c>
      <c r="O15" s="64">
        <f>MAX(H15:N15)</f>
        <v>11.86</v>
      </c>
    </row>
    <row r="16" spans="1:25" ht="16.5" customHeight="1" x14ac:dyDescent="0.3">
      <c r="A16" s="49">
        <v>3</v>
      </c>
      <c r="B16" s="32" t="s">
        <v>41</v>
      </c>
      <c r="C16" s="33" t="s">
        <v>42</v>
      </c>
      <c r="D16" s="34">
        <v>40393</v>
      </c>
      <c r="E16" s="35" t="s">
        <v>0</v>
      </c>
      <c r="F16" s="35" t="s">
        <v>29</v>
      </c>
      <c r="G16" s="35" t="s">
        <v>31</v>
      </c>
      <c r="H16" s="36">
        <v>9.3699999999999992</v>
      </c>
      <c r="I16" s="36">
        <v>10.45</v>
      </c>
      <c r="J16" s="36">
        <v>10.49</v>
      </c>
      <c r="K16" s="37"/>
      <c r="L16" s="36">
        <v>10.44</v>
      </c>
      <c r="M16" s="36">
        <v>10.4</v>
      </c>
      <c r="N16" s="36">
        <v>10.54</v>
      </c>
      <c r="O16" s="64">
        <f>MAX(H16:N16)</f>
        <v>10.54</v>
      </c>
    </row>
    <row r="17" spans="1:15" ht="12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ht="12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 ht="12" customHeight="1" x14ac:dyDescent="0.3">
      <c r="A19" s="43"/>
      <c r="B19" s="43"/>
      <c r="C19" s="44" t="s">
        <v>2</v>
      </c>
      <c r="D19" s="44"/>
      <c r="E19" s="45"/>
      <c r="F19" s="44" t="s">
        <v>23</v>
      </c>
      <c r="G19"/>
      <c r="H19" s="43"/>
      <c r="I19" s="43"/>
      <c r="J19" s="43"/>
      <c r="K19" s="43"/>
      <c r="L19" s="43"/>
      <c r="M19" s="43"/>
      <c r="N19" s="43"/>
      <c r="O19" s="43"/>
    </row>
    <row r="20" spans="1:15" ht="12" customHeight="1" thickBot="1" x14ac:dyDescent="0.35">
      <c r="A20" s="43"/>
      <c r="B20" s="43"/>
      <c r="C20" s="43"/>
      <c r="D20" s="43"/>
      <c r="E20" s="43"/>
      <c r="F20" s="43"/>
      <c r="G20" s="43"/>
      <c r="H20" s="46"/>
      <c r="I20" s="47"/>
      <c r="J20" s="47" t="s">
        <v>4</v>
      </c>
      <c r="K20" s="47"/>
      <c r="L20" s="47"/>
      <c r="M20" s="47"/>
      <c r="N20" s="48"/>
      <c r="O20" s="43"/>
    </row>
    <row r="21" spans="1:15" ht="12" customHeight="1" thickBot="1" x14ac:dyDescent="0.35">
      <c r="A21" s="52" t="s">
        <v>116</v>
      </c>
      <c r="B21" s="53" t="s">
        <v>5</v>
      </c>
      <c r="C21" s="54" t="s">
        <v>6</v>
      </c>
      <c r="D21" s="55" t="s">
        <v>7</v>
      </c>
      <c r="E21" s="55" t="s">
        <v>8</v>
      </c>
      <c r="F21" s="55" t="s">
        <v>9</v>
      </c>
      <c r="G21" s="55" t="s">
        <v>10</v>
      </c>
      <c r="H21" s="56" t="s">
        <v>11</v>
      </c>
      <c r="I21" s="56" t="s">
        <v>12</v>
      </c>
      <c r="J21" s="56" t="s">
        <v>13</v>
      </c>
      <c r="K21" s="57" t="s">
        <v>14</v>
      </c>
      <c r="L21" s="56" t="s">
        <v>15</v>
      </c>
      <c r="M21" s="56" t="s">
        <v>16</v>
      </c>
      <c r="N21" s="56" t="s">
        <v>17</v>
      </c>
      <c r="O21" s="57" t="s">
        <v>18</v>
      </c>
    </row>
    <row r="22" spans="1:15" ht="16.5" customHeight="1" x14ac:dyDescent="0.3">
      <c r="A22" s="49">
        <v>1</v>
      </c>
      <c r="B22" s="32" t="s">
        <v>166</v>
      </c>
      <c r="C22" s="33" t="s">
        <v>167</v>
      </c>
      <c r="D22" s="34">
        <v>40824</v>
      </c>
      <c r="E22" s="35" t="s">
        <v>0</v>
      </c>
      <c r="F22" s="35" t="s">
        <v>29</v>
      </c>
      <c r="G22" s="35" t="s">
        <v>96</v>
      </c>
      <c r="H22" s="50">
        <v>10.95</v>
      </c>
      <c r="I22" s="50">
        <v>11.09</v>
      </c>
      <c r="J22" s="50">
        <v>10.51</v>
      </c>
      <c r="K22" s="51"/>
      <c r="L22" s="50">
        <v>11.09</v>
      </c>
      <c r="M22" s="50">
        <v>10.93</v>
      </c>
      <c r="N22" s="50">
        <v>10.32</v>
      </c>
      <c r="O22" s="64">
        <f>MAX(H22:N22)</f>
        <v>11.09</v>
      </c>
    </row>
    <row r="23" spans="1:15" ht="16.5" customHeight="1" x14ac:dyDescent="0.3">
      <c r="A23" s="31">
        <v>2</v>
      </c>
      <c r="B23" s="32" t="s">
        <v>39</v>
      </c>
      <c r="C23" s="33" t="s">
        <v>69</v>
      </c>
      <c r="D23" s="34">
        <v>40976</v>
      </c>
      <c r="E23" s="35" t="s">
        <v>0</v>
      </c>
      <c r="F23" s="35" t="s">
        <v>29</v>
      </c>
      <c r="G23" s="35" t="s">
        <v>45</v>
      </c>
      <c r="H23" s="36">
        <v>10.4</v>
      </c>
      <c r="I23" s="36">
        <v>10.54</v>
      </c>
      <c r="J23" s="36">
        <v>10.77</v>
      </c>
      <c r="K23" s="37"/>
      <c r="L23" s="36" t="s">
        <v>170</v>
      </c>
      <c r="M23" s="36">
        <v>10.14</v>
      </c>
      <c r="N23" s="36">
        <v>11.08</v>
      </c>
      <c r="O23" s="64">
        <f>MAX(H23:N23)</f>
        <v>11.08</v>
      </c>
    </row>
    <row r="24" spans="1:15" ht="16.5" customHeight="1" x14ac:dyDescent="0.3">
      <c r="A24" s="31">
        <v>3</v>
      </c>
      <c r="B24" s="32" t="s">
        <v>145</v>
      </c>
      <c r="C24" s="33" t="s">
        <v>146</v>
      </c>
      <c r="D24" s="34">
        <v>40647</v>
      </c>
      <c r="E24" s="35" t="s">
        <v>0</v>
      </c>
      <c r="F24" s="35" t="s">
        <v>29</v>
      </c>
      <c r="G24" s="35" t="s">
        <v>31</v>
      </c>
      <c r="H24" s="36">
        <v>8.7100000000000009</v>
      </c>
      <c r="I24" s="36">
        <v>9.14</v>
      </c>
      <c r="J24" s="36">
        <v>8.9700000000000006</v>
      </c>
      <c r="K24" s="37"/>
      <c r="L24" s="36">
        <v>9.3800000000000008</v>
      </c>
      <c r="M24" s="36">
        <v>9.68</v>
      </c>
      <c r="N24" s="36">
        <v>9.3800000000000008</v>
      </c>
      <c r="O24" s="64">
        <f>MAX(H24:N24)</f>
        <v>9.68</v>
      </c>
    </row>
    <row r="25" spans="1:15" ht="16.5" customHeight="1" x14ac:dyDescent="0.3">
      <c r="A25" s="31">
        <v>4</v>
      </c>
      <c r="B25" s="32" t="s">
        <v>40</v>
      </c>
      <c r="C25" s="33" t="s">
        <v>72</v>
      </c>
      <c r="D25" s="34">
        <v>41021</v>
      </c>
      <c r="E25" s="35" t="s">
        <v>0</v>
      </c>
      <c r="F25" s="35" t="s">
        <v>29</v>
      </c>
      <c r="G25" s="35" t="s">
        <v>45</v>
      </c>
      <c r="H25" s="36">
        <v>8.52</v>
      </c>
      <c r="I25" s="36">
        <v>8.36</v>
      </c>
      <c r="J25" s="36">
        <v>8.6999999999999993</v>
      </c>
      <c r="K25" s="37"/>
      <c r="L25" s="36">
        <v>8.5500000000000007</v>
      </c>
      <c r="M25" s="36" t="s">
        <v>170</v>
      </c>
      <c r="N25" s="36">
        <v>8.02</v>
      </c>
      <c r="O25" s="64">
        <f>MAX(H25:N25)</f>
        <v>8.6999999999999993</v>
      </c>
    </row>
    <row r="26" spans="1:15" ht="16.5" customHeight="1" x14ac:dyDescent="0.3">
      <c r="A26" s="31">
        <v>5</v>
      </c>
      <c r="B26" s="32" t="s">
        <v>79</v>
      </c>
      <c r="C26" s="33" t="s">
        <v>80</v>
      </c>
      <c r="D26" s="34">
        <v>41245</v>
      </c>
      <c r="E26" s="35" t="s">
        <v>0</v>
      </c>
      <c r="F26" s="35" t="s">
        <v>29</v>
      </c>
      <c r="G26" s="35" t="s">
        <v>81</v>
      </c>
      <c r="H26" s="36">
        <v>8.51</v>
      </c>
      <c r="I26" s="36">
        <v>8.0299999999999994</v>
      </c>
      <c r="J26" s="36">
        <v>8.17</v>
      </c>
      <c r="K26" s="37"/>
      <c r="L26" s="36" t="s">
        <v>171</v>
      </c>
      <c r="M26" s="36"/>
      <c r="N26" s="36"/>
      <c r="O26" s="64">
        <f>MAX(H26:N26)</f>
        <v>8.51</v>
      </c>
    </row>
    <row r="27" spans="1:15" ht="12" customHeight="1" x14ac:dyDescent="0.3"/>
    <row r="28" spans="1:15" ht="12" customHeight="1" x14ac:dyDescent="0.3"/>
    <row r="29" spans="1:15" ht="12" customHeight="1" x14ac:dyDescent="0.3"/>
    <row r="30" spans="1:15" ht="12" customHeight="1" x14ac:dyDescent="0.3"/>
    <row r="31" spans="1:15" ht="12" customHeight="1" x14ac:dyDescent="0.3"/>
    <row r="32" spans="1:15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</sheetData>
  <sortState xmlns:xlrd2="http://schemas.microsoft.com/office/spreadsheetml/2017/richdata2" ref="B22:O26">
    <sortCondition descending="1" ref="O22:O26"/>
  </sortState>
  <mergeCells count="1">
    <mergeCell ref="H6:N6"/>
  </mergeCells>
  <pageMargins left="0.69" right="0.75" top="1" bottom="0.81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Y965"/>
  <sheetViews>
    <sheetView zoomScaleNormal="100" workbookViewId="0">
      <selection activeCell="A6" sqref="A6"/>
    </sheetView>
  </sheetViews>
  <sheetFormatPr defaultColWidth="13.109375" defaultRowHeight="15" customHeight="1" x14ac:dyDescent="0.3"/>
  <cols>
    <col min="1" max="1" width="4.5546875" style="16" customWidth="1"/>
    <col min="2" max="2" width="10.109375" style="16" bestFit="1" customWidth="1"/>
    <col min="3" max="3" width="16.88671875" style="16" bestFit="1" customWidth="1"/>
    <col min="4" max="4" width="10.33203125" style="16" bestFit="1" customWidth="1"/>
    <col min="5" max="5" width="10.44140625" style="16" customWidth="1"/>
    <col min="6" max="6" width="10" style="16" customWidth="1"/>
    <col min="7" max="7" width="14" style="16" bestFit="1" customWidth="1"/>
    <col min="8" max="10" width="5.5546875" style="16" customWidth="1"/>
    <col min="11" max="11" width="3.6640625" style="16" hidden="1" customWidth="1"/>
    <col min="12" max="14" width="5.5546875" style="16" customWidth="1"/>
    <col min="15" max="15" width="6" style="16" customWidth="1"/>
    <col min="16" max="25" width="7.88671875" style="16" customWidth="1"/>
    <col min="26" max="16384" width="13.109375" style="16"/>
  </cols>
  <sheetData>
    <row r="1" spans="1:25" ht="20.399999999999999" x14ac:dyDescent="0.35">
      <c r="A1" s="40" t="s">
        <v>115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6.05" customHeight="1" x14ac:dyDescent="0.3">
      <c r="A2" s="39" t="s">
        <v>114</v>
      </c>
      <c r="B2" s="15"/>
      <c r="C2" s="15"/>
      <c r="D2" s="15"/>
      <c r="E2" s="15"/>
      <c r="G2" s="41">
        <v>46283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6.5" customHeight="1" x14ac:dyDescent="0.3">
      <c r="A3" s="18"/>
      <c r="B3" s="19"/>
      <c r="C3" s="20"/>
      <c r="D3" s="21"/>
      <c r="E3" s="22"/>
      <c r="F3" s="22"/>
      <c r="G3" s="22"/>
      <c r="H3" s="23"/>
      <c r="I3" s="23"/>
      <c r="J3" s="23"/>
      <c r="K3" s="24"/>
      <c r="L3" s="23"/>
      <c r="M3" s="23"/>
      <c r="N3" s="23"/>
      <c r="O3" s="25"/>
    </row>
    <row r="4" spans="1:25" ht="12" customHeight="1" x14ac:dyDescent="0.3"/>
    <row r="5" spans="1:25" ht="12" customHeight="1" x14ac:dyDescent="0.3"/>
    <row r="6" spans="1:25" ht="12" customHeight="1" x14ac:dyDescent="0.3">
      <c r="A6" s="15"/>
      <c r="B6" s="15"/>
      <c r="C6" s="42" t="s">
        <v>27</v>
      </c>
      <c r="D6" s="26"/>
      <c r="E6" s="26" t="s">
        <v>3</v>
      </c>
      <c r="H6" s="15"/>
      <c r="I6" s="15"/>
      <c r="J6" s="15"/>
      <c r="K6" s="15"/>
      <c r="L6" s="15"/>
      <c r="M6" s="15"/>
      <c r="N6" s="15"/>
      <c r="O6" s="15"/>
    </row>
    <row r="7" spans="1:25" ht="12" customHeight="1" thickBot="1" x14ac:dyDescent="0.35">
      <c r="A7" s="15"/>
      <c r="B7" s="15"/>
      <c r="C7" s="15"/>
      <c r="D7" s="15"/>
      <c r="E7" s="15"/>
      <c r="F7" s="15"/>
      <c r="G7" s="15"/>
      <c r="H7" s="28"/>
      <c r="I7" s="29"/>
      <c r="J7" s="29" t="s">
        <v>4</v>
      </c>
      <c r="K7" s="29"/>
      <c r="L7" s="29"/>
      <c r="M7" s="29"/>
      <c r="N7" s="30"/>
      <c r="O7" s="15"/>
    </row>
    <row r="8" spans="1:25" ht="12" customHeight="1" thickBot="1" x14ac:dyDescent="0.35">
      <c r="A8" s="52" t="s">
        <v>116</v>
      </c>
      <c r="B8" s="58" t="s">
        <v>5</v>
      </c>
      <c r="C8" s="59" t="s">
        <v>6</v>
      </c>
      <c r="D8" s="60" t="s">
        <v>7</v>
      </c>
      <c r="E8" s="60" t="s">
        <v>8</v>
      </c>
      <c r="F8" s="60" t="s">
        <v>9</v>
      </c>
      <c r="G8" s="60" t="s">
        <v>10</v>
      </c>
      <c r="H8" s="61" t="s">
        <v>11</v>
      </c>
      <c r="I8" s="61" t="s">
        <v>12</v>
      </c>
      <c r="J8" s="61" t="s">
        <v>13</v>
      </c>
      <c r="K8" s="62" t="s">
        <v>14</v>
      </c>
      <c r="L8" s="61" t="s">
        <v>15</v>
      </c>
      <c r="M8" s="61" t="s">
        <v>16</v>
      </c>
      <c r="N8" s="61" t="s">
        <v>17</v>
      </c>
      <c r="O8" s="62" t="s">
        <v>18</v>
      </c>
    </row>
    <row r="9" spans="1:25" ht="16.5" customHeight="1" x14ac:dyDescent="0.3">
      <c r="A9" s="49">
        <v>1</v>
      </c>
      <c r="B9" s="32" t="s">
        <v>89</v>
      </c>
      <c r="C9" s="33" t="s">
        <v>164</v>
      </c>
      <c r="D9" s="34">
        <v>39613</v>
      </c>
      <c r="E9" s="35" t="s">
        <v>77</v>
      </c>
      <c r="F9" s="35"/>
      <c r="G9" s="35" t="s">
        <v>165</v>
      </c>
      <c r="H9" s="50">
        <v>39.44</v>
      </c>
      <c r="I9" s="50">
        <v>42.36</v>
      </c>
      <c r="J9" s="50">
        <v>45.96</v>
      </c>
      <c r="K9" s="51"/>
      <c r="L9" s="50">
        <v>45.48</v>
      </c>
      <c r="M9" s="50" t="s">
        <v>170</v>
      </c>
      <c r="N9" s="50">
        <v>42.38</v>
      </c>
      <c r="O9" s="64">
        <f>MAX(H9:J9,L9:N9)</f>
        <v>45.96</v>
      </c>
    </row>
    <row r="10" spans="1:25" ht="16.5" customHeight="1" x14ac:dyDescent="0.3">
      <c r="A10" s="49">
        <v>2</v>
      </c>
      <c r="B10" s="32" t="s">
        <v>89</v>
      </c>
      <c r="C10" s="33" t="s">
        <v>153</v>
      </c>
      <c r="D10" s="34">
        <v>39415</v>
      </c>
      <c r="E10" s="35" t="s">
        <v>0</v>
      </c>
      <c r="F10" s="35" t="s">
        <v>154</v>
      </c>
      <c r="G10" s="35" t="s">
        <v>31</v>
      </c>
      <c r="H10" s="50">
        <v>28.69</v>
      </c>
      <c r="I10" s="50" t="s">
        <v>170</v>
      </c>
      <c r="J10" s="50">
        <v>28.2</v>
      </c>
      <c r="K10" s="51"/>
      <c r="L10" s="50">
        <v>24.68</v>
      </c>
      <c r="M10" s="50">
        <v>26.12</v>
      </c>
      <c r="N10" s="50">
        <v>25.21</v>
      </c>
      <c r="O10" s="64">
        <f>MAX(H10:J10,L10:N10)</f>
        <v>28.69</v>
      </c>
    </row>
    <row r="11" spans="1:25" ht="16.5" customHeight="1" x14ac:dyDescent="0.3">
      <c r="A11" s="49">
        <v>3</v>
      </c>
      <c r="B11" s="32" t="s">
        <v>64</v>
      </c>
      <c r="C11" s="33" t="s">
        <v>65</v>
      </c>
      <c r="D11" s="34">
        <v>39788</v>
      </c>
      <c r="E11" s="35" t="s">
        <v>0</v>
      </c>
      <c r="F11" s="35" t="s">
        <v>29</v>
      </c>
      <c r="G11" s="35" t="s">
        <v>66</v>
      </c>
      <c r="H11" s="50">
        <v>21.84</v>
      </c>
      <c r="I11" s="50" t="s">
        <v>170</v>
      </c>
      <c r="J11" s="50">
        <v>22.83</v>
      </c>
      <c r="K11" s="51"/>
      <c r="L11" s="50">
        <v>20.16</v>
      </c>
      <c r="M11" s="50">
        <v>22</v>
      </c>
      <c r="N11" s="50">
        <v>20.239999999999998</v>
      </c>
      <c r="O11" s="64">
        <f>MAX(H11:J11,L11:N11)</f>
        <v>22.83</v>
      </c>
    </row>
    <row r="12" spans="1:25" ht="12" customHeight="1" x14ac:dyDescent="0.3">
      <c r="A12"/>
      <c r="B12" s="19"/>
      <c r="C12" s="20"/>
      <c r="D12" s="21"/>
      <c r="E12" s="22"/>
      <c r="F12" s="22"/>
      <c r="G12" s="22"/>
      <c r="H12"/>
      <c r="I12"/>
      <c r="J12"/>
      <c r="K12"/>
      <c r="L12"/>
      <c r="M12"/>
      <c r="N12"/>
      <c r="O12"/>
    </row>
    <row r="13" spans="1:25" ht="12" customHeight="1" x14ac:dyDescent="0.3">
      <c r="A13"/>
      <c r="B13" s="19"/>
      <c r="C13" s="20"/>
      <c r="D13" s="21"/>
      <c r="E13" s="22"/>
      <c r="F13" s="22"/>
      <c r="G13" s="22"/>
      <c r="H13"/>
      <c r="I13"/>
      <c r="J13"/>
      <c r="K13"/>
      <c r="L13"/>
      <c r="M13"/>
      <c r="N13"/>
      <c r="O13"/>
    </row>
    <row r="14" spans="1:25" ht="12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25" ht="12" customHeight="1" x14ac:dyDescent="0.3">
      <c r="A15" s="15"/>
      <c r="B15" s="15"/>
      <c r="C15" s="42" t="s">
        <v>27</v>
      </c>
      <c r="D15" s="26"/>
      <c r="E15" s="26" t="s">
        <v>112</v>
      </c>
      <c r="H15" s="15"/>
      <c r="I15" s="15"/>
      <c r="J15" s="15"/>
      <c r="K15" s="15"/>
      <c r="L15" s="15"/>
      <c r="M15" s="15"/>
      <c r="N15" s="15"/>
      <c r="O15" s="15"/>
    </row>
    <row r="16" spans="1:25" ht="12" customHeight="1" thickBot="1" x14ac:dyDescent="0.35">
      <c r="A16" s="15"/>
      <c r="B16" s="15"/>
      <c r="C16" s="15"/>
      <c r="D16" s="15"/>
      <c r="E16" s="15"/>
      <c r="F16" s="15"/>
      <c r="G16" s="15"/>
      <c r="H16" s="28"/>
      <c r="I16" s="29"/>
      <c r="J16" s="29" t="s">
        <v>4</v>
      </c>
      <c r="K16" s="29"/>
      <c r="L16" s="29"/>
      <c r="M16" s="29"/>
      <c r="N16" s="30"/>
      <c r="O16" s="15"/>
    </row>
    <row r="17" spans="1:15" ht="12" customHeight="1" thickBot="1" x14ac:dyDescent="0.35">
      <c r="A17" s="52" t="s">
        <v>116</v>
      </c>
      <c r="B17" s="58" t="s">
        <v>5</v>
      </c>
      <c r="C17" s="59" t="s">
        <v>6</v>
      </c>
      <c r="D17" s="60" t="s">
        <v>7</v>
      </c>
      <c r="E17" s="60" t="s">
        <v>8</v>
      </c>
      <c r="F17" s="60" t="s">
        <v>9</v>
      </c>
      <c r="G17" s="60" t="s">
        <v>10</v>
      </c>
      <c r="H17" s="61" t="s">
        <v>11</v>
      </c>
      <c r="I17" s="61" t="s">
        <v>12</v>
      </c>
      <c r="J17" s="61" t="s">
        <v>13</v>
      </c>
      <c r="K17" s="62" t="s">
        <v>14</v>
      </c>
      <c r="L17" s="61" t="s">
        <v>15</v>
      </c>
      <c r="M17" s="61" t="s">
        <v>16</v>
      </c>
      <c r="N17" s="61" t="s">
        <v>17</v>
      </c>
      <c r="O17" s="62" t="s">
        <v>18</v>
      </c>
    </row>
    <row r="18" spans="1:15" ht="16.5" customHeight="1" x14ac:dyDescent="0.3">
      <c r="A18" s="49">
        <v>1</v>
      </c>
      <c r="B18" s="32" t="s">
        <v>48</v>
      </c>
      <c r="C18" s="33" t="s">
        <v>49</v>
      </c>
      <c r="D18" s="34">
        <v>40412</v>
      </c>
      <c r="E18" s="35" t="s">
        <v>0</v>
      </c>
      <c r="F18" s="35" t="s">
        <v>29</v>
      </c>
      <c r="G18" s="35" t="s">
        <v>31</v>
      </c>
      <c r="H18" s="50">
        <v>39.33</v>
      </c>
      <c r="I18" s="50" t="s">
        <v>170</v>
      </c>
      <c r="J18" s="50" t="s">
        <v>170</v>
      </c>
      <c r="K18" s="51"/>
      <c r="L18" s="50">
        <v>36.15</v>
      </c>
      <c r="M18" s="50">
        <v>37.409999999999997</v>
      </c>
      <c r="N18" s="50">
        <v>39.82</v>
      </c>
      <c r="O18" s="64">
        <f>MAX(H18:J18,L18:N18)</f>
        <v>39.82</v>
      </c>
    </row>
    <row r="19" spans="1:15" ht="16.5" customHeight="1" x14ac:dyDescent="0.3">
      <c r="A19" s="31">
        <v>2</v>
      </c>
      <c r="B19" s="32" t="s">
        <v>50</v>
      </c>
      <c r="C19" s="33" t="s">
        <v>51</v>
      </c>
      <c r="D19" s="34">
        <v>40482</v>
      </c>
      <c r="E19" s="35" t="s">
        <v>0</v>
      </c>
      <c r="F19" s="35" t="s">
        <v>29</v>
      </c>
      <c r="G19" s="35" t="s">
        <v>31</v>
      </c>
      <c r="H19" s="36">
        <v>21.33</v>
      </c>
      <c r="I19" s="36" t="s">
        <v>170</v>
      </c>
      <c r="J19" s="36">
        <v>18.93</v>
      </c>
      <c r="K19" s="37"/>
      <c r="L19" s="36">
        <v>19.63</v>
      </c>
      <c r="M19" s="36">
        <v>17.73</v>
      </c>
      <c r="N19" s="36">
        <v>17.559999999999999</v>
      </c>
      <c r="O19" s="64">
        <f>MAX(H19:J19,L19:N19)</f>
        <v>21.33</v>
      </c>
    </row>
    <row r="20" spans="1:15" ht="12" customHeight="1" x14ac:dyDescent="0.3">
      <c r="A20"/>
      <c r="B20" s="19"/>
      <c r="C20" s="20"/>
      <c r="D20" s="21"/>
      <c r="E20" s="22"/>
      <c r="F20" s="22"/>
      <c r="G20" s="22"/>
      <c r="H20"/>
      <c r="I20"/>
      <c r="J20"/>
      <c r="K20"/>
      <c r="L20"/>
      <c r="M20"/>
      <c r="N20"/>
      <c r="O20"/>
    </row>
    <row r="21" spans="1:15" ht="12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 ht="13.8" customHeight="1" x14ac:dyDescent="0.3">
      <c r="A22" s="43"/>
      <c r="B22" s="43"/>
      <c r="C22" s="42" t="s">
        <v>27</v>
      </c>
      <c r="D22" s="44"/>
      <c r="E22" s="44" t="s">
        <v>59</v>
      </c>
      <c r="G22"/>
      <c r="H22" s="43"/>
      <c r="I22" s="43"/>
      <c r="J22" s="43"/>
      <c r="K22" s="43"/>
      <c r="L22" s="43"/>
      <c r="M22" s="43"/>
      <c r="N22" s="43"/>
      <c r="O22" s="43"/>
    </row>
    <row r="23" spans="1:15" ht="12" customHeight="1" thickBot="1" x14ac:dyDescent="0.35">
      <c r="A23" s="43"/>
      <c r="B23" s="43"/>
      <c r="C23" s="43"/>
      <c r="D23" s="43"/>
      <c r="E23" s="43"/>
      <c r="F23" s="43"/>
      <c r="G23" s="43"/>
      <c r="H23" s="46"/>
      <c r="I23" s="47"/>
      <c r="J23" s="47" t="s">
        <v>4</v>
      </c>
      <c r="K23" s="47"/>
      <c r="L23" s="47"/>
      <c r="M23" s="47"/>
      <c r="N23" s="48"/>
      <c r="O23" s="43"/>
    </row>
    <row r="24" spans="1:15" ht="12" customHeight="1" thickBot="1" x14ac:dyDescent="0.35">
      <c r="A24" s="52" t="s">
        <v>116</v>
      </c>
      <c r="B24" s="53" t="s">
        <v>5</v>
      </c>
      <c r="C24" s="54" t="s">
        <v>6</v>
      </c>
      <c r="D24" s="55" t="s">
        <v>7</v>
      </c>
      <c r="E24" s="55" t="s">
        <v>8</v>
      </c>
      <c r="F24" s="55" t="s">
        <v>9</v>
      </c>
      <c r="G24" s="55" t="s">
        <v>10</v>
      </c>
      <c r="H24" s="56" t="s">
        <v>11</v>
      </c>
      <c r="I24" s="56" t="s">
        <v>12</v>
      </c>
      <c r="J24" s="56" t="s">
        <v>13</v>
      </c>
      <c r="K24" s="57" t="s">
        <v>14</v>
      </c>
      <c r="L24" s="56" t="s">
        <v>15</v>
      </c>
      <c r="M24" s="56" t="s">
        <v>16</v>
      </c>
      <c r="N24" s="56" t="s">
        <v>17</v>
      </c>
      <c r="O24" s="57" t="s">
        <v>18</v>
      </c>
    </row>
    <row r="25" spans="1:15" ht="16.5" customHeight="1" x14ac:dyDescent="0.3">
      <c r="A25" s="49">
        <v>1</v>
      </c>
      <c r="B25" s="32" t="s">
        <v>34</v>
      </c>
      <c r="C25" s="33" t="s">
        <v>120</v>
      </c>
      <c r="D25" s="34">
        <v>41509</v>
      </c>
      <c r="E25" s="35" t="s">
        <v>121</v>
      </c>
      <c r="F25" s="35" t="s">
        <v>122</v>
      </c>
      <c r="G25" s="35" t="s">
        <v>123</v>
      </c>
      <c r="H25" s="50">
        <v>25.35</v>
      </c>
      <c r="I25" s="50" t="s">
        <v>170</v>
      </c>
      <c r="J25" s="50">
        <v>25.24</v>
      </c>
      <c r="K25" s="51"/>
      <c r="L25" s="50" t="s">
        <v>170</v>
      </c>
      <c r="M25" s="50">
        <v>28.88</v>
      </c>
      <c r="N25" s="50">
        <v>25.96</v>
      </c>
      <c r="O25" s="64">
        <f>MAX(H25:J25,L25:N25)</f>
        <v>28.88</v>
      </c>
    </row>
    <row r="26" spans="1:15" ht="12" customHeight="1" x14ac:dyDescent="0.3"/>
    <row r="27" spans="1:15" ht="12" customHeight="1" x14ac:dyDescent="0.3"/>
    <row r="28" spans="1:15" ht="12" customHeight="1" x14ac:dyDescent="0.3"/>
    <row r="29" spans="1:15" ht="12" customHeight="1" x14ac:dyDescent="0.3"/>
    <row r="30" spans="1:15" ht="12" customHeight="1" x14ac:dyDescent="0.3"/>
    <row r="31" spans="1:15" ht="12" customHeight="1" x14ac:dyDescent="0.3"/>
    <row r="32" spans="1:15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</sheetData>
  <sortState xmlns:xlrd2="http://schemas.microsoft.com/office/spreadsheetml/2017/richdata2" ref="B9:O11">
    <sortCondition descending="1" ref="O9:O11"/>
  </sortState>
  <pageMargins left="0.69" right="0.75" top="0.5" bottom="0.06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Y964"/>
  <sheetViews>
    <sheetView zoomScaleNormal="100" workbookViewId="0">
      <selection activeCell="A14" sqref="A14"/>
    </sheetView>
  </sheetViews>
  <sheetFormatPr defaultColWidth="13.109375" defaultRowHeight="15" customHeight="1" x14ac:dyDescent="0.3"/>
  <cols>
    <col min="1" max="1" width="4" style="16" customWidth="1"/>
    <col min="2" max="2" width="13.33203125" style="16" bestFit="1" customWidth="1"/>
    <col min="3" max="3" width="13" style="16" customWidth="1"/>
    <col min="4" max="4" width="10.33203125" style="16" bestFit="1" customWidth="1"/>
    <col min="5" max="6" width="8.21875" style="16" customWidth="1"/>
    <col min="7" max="7" width="16.109375" style="16" bestFit="1" customWidth="1"/>
    <col min="8" max="10" width="5.5546875" style="16" customWidth="1"/>
    <col min="11" max="11" width="3.6640625" style="16" hidden="1" customWidth="1"/>
    <col min="12" max="14" width="5.5546875" style="16" customWidth="1"/>
    <col min="15" max="15" width="6" style="16" customWidth="1"/>
    <col min="16" max="25" width="7.88671875" style="16" customWidth="1"/>
    <col min="26" max="16384" width="13.109375" style="16"/>
  </cols>
  <sheetData>
    <row r="1" spans="1:25" ht="20.399999999999999" x14ac:dyDescent="0.35">
      <c r="A1" s="40" t="s">
        <v>115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6.05" customHeight="1" x14ac:dyDescent="0.3">
      <c r="A2" s="39" t="s">
        <v>114</v>
      </c>
      <c r="B2" s="15"/>
      <c r="C2" s="15"/>
      <c r="D2" s="15"/>
      <c r="E2" s="15"/>
      <c r="G2" s="41">
        <v>46283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2" customHeight="1" x14ac:dyDescent="0.3">
      <c r="A3" s="15"/>
      <c r="B3" s="15"/>
      <c r="C3" s="15"/>
      <c r="D3" s="15"/>
      <c r="E3" s="15"/>
      <c r="F3" s="15"/>
      <c r="G3" s="17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ht="12" customHeight="1" x14ac:dyDescent="0.3">
      <c r="A4" s="15"/>
      <c r="B4" s="15"/>
      <c r="C4" s="42" t="s">
        <v>27</v>
      </c>
      <c r="D4" s="26"/>
      <c r="E4" s="27"/>
      <c r="F4" s="26" t="s">
        <v>19</v>
      </c>
      <c r="H4" s="15"/>
      <c r="I4" s="15"/>
      <c r="J4" s="15"/>
      <c r="K4" s="15"/>
      <c r="L4" s="15"/>
      <c r="M4" s="15"/>
      <c r="N4" s="15"/>
      <c r="O4" s="15"/>
    </row>
    <row r="5" spans="1:25" ht="12" customHeight="1" thickBot="1" x14ac:dyDescent="0.35">
      <c r="A5" s="15"/>
      <c r="B5" s="15"/>
      <c r="C5" s="15"/>
      <c r="D5" s="15"/>
      <c r="E5" s="15"/>
      <c r="F5" s="15"/>
      <c r="G5" s="15"/>
      <c r="H5" s="66" t="s">
        <v>4</v>
      </c>
      <c r="I5" s="67"/>
      <c r="J5" s="67"/>
      <c r="K5" s="67"/>
      <c r="L5" s="67"/>
      <c r="M5" s="67"/>
      <c r="N5" s="68"/>
      <c r="O5" s="15"/>
    </row>
    <row r="6" spans="1:25" ht="12" customHeight="1" thickBot="1" x14ac:dyDescent="0.35">
      <c r="A6" s="52" t="s">
        <v>116</v>
      </c>
      <c r="B6" s="58" t="s">
        <v>5</v>
      </c>
      <c r="C6" s="59" t="s">
        <v>6</v>
      </c>
      <c r="D6" s="60" t="s">
        <v>7</v>
      </c>
      <c r="E6" s="60" t="s">
        <v>8</v>
      </c>
      <c r="F6" s="60"/>
      <c r="G6" s="60" t="s">
        <v>10</v>
      </c>
      <c r="H6" s="61" t="s">
        <v>11</v>
      </c>
      <c r="I6" s="61" t="s">
        <v>12</v>
      </c>
      <c r="J6" s="61" t="s">
        <v>13</v>
      </c>
      <c r="K6" s="62" t="s">
        <v>14</v>
      </c>
      <c r="L6" s="61" t="s">
        <v>15</v>
      </c>
      <c r="M6" s="61" t="s">
        <v>16</v>
      </c>
      <c r="N6" s="61" t="s">
        <v>17</v>
      </c>
      <c r="O6" s="62" t="s">
        <v>18</v>
      </c>
    </row>
    <row r="7" spans="1:25" ht="16.5" customHeight="1" x14ac:dyDescent="0.3">
      <c r="A7" s="49">
        <v>1</v>
      </c>
      <c r="B7" s="32" t="s">
        <v>151</v>
      </c>
      <c r="C7" s="33" t="s">
        <v>152</v>
      </c>
      <c r="D7" s="34">
        <v>38576</v>
      </c>
      <c r="E7" s="35" t="s">
        <v>0</v>
      </c>
      <c r="F7" s="35" t="s">
        <v>29</v>
      </c>
      <c r="G7" s="35" t="s">
        <v>31</v>
      </c>
      <c r="H7" s="50" t="s">
        <v>170</v>
      </c>
      <c r="I7" s="50">
        <v>32.21</v>
      </c>
      <c r="J7" s="50" t="s">
        <v>170</v>
      </c>
      <c r="K7" s="51"/>
      <c r="L7" s="50">
        <v>35.72</v>
      </c>
      <c r="M7" s="50">
        <v>34.72</v>
      </c>
      <c r="N7" s="50">
        <v>31.3</v>
      </c>
      <c r="O7" s="64">
        <f>MAX(H7:J7,L7:N7)</f>
        <v>35.72</v>
      </c>
    </row>
    <row r="8" spans="1:25" ht="12" customHeight="1" x14ac:dyDescent="0.3">
      <c r="B8" s="18"/>
      <c r="C8" s="19"/>
      <c r="D8" s="20"/>
      <c r="E8" s="38"/>
      <c r="F8" s="38"/>
      <c r="G8" s="22"/>
      <c r="H8" s="22"/>
      <c r="I8" s="23"/>
      <c r="J8" s="23"/>
      <c r="K8" s="23"/>
      <c r="L8" s="24"/>
      <c r="M8" s="23"/>
      <c r="N8" s="23"/>
      <c r="O8" s="23"/>
    </row>
    <row r="9" spans="1:25" ht="12" customHeight="1" x14ac:dyDescent="0.3">
      <c r="A9" s="15"/>
      <c r="B9" s="15"/>
      <c r="C9" s="42" t="s">
        <v>27</v>
      </c>
      <c r="D9" s="26"/>
      <c r="E9" s="27"/>
      <c r="F9" s="26" t="s">
        <v>163</v>
      </c>
      <c r="H9" s="15"/>
      <c r="I9" s="15"/>
      <c r="J9" s="15"/>
      <c r="K9" s="15"/>
      <c r="L9" s="15"/>
      <c r="M9" s="15"/>
      <c r="N9" s="15"/>
      <c r="O9" s="15"/>
    </row>
    <row r="10" spans="1:25" ht="12" customHeight="1" thickBot="1" x14ac:dyDescent="0.35">
      <c r="A10" s="15"/>
      <c r="B10" s="15"/>
      <c r="C10" s="15"/>
      <c r="D10" s="15"/>
      <c r="E10" s="15"/>
      <c r="F10" s="15"/>
      <c r="G10" s="15"/>
      <c r="H10" s="66" t="s">
        <v>4</v>
      </c>
      <c r="I10" s="67"/>
      <c r="J10" s="67"/>
      <c r="K10" s="67"/>
      <c r="L10" s="67"/>
      <c r="M10" s="67"/>
      <c r="N10" s="68"/>
      <c r="O10" s="15"/>
    </row>
    <row r="11" spans="1:25" ht="12" customHeight="1" thickBot="1" x14ac:dyDescent="0.35">
      <c r="A11" s="52" t="s">
        <v>116</v>
      </c>
      <c r="B11" s="58" t="s">
        <v>5</v>
      </c>
      <c r="C11" s="59" t="s">
        <v>6</v>
      </c>
      <c r="D11" s="60" t="s">
        <v>7</v>
      </c>
      <c r="E11" s="60" t="s">
        <v>8</v>
      </c>
      <c r="F11" s="60"/>
      <c r="G11" s="60" t="s">
        <v>10</v>
      </c>
      <c r="H11" s="61" t="s">
        <v>11</v>
      </c>
      <c r="I11" s="61" t="s">
        <v>12</v>
      </c>
      <c r="J11" s="61" t="s">
        <v>13</v>
      </c>
      <c r="K11" s="62" t="s">
        <v>14</v>
      </c>
      <c r="L11" s="61" t="s">
        <v>15</v>
      </c>
      <c r="M11" s="61" t="s">
        <v>16</v>
      </c>
      <c r="N11" s="61" t="s">
        <v>17</v>
      </c>
      <c r="O11" s="62" t="s">
        <v>18</v>
      </c>
    </row>
    <row r="12" spans="1:25" ht="16.5" customHeight="1" x14ac:dyDescent="0.3">
      <c r="A12" s="49">
        <v>1</v>
      </c>
      <c r="B12" s="32" t="s">
        <v>52</v>
      </c>
      <c r="C12" s="33" t="s">
        <v>53</v>
      </c>
      <c r="D12" s="34">
        <v>39225</v>
      </c>
      <c r="E12" s="35" t="s">
        <v>0</v>
      </c>
      <c r="F12" s="35" t="s">
        <v>29</v>
      </c>
      <c r="G12" s="35" t="s">
        <v>31</v>
      </c>
      <c r="H12" s="50" t="s">
        <v>170</v>
      </c>
      <c r="I12" s="50">
        <v>41.5</v>
      </c>
      <c r="J12" s="50">
        <v>42.9</v>
      </c>
      <c r="K12" s="51"/>
      <c r="L12" s="50" t="s">
        <v>170</v>
      </c>
      <c r="M12" s="50" t="s">
        <v>170</v>
      </c>
      <c r="N12" s="50">
        <v>43.66</v>
      </c>
      <c r="O12" s="64">
        <f>MAX(H12:J12,L12:N12)</f>
        <v>43.66</v>
      </c>
    </row>
    <row r="13" spans="1:25" ht="12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25" ht="12" customHeight="1" x14ac:dyDescent="0.3">
      <c r="A14" s="43"/>
      <c r="B14" s="43"/>
      <c r="C14" s="42" t="s">
        <v>27</v>
      </c>
      <c r="D14" s="44"/>
      <c r="E14" s="45"/>
      <c r="F14" s="44" t="s">
        <v>57</v>
      </c>
      <c r="G14"/>
      <c r="H14" s="43"/>
      <c r="I14" s="43"/>
      <c r="J14" s="43"/>
      <c r="K14" s="43"/>
      <c r="L14" s="43"/>
      <c r="M14" s="43"/>
      <c r="N14" s="43"/>
      <c r="O14" s="43"/>
    </row>
    <row r="15" spans="1:25" ht="12" customHeight="1" thickBot="1" x14ac:dyDescent="0.35">
      <c r="A15" s="43"/>
      <c r="B15" s="43"/>
      <c r="C15" s="43"/>
      <c r="D15" s="43"/>
      <c r="E15" s="43"/>
      <c r="F15" s="43"/>
      <c r="G15" s="43"/>
      <c r="H15" s="46"/>
      <c r="I15" s="47"/>
      <c r="J15" s="47" t="s">
        <v>4</v>
      </c>
      <c r="K15" s="47"/>
      <c r="L15" s="47"/>
      <c r="M15" s="47"/>
      <c r="N15" s="48"/>
      <c r="O15" s="43"/>
    </row>
    <row r="16" spans="1:25" ht="12" customHeight="1" thickBot="1" x14ac:dyDescent="0.35">
      <c r="A16" s="52" t="s">
        <v>116</v>
      </c>
      <c r="B16" s="53" t="s">
        <v>5</v>
      </c>
      <c r="C16" s="54" t="s">
        <v>6</v>
      </c>
      <c r="D16" s="55" t="s">
        <v>7</v>
      </c>
      <c r="E16" s="55" t="s">
        <v>8</v>
      </c>
      <c r="F16" s="55" t="s">
        <v>9</v>
      </c>
      <c r="G16" s="55" t="s">
        <v>10</v>
      </c>
      <c r="H16" s="56" t="s">
        <v>11</v>
      </c>
      <c r="I16" s="56" t="s">
        <v>12</v>
      </c>
      <c r="J16" s="56" t="s">
        <v>13</v>
      </c>
      <c r="K16" s="57" t="s">
        <v>14</v>
      </c>
      <c r="L16" s="56" t="s">
        <v>15</v>
      </c>
      <c r="M16" s="56" t="s">
        <v>16</v>
      </c>
      <c r="N16" s="56" t="s">
        <v>17</v>
      </c>
      <c r="O16" s="57" t="s">
        <v>18</v>
      </c>
    </row>
    <row r="17" spans="1:15" ht="16.5" customHeight="1" x14ac:dyDescent="0.3">
      <c r="A17" s="49">
        <v>1</v>
      </c>
      <c r="B17" s="32" t="s">
        <v>70</v>
      </c>
      <c r="C17" s="33" t="s">
        <v>71</v>
      </c>
      <c r="D17" s="34">
        <v>40248</v>
      </c>
      <c r="E17" s="35" t="s">
        <v>0</v>
      </c>
      <c r="F17" s="35" t="s">
        <v>29</v>
      </c>
      <c r="G17" s="35" t="s">
        <v>30</v>
      </c>
      <c r="H17" s="50" t="s">
        <v>170</v>
      </c>
      <c r="I17" s="50">
        <v>43.83</v>
      </c>
      <c r="J17" s="50" t="s">
        <v>170</v>
      </c>
      <c r="K17" s="51"/>
      <c r="L17" s="50">
        <v>42.29</v>
      </c>
      <c r="M17" s="50" t="s">
        <v>170</v>
      </c>
      <c r="N17" s="50" t="s">
        <v>170</v>
      </c>
      <c r="O17" s="64">
        <f>MAX(H17:J17,L17:N17)</f>
        <v>43.83</v>
      </c>
    </row>
    <row r="18" spans="1:15" ht="16.5" customHeight="1" x14ac:dyDescent="0.3">
      <c r="A18" s="31">
        <v>2</v>
      </c>
      <c r="B18" s="32" t="s">
        <v>56</v>
      </c>
      <c r="C18" s="33" t="s">
        <v>78</v>
      </c>
      <c r="D18" s="34">
        <v>40007</v>
      </c>
      <c r="E18" s="35" t="s">
        <v>77</v>
      </c>
      <c r="F18" s="35" t="s">
        <v>161</v>
      </c>
      <c r="G18" s="35" t="s">
        <v>135</v>
      </c>
      <c r="H18" s="36">
        <v>41.72</v>
      </c>
      <c r="I18" s="36">
        <v>41.71</v>
      </c>
      <c r="J18" s="36" t="s">
        <v>170</v>
      </c>
      <c r="K18" s="37"/>
      <c r="L18" s="36" t="s">
        <v>170</v>
      </c>
      <c r="M18" s="36">
        <v>42.85</v>
      </c>
      <c r="N18" s="36">
        <v>42.9</v>
      </c>
      <c r="O18" s="64">
        <f>MAX(H18:J18,L18:N18)</f>
        <v>42.9</v>
      </c>
    </row>
    <row r="19" spans="1:15" ht="16.5" customHeight="1" x14ac:dyDescent="0.3">
      <c r="A19" s="49">
        <v>3</v>
      </c>
      <c r="B19" s="32" t="s">
        <v>41</v>
      </c>
      <c r="C19" s="33" t="s">
        <v>42</v>
      </c>
      <c r="D19" s="34">
        <v>40393</v>
      </c>
      <c r="E19" s="35" t="s">
        <v>0</v>
      </c>
      <c r="F19" s="35" t="s">
        <v>29</v>
      </c>
      <c r="G19" s="35" t="s">
        <v>31</v>
      </c>
      <c r="H19" s="36" t="s">
        <v>170</v>
      </c>
      <c r="I19" s="36">
        <v>21.62</v>
      </c>
      <c r="J19" s="36">
        <v>24.25</v>
      </c>
      <c r="K19" s="37"/>
      <c r="L19" s="36" t="s">
        <v>170</v>
      </c>
      <c r="M19" s="36">
        <v>21.93</v>
      </c>
      <c r="N19" s="36">
        <v>26.47</v>
      </c>
      <c r="O19" s="64">
        <f>MAX(H19:J19,L19:N19)</f>
        <v>26.47</v>
      </c>
    </row>
    <row r="20" spans="1:15" ht="16.5" customHeight="1" x14ac:dyDescent="0.3">
      <c r="A20" s="18"/>
      <c r="B20" s="19"/>
      <c r="C20" s="20"/>
      <c r="D20" s="21"/>
      <c r="E20" s="22"/>
      <c r="F20" s="22"/>
      <c r="G20" s="22"/>
      <c r="H20" s="23"/>
      <c r="I20" s="23"/>
      <c r="J20" s="23"/>
      <c r="K20" s="24"/>
      <c r="L20" s="23"/>
      <c r="M20" s="23"/>
      <c r="N20" s="23"/>
      <c r="O20" s="25"/>
    </row>
    <row r="21" spans="1:15" ht="12" customHeight="1" x14ac:dyDescent="0.3">
      <c r="A21"/>
      <c r="B21" s="19"/>
      <c r="C21" s="20"/>
      <c r="D21" s="21"/>
      <c r="E21" s="22"/>
      <c r="F21" s="22"/>
      <c r="G21" s="22"/>
      <c r="H21"/>
      <c r="I21"/>
      <c r="J21"/>
      <c r="K21"/>
      <c r="L21"/>
      <c r="M21"/>
      <c r="N21"/>
      <c r="O21"/>
    </row>
    <row r="22" spans="1:15" ht="12" customHeight="1" x14ac:dyDescent="0.3">
      <c r="A22" s="43"/>
      <c r="B22" s="43"/>
      <c r="C22" s="42" t="s">
        <v>27</v>
      </c>
      <c r="D22" s="44"/>
      <c r="E22" s="45"/>
      <c r="F22" s="44" t="s">
        <v>58</v>
      </c>
      <c r="G22"/>
      <c r="H22" s="43"/>
      <c r="I22" s="43"/>
      <c r="J22" s="43"/>
      <c r="K22" s="43"/>
      <c r="L22" s="43"/>
      <c r="M22" s="43"/>
      <c r="N22" s="43"/>
      <c r="O22" s="43"/>
    </row>
    <row r="23" spans="1:15" ht="12" customHeight="1" thickBot="1" x14ac:dyDescent="0.35">
      <c r="A23" s="43"/>
      <c r="B23" s="43"/>
      <c r="C23" s="43"/>
      <c r="D23" s="43"/>
      <c r="E23" s="43"/>
      <c r="F23" s="43"/>
      <c r="G23" s="43"/>
      <c r="H23" s="46"/>
      <c r="I23" s="47"/>
      <c r="J23" s="47" t="s">
        <v>4</v>
      </c>
      <c r="K23" s="47"/>
      <c r="L23" s="47"/>
      <c r="M23" s="47"/>
      <c r="N23" s="48"/>
      <c r="O23" s="43"/>
    </row>
    <row r="24" spans="1:15" ht="12" customHeight="1" thickBot="1" x14ac:dyDescent="0.35">
      <c r="A24" s="52" t="s">
        <v>116</v>
      </c>
      <c r="B24" s="53" t="s">
        <v>5</v>
      </c>
      <c r="C24" s="54" t="s">
        <v>6</v>
      </c>
      <c r="D24" s="55" t="s">
        <v>7</v>
      </c>
      <c r="E24" s="55" t="s">
        <v>8</v>
      </c>
      <c r="F24" s="55" t="s">
        <v>9</v>
      </c>
      <c r="G24" s="55" t="s">
        <v>10</v>
      </c>
      <c r="H24" s="56" t="s">
        <v>11</v>
      </c>
      <c r="I24" s="56" t="s">
        <v>12</v>
      </c>
      <c r="J24" s="56" t="s">
        <v>13</v>
      </c>
      <c r="K24" s="57" t="s">
        <v>14</v>
      </c>
      <c r="L24" s="56" t="s">
        <v>15</v>
      </c>
      <c r="M24" s="56" t="s">
        <v>16</v>
      </c>
      <c r="N24" s="56" t="s">
        <v>17</v>
      </c>
      <c r="O24" s="57" t="s">
        <v>18</v>
      </c>
    </row>
    <row r="25" spans="1:15" ht="16.5" customHeight="1" x14ac:dyDescent="0.3">
      <c r="A25" s="49">
        <v>1</v>
      </c>
      <c r="B25" s="32" t="s">
        <v>125</v>
      </c>
      <c r="C25" s="33" t="s">
        <v>126</v>
      </c>
      <c r="D25" s="34">
        <v>40940</v>
      </c>
      <c r="E25" s="35" t="s">
        <v>0</v>
      </c>
      <c r="F25" s="35" t="s">
        <v>29</v>
      </c>
      <c r="G25" s="35" t="s">
        <v>45</v>
      </c>
      <c r="H25" s="50" t="s">
        <v>170</v>
      </c>
      <c r="I25" s="50">
        <v>38.79</v>
      </c>
      <c r="J25" s="50" t="s">
        <v>170</v>
      </c>
      <c r="K25" s="51"/>
      <c r="L25" s="50">
        <v>34.909999999999997</v>
      </c>
      <c r="M25" s="50" t="s">
        <v>170</v>
      </c>
      <c r="N25" s="50" t="s">
        <v>170</v>
      </c>
      <c r="O25" s="64">
        <f>MAX(H25:J25,L25:N25)</f>
        <v>38.79</v>
      </c>
    </row>
    <row r="26" spans="1:15" ht="16.5" customHeight="1" x14ac:dyDescent="0.3">
      <c r="A26" s="31">
        <v>2</v>
      </c>
      <c r="B26" s="32" t="s">
        <v>92</v>
      </c>
      <c r="C26" s="33" t="s">
        <v>93</v>
      </c>
      <c r="D26" s="34">
        <v>41024</v>
      </c>
      <c r="E26" s="35" t="s">
        <v>0</v>
      </c>
      <c r="F26" s="35" t="s">
        <v>29</v>
      </c>
      <c r="G26" s="35" t="s">
        <v>31</v>
      </c>
      <c r="H26" s="36">
        <v>29.26</v>
      </c>
      <c r="I26" s="36">
        <v>28.34</v>
      </c>
      <c r="J26" s="36">
        <v>19.73</v>
      </c>
      <c r="K26" s="37"/>
      <c r="L26" s="36">
        <v>28.83</v>
      </c>
      <c r="M26" s="36" t="s">
        <v>170</v>
      </c>
      <c r="N26" s="36">
        <v>28.56</v>
      </c>
      <c r="O26" s="64">
        <f>MAX(H26:J26,L26:N26)</f>
        <v>29.26</v>
      </c>
    </row>
    <row r="27" spans="1:15" ht="16.5" customHeight="1" x14ac:dyDescent="0.3">
      <c r="A27" s="49">
        <v>3</v>
      </c>
      <c r="B27" s="32" t="s">
        <v>79</v>
      </c>
      <c r="C27" s="33" t="s">
        <v>80</v>
      </c>
      <c r="D27" s="34">
        <v>41245</v>
      </c>
      <c r="E27" s="35" t="s">
        <v>0</v>
      </c>
      <c r="F27" s="35" t="s">
        <v>29</v>
      </c>
      <c r="G27" s="35" t="s">
        <v>81</v>
      </c>
      <c r="H27" s="36" t="s">
        <v>170</v>
      </c>
      <c r="I27" s="36">
        <v>25.9</v>
      </c>
      <c r="J27" s="36" t="s">
        <v>170</v>
      </c>
      <c r="K27" s="37"/>
      <c r="L27" s="36">
        <v>24.62</v>
      </c>
      <c r="M27" s="36">
        <v>28.8</v>
      </c>
      <c r="N27" s="36" t="s">
        <v>170</v>
      </c>
      <c r="O27" s="64">
        <f>MAX(H27:J27,L27:N27)</f>
        <v>28.8</v>
      </c>
    </row>
    <row r="28" spans="1:15" ht="16.5" customHeight="1" x14ac:dyDescent="0.3">
      <c r="A28" s="49">
        <v>4</v>
      </c>
      <c r="B28" s="32" t="s">
        <v>94</v>
      </c>
      <c r="C28" s="33" t="s">
        <v>95</v>
      </c>
      <c r="D28" s="34">
        <v>41109</v>
      </c>
      <c r="E28" s="35" t="s">
        <v>0</v>
      </c>
      <c r="F28" s="35" t="s">
        <v>29</v>
      </c>
      <c r="G28" s="35" t="s">
        <v>31</v>
      </c>
      <c r="H28" s="36">
        <v>26.18</v>
      </c>
      <c r="I28" s="36">
        <v>26.44</v>
      </c>
      <c r="J28" s="36" t="s">
        <v>170</v>
      </c>
      <c r="K28" s="37"/>
      <c r="L28" s="36" t="s">
        <v>170</v>
      </c>
      <c r="M28" s="36" t="s">
        <v>170</v>
      </c>
      <c r="N28" s="36" t="s">
        <v>170</v>
      </c>
      <c r="O28" s="64">
        <f>MAX(H28:J28,L28:N28)</f>
        <v>26.44</v>
      </c>
    </row>
    <row r="29" spans="1:15" ht="16.5" customHeight="1" x14ac:dyDescent="0.3">
      <c r="A29" s="49">
        <v>5</v>
      </c>
      <c r="B29" s="32" t="s">
        <v>147</v>
      </c>
      <c r="C29" s="33" t="s">
        <v>148</v>
      </c>
      <c r="D29" s="34">
        <v>41202</v>
      </c>
      <c r="E29" s="35" t="s">
        <v>0</v>
      </c>
      <c r="F29" s="35" t="s">
        <v>29</v>
      </c>
      <c r="G29" s="35" t="s">
        <v>31</v>
      </c>
      <c r="H29" s="36" t="s">
        <v>170</v>
      </c>
      <c r="I29" s="36">
        <v>23.49</v>
      </c>
      <c r="J29" s="36" t="s">
        <v>170</v>
      </c>
      <c r="K29" s="37"/>
      <c r="L29" s="36">
        <v>21.6</v>
      </c>
      <c r="M29" s="36" t="s">
        <v>170</v>
      </c>
      <c r="N29" s="36">
        <v>20.9</v>
      </c>
      <c r="O29" s="64">
        <f>MAX(H29:J29,L29:N29)</f>
        <v>23.49</v>
      </c>
    </row>
    <row r="30" spans="1:15" ht="12" customHeight="1" x14ac:dyDescent="0.3"/>
    <row r="31" spans="1:15" ht="12" customHeight="1" x14ac:dyDescent="0.3"/>
    <row r="32" spans="1:15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</sheetData>
  <sortState xmlns:xlrd2="http://schemas.microsoft.com/office/spreadsheetml/2017/richdata2" ref="B17:O19">
    <sortCondition descending="1" ref="O17:O19"/>
  </sortState>
  <mergeCells count="2">
    <mergeCell ref="H5:N5"/>
    <mergeCell ref="H10:N10"/>
  </mergeCells>
  <pageMargins left="0.69" right="0.75" top="0.5" bottom="0.31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Y975"/>
  <sheetViews>
    <sheetView workbookViewId="0">
      <selection activeCell="A3" sqref="A3"/>
    </sheetView>
  </sheetViews>
  <sheetFormatPr defaultColWidth="13.109375" defaultRowHeight="15" customHeight="1" x14ac:dyDescent="0.3"/>
  <cols>
    <col min="1" max="1" width="4.5546875" style="16" customWidth="1"/>
    <col min="2" max="2" width="9.77734375" style="16" bestFit="1" customWidth="1"/>
    <col min="3" max="3" width="14.21875" style="16" customWidth="1"/>
    <col min="4" max="4" width="10.33203125" style="16" bestFit="1" customWidth="1"/>
    <col min="5" max="5" width="11.21875" style="16" customWidth="1"/>
    <col min="6" max="6" width="6.109375" style="16" bestFit="1" customWidth="1"/>
    <col min="7" max="7" width="13.21875" style="16" bestFit="1" customWidth="1"/>
    <col min="8" max="10" width="5.5546875" style="16" customWidth="1"/>
    <col min="11" max="11" width="3.6640625" style="16" hidden="1" customWidth="1"/>
    <col min="12" max="14" width="5.5546875" style="16" customWidth="1"/>
    <col min="15" max="15" width="6" style="16" customWidth="1"/>
    <col min="16" max="25" width="7.88671875" style="16" customWidth="1"/>
    <col min="26" max="16384" width="13.109375" style="16"/>
  </cols>
  <sheetData>
    <row r="1" spans="1:25" ht="20.399999999999999" x14ac:dyDescent="0.35">
      <c r="A1" s="40" t="s">
        <v>115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6.05" customHeight="1" x14ac:dyDescent="0.3">
      <c r="A2" s="39" t="s">
        <v>114</v>
      </c>
      <c r="B2" s="15"/>
      <c r="C2" s="15"/>
      <c r="D2" s="15"/>
      <c r="E2" s="15"/>
      <c r="G2" s="41">
        <v>46283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6.5" customHeight="1" x14ac:dyDescent="0.3">
      <c r="A3" s="18"/>
      <c r="B3" s="19"/>
      <c r="C3" s="20"/>
      <c r="D3" s="21"/>
      <c r="E3" s="22"/>
      <c r="F3" s="22"/>
      <c r="G3" s="22"/>
      <c r="H3" s="23"/>
      <c r="I3" s="23"/>
      <c r="J3" s="23"/>
      <c r="K3" s="24"/>
      <c r="L3" s="23"/>
      <c r="M3" s="23"/>
      <c r="N3" s="23"/>
      <c r="O3" s="25"/>
    </row>
    <row r="4" spans="1:25" ht="12" customHeight="1" x14ac:dyDescent="0.3"/>
    <row r="5" spans="1:25" ht="12" customHeight="1" x14ac:dyDescent="0.3">
      <c r="A5" s="15"/>
      <c r="B5" s="15"/>
      <c r="C5" s="42" t="s">
        <v>113</v>
      </c>
      <c r="D5" s="26"/>
      <c r="E5" s="26" t="s">
        <v>162</v>
      </c>
      <c r="H5" s="15"/>
      <c r="I5" s="15"/>
      <c r="J5" s="15"/>
      <c r="K5" s="15"/>
      <c r="L5" s="15"/>
      <c r="M5" s="15"/>
      <c r="N5" s="15"/>
      <c r="O5" s="15"/>
    </row>
    <row r="6" spans="1:25" ht="12" customHeight="1" thickBot="1" x14ac:dyDescent="0.35">
      <c r="A6" s="15"/>
      <c r="B6" s="15"/>
      <c r="C6" s="15"/>
      <c r="D6" s="15"/>
      <c r="E6" s="15"/>
      <c r="F6" s="15"/>
      <c r="G6" s="15"/>
      <c r="H6" s="28"/>
      <c r="I6" s="29"/>
      <c r="J6" s="29" t="s">
        <v>4</v>
      </c>
      <c r="K6" s="29"/>
      <c r="L6" s="29"/>
      <c r="M6" s="29"/>
      <c r="N6" s="30"/>
      <c r="O6" s="15"/>
    </row>
    <row r="7" spans="1:25" ht="12" customHeight="1" thickBot="1" x14ac:dyDescent="0.35">
      <c r="A7" s="52" t="s">
        <v>116</v>
      </c>
      <c r="B7" s="58" t="s">
        <v>5</v>
      </c>
      <c r="C7" s="59" t="s">
        <v>6</v>
      </c>
      <c r="D7" s="60" t="s">
        <v>7</v>
      </c>
      <c r="E7" s="60" t="s">
        <v>8</v>
      </c>
      <c r="F7" s="60" t="s">
        <v>9</v>
      </c>
      <c r="G7" s="60" t="s">
        <v>10</v>
      </c>
      <c r="H7" s="61" t="s">
        <v>11</v>
      </c>
      <c r="I7" s="61" t="s">
        <v>12</v>
      </c>
      <c r="J7" s="61" t="s">
        <v>13</v>
      </c>
      <c r="K7" s="62" t="s">
        <v>14</v>
      </c>
      <c r="L7" s="61" t="s">
        <v>15</v>
      </c>
      <c r="M7" s="61" t="s">
        <v>16</v>
      </c>
      <c r="N7" s="61" t="s">
        <v>17</v>
      </c>
      <c r="O7" s="62" t="s">
        <v>18</v>
      </c>
    </row>
    <row r="8" spans="1:25" ht="16.5" customHeight="1" x14ac:dyDescent="0.3">
      <c r="A8" s="49">
        <v>1</v>
      </c>
      <c r="B8" s="32" t="s">
        <v>129</v>
      </c>
      <c r="C8" s="33" t="s">
        <v>130</v>
      </c>
      <c r="D8" s="34">
        <v>39700</v>
      </c>
      <c r="E8" s="35" t="s">
        <v>0</v>
      </c>
      <c r="F8" s="35" t="s">
        <v>29</v>
      </c>
      <c r="G8" s="35" t="s">
        <v>45</v>
      </c>
      <c r="H8" s="50">
        <v>50.17</v>
      </c>
      <c r="I8" s="50">
        <v>49.66</v>
      </c>
      <c r="J8" s="50" t="s">
        <v>170</v>
      </c>
      <c r="K8" s="51"/>
      <c r="L8" s="50">
        <v>41.34</v>
      </c>
      <c r="M8" s="50" t="s">
        <v>170</v>
      </c>
      <c r="N8" s="50">
        <v>49.77</v>
      </c>
      <c r="O8" s="64">
        <f>MAX(H8:J8,L8:N8)</f>
        <v>50.17</v>
      </c>
    </row>
    <row r="9" spans="1:25" ht="16.5" customHeight="1" x14ac:dyDescent="0.3">
      <c r="A9" s="18"/>
      <c r="B9" s="19"/>
      <c r="C9" s="20"/>
      <c r="D9" s="21"/>
      <c r="E9" s="22"/>
      <c r="F9" s="22"/>
      <c r="G9" s="22"/>
      <c r="H9" s="23"/>
      <c r="I9" s="23"/>
      <c r="J9" s="23"/>
      <c r="K9" s="24"/>
      <c r="L9" s="23"/>
      <c r="M9" s="23"/>
      <c r="N9" s="23"/>
      <c r="O9" s="25"/>
    </row>
    <row r="10" spans="1:25" ht="12" customHeight="1" x14ac:dyDescent="0.3">
      <c r="A10" s="15"/>
      <c r="B10" s="15"/>
      <c r="C10" s="42" t="s">
        <v>113</v>
      </c>
      <c r="D10" s="26"/>
      <c r="E10" s="26" t="s">
        <v>23</v>
      </c>
      <c r="H10" s="15"/>
      <c r="I10" s="15"/>
      <c r="J10" s="15"/>
      <c r="K10" s="15"/>
      <c r="L10" s="15"/>
      <c r="M10" s="15"/>
      <c r="N10" s="15"/>
      <c r="O10" s="15"/>
    </row>
    <row r="11" spans="1:25" ht="12" customHeight="1" thickBot="1" x14ac:dyDescent="0.35">
      <c r="A11" s="15"/>
      <c r="B11" s="15"/>
      <c r="C11" s="15"/>
      <c r="D11" s="15"/>
      <c r="E11" s="15"/>
      <c r="F11" s="15"/>
      <c r="G11" s="15"/>
      <c r="H11" s="28"/>
      <c r="I11" s="29"/>
      <c r="J11" s="29" t="s">
        <v>4</v>
      </c>
      <c r="K11" s="29"/>
      <c r="L11" s="29"/>
      <c r="M11" s="29"/>
      <c r="N11" s="30"/>
      <c r="O11" s="15"/>
    </row>
    <row r="12" spans="1:25" ht="12" customHeight="1" thickBot="1" x14ac:dyDescent="0.35">
      <c r="A12" s="52" t="s">
        <v>116</v>
      </c>
      <c r="B12" s="58" t="s">
        <v>5</v>
      </c>
      <c r="C12" s="59" t="s">
        <v>6</v>
      </c>
      <c r="D12" s="60" t="s">
        <v>7</v>
      </c>
      <c r="E12" s="60" t="s">
        <v>8</v>
      </c>
      <c r="F12" s="60" t="s">
        <v>9</v>
      </c>
      <c r="G12" s="60" t="s">
        <v>10</v>
      </c>
      <c r="H12" s="61" t="s">
        <v>11</v>
      </c>
      <c r="I12" s="61" t="s">
        <v>12</v>
      </c>
      <c r="J12" s="61" t="s">
        <v>13</v>
      </c>
      <c r="K12" s="62" t="s">
        <v>14</v>
      </c>
      <c r="L12" s="61" t="s">
        <v>15</v>
      </c>
      <c r="M12" s="61" t="s">
        <v>16</v>
      </c>
      <c r="N12" s="61" t="s">
        <v>17</v>
      </c>
      <c r="O12" s="62" t="s">
        <v>18</v>
      </c>
    </row>
    <row r="13" spans="1:25" ht="16.5" customHeight="1" x14ac:dyDescent="0.3">
      <c r="A13" s="49">
        <v>1</v>
      </c>
      <c r="B13" s="32" t="s">
        <v>125</v>
      </c>
      <c r="C13" s="33" t="s">
        <v>126</v>
      </c>
      <c r="D13" s="34">
        <v>40940</v>
      </c>
      <c r="E13" s="35" t="s">
        <v>0</v>
      </c>
      <c r="F13" s="35" t="s">
        <v>29</v>
      </c>
      <c r="G13" s="35" t="s">
        <v>45</v>
      </c>
      <c r="H13" s="50">
        <v>48.61</v>
      </c>
      <c r="I13" s="50">
        <v>44.3</v>
      </c>
      <c r="J13" s="50">
        <v>47.43</v>
      </c>
      <c r="K13" s="51"/>
      <c r="L13" s="50" t="s">
        <v>170</v>
      </c>
      <c r="M13" s="50">
        <v>37.64</v>
      </c>
      <c r="N13" s="50" t="s">
        <v>170</v>
      </c>
      <c r="O13" s="64">
        <f>MAX(H13:J13,L13:N13)</f>
        <v>48.61</v>
      </c>
    </row>
    <row r="14" spans="1:25" ht="16.5" customHeight="1" x14ac:dyDescent="0.3">
      <c r="A14" s="18"/>
      <c r="B14" s="19"/>
      <c r="C14" s="20"/>
      <c r="D14" s="21"/>
      <c r="E14" s="22"/>
      <c r="F14" s="22"/>
      <c r="G14" s="22"/>
      <c r="H14" s="23"/>
      <c r="I14" s="23"/>
      <c r="J14" s="23"/>
      <c r="K14" s="24"/>
      <c r="L14" s="23"/>
      <c r="M14" s="23"/>
      <c r="N14" s="23"/>
      <c r="O14" s="25"/>
    </row>
    <row r="15" spans="1:25" ht="12" customHeight="1" x14ac:dyDescent="0.3">
      <c r="A15" s="15"/>
      <c r="B15" s="15"/>
      <c r="C15" s="42" t="s">
        <v>113</v>
      </c>
      <c r="D15" s="26"/>
      <c r="E15" s="27" t="s">
        <v>20</v>
      </c>
      <c r="F15" s="27"/>
      <c r="G15" s="26"/>
      <c r="H15" s="15"/>
      <c r="I15" s="15"/>
      <c r="J15" s="15"/>
      <c r="K15" s="15"/>
      <c r="L15" s="15"/>
      <c r="M15" s="15"/>
      <c r="N15" s="15"/>
      <c r="O15" s="15"/>
    </row>
    <row r="16" spans="1:25" ht="12" customHeight="1" thickBot="1" x14ac:dyDescent="0.35">
      <c r="A16" s="15"/>
      <c r="B16" s="15"/>
      <c r="C16" s="15"/>
      <c r="D16" s="15"/>
      <c r="E16" s="15"/>
      <c r="F16" s="15"/>
      <c r="G16" s="15"/>
      <c r="H16" s="28"/>
      <c r="I16" s="29"/>
      <c r="J16" s="29" t="s">
        <v>4</v>
      </c>
      <c r="K16" s="29"/>
      <c r="L16" s="29"/>
      <c r="M16" s="29"/>
      <c r="N16" s="30"/>
      <c r="O16" s="15"/>
    </row>
    <row r="17" spans="1:15" ht="12" customHeight="1" thickBot="1" x14ac:dyDescent="0.35">
      <c r="A17" s="52" t="s">
        <v>116</v>
      </c>
      <c r="B17" s="58" t="s">
        <v>5</v>
      </c>
      <c r="C17" s="59" t="s">
        <v>6</v>
      </c>
      <c r="D17" s="60" t="s">
        <v>7</v>
      </c>
      <c r="E17" s="60" t="s">
        <v>8</v>
      </c>
      <c r="F17" s="60" t="s">
        <v>9</v>
      </c>
      <c r="G17" s="60" t="s">
        <v>10</v>
      </c>
      <c r="H17" s="61" t="s">
        <v>11</v>
      </c>
      <c r="I17" s="61" t="s">
        <v>12</v>
      </c>
      <c r="J17" s="61" t="s">
        <v>13</v>
      </c>
      <c r="K17" s="62" t="s">
        <v>14</v>
      </c>
      <c r="L17" s="61" t="s">
        <v>15</v>
      </c>
      <c r="M17" s="61" t="s">
        <v>16</v>
      </c>
      <c r="N17" s="61" t="s">
        <v>17</v>
      </c>
      <c r="O17" s="62" t="s">
        <v>18</v>
      </c>
    </row>
    <row r="18" spans="1:15" ht="16.5" customHeight="1" x14ac:dyDescent="0.3">
      <c r="A18" s="49">
        <v>1</v>
      </c>
      <c r="B18" s="32" t="s">
        <v>97</v>
      </c>
      <c r="C18" s="33" t="s">
        <v>110</v>
      </c>
      <c r="D18" s="34">
        <v>38988</v>
      </c>
      <c r="E18" s="35" t="s">
        <v>0</v>
      </c>
      <c r="F18" s="35" t="s">
        <v>29</v>
      </c>
      <c r="G18" s="35" t="s">
        <v>102</v>
      </c>
      <c r="H18" s="50" t="s">
        <v>170</v>
      </c>
      <c r="I18" s="50">
        <v>39.83</v>
      </c>
      <c r="J18" s="50">
        <v>40.78</v>
      </c>
      <c r="K18" s="51"/>
      <c r="L18" s="50">
        <v>40.950000000000003</v>
      </c>
      <c r="M18" s="50">
        <v>40.9</v>
      </c>
      <c r="N18" s="50" t="s">
        <v>170</v>
      </c>
      <c r="O18" s="64">
        <f>MAX(H18:J18,L18:N18)</f>
        <v>40.950000000000003</v>
      </c>
    </row>
    <row r="19" spans="1:15" ht="16.5" customHeight="1" x14ac:dyDescent="0.3">
      <c r="A19" s="49">
        <v>2</v>
      </c>
      <c r="B19" s="32" t="s">
        <v>127</v>
      </c>
      <c r="C19" s="33" t="s">
        <v>128</v>
      </c>
      <c r="D19" s="34">
        <v>38966</v>
      </c>
      <c r="E19" s="35" t="s">
        <v>0</v>
      </c>
      <c r="F19" s="35" t="s">
        <v>29</v>
      </c>
      <c r="G19" s="35" t="s">
        <v>45</v>
      </c>
      <c r="H19" s="50">
        <v>36.67</v>
      </c>
      <c r="I19" s="50">
        <v>36.67</v>
      </c>
      <c r="J19" s="50" t="s">
        <v>170</v>
      </c>
      <c r="K19" s="51"/>
      <c r="L19" s="50">
        <v>39.380000000000003</v>
      </c>
      <c r="M19" s="50">
        <v>38.700000000000003</v>
      </c>
      <c r="N19" s="50">
        <v>39.9</v>
      </c>
      <c r="O19" s="64">
        <f>MAX(H19:J19,L19:N19)</f>
        <v>39.9</v>
      </c>
    </row>
    <row r="20" spans="1:15" ht="16.5" customHeight="1" x14ac:dyDescent="0.3">
      <c r="A20" s="18"/>
      <c r="B20" s="19"/>
      <c r="C20" s="20"/>
      <c r="D20" s="21"/>
      <c r="E20" s="22"/>
      <c r="F20" s="22"/>
      <c r="G20" s="22"/>
      <c r="H20" s="23"/>
      <c r="I20" s="23"/>
      <c r="J20" s="23"/>
      <c r="K20" s="24"/>
      <c r="L20" s="23"/>
      <c r="M20" s="23"/>
      <c r="N20" s="23"/>
      <c r="O20" s="25"/>
    </row>
    <row r="21" spans="1:15" ht="12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 ht="12" customHeight="1" x14ac:dyDescent="0.3">
      <c r="A22" s="43"/>
      <c r="B22" s="43"/>
      <c r="C22" s="42" t="s">
        <v>113</v>
      </c>
      <c r="D22" s="44"/>
      <c r="E22" s="44" t="s">
        <v>24</v>
      </c>
      <c r="G22"/>
      <c r="H22" s="43"/>
      <c r="I22" s="43"/>
      <c r="J22" s="43"/>
      <c r="K22" s="43"/>
      <c r="L22" s="43"/>
      <c r="M22" s="43"/>
      <c r="N22" s="43"/>
      <c r="O22" s="43"/>
    </row>
    <row r="23" spans="1:15" ht="12" customHeight="1" thickBot="1" x14ac:dyDescent="0.35">
      <c r="A23" s="43"/>
      <c r="B23" s="43"/>
      <c r="C23" s="43"/>
      <c r="D23" s="43"/>
      <c r="E23" s="43"/>
      <c r="F23" s="43"/>
      <c r="G23" s="43"/>
      <c r="H23" s="46"/>
      <c r="I23" s="47"/>
      <c r="J23" s="47" t="s">
        <v>4</v>
      </c>
      <c r="K23" s="47"/>
      <c r="L23" s="47"/>
      <c r="M23" s="47"/>
      <c r="N23" s="48"/>
      <c r="O23" s="43"/>
    </row>
    <row r="24" spans="1:15" ht="12" customHeight="1" thickBot="1" x14ac:dyDescent="0.35">
      <c r="A24" s="52" t="s">
        <v>116</v>
      </c>
      <c r="B24" s="53" t="s">
        <v>5</v>
      </c>
      <c r="C24" s="54" t="s">
        <v>6</v>
      </c>
      <c r="D24" s="55" t="s">
        <v>7</v>
      </c>
      <c r="E24" s="55" t="s">
        <v>8</v>
      </c>
      <c r="F24" s="55" t="s">
        <v>9</v>
      </c>
      <c r="G24" s="55" t="s">
        <v>10</v>
      </c>
      <c r="H24" s="56" t="s">
        <v>11</v>
      </c>
      <c r="I24" s="56" t="s">
        <v>12</v>
      </c>
      <c r="J24" s="56" t="s">
        <v>13</v>
      </c>
      <c r="K24" s="57" t="s">
        <v>14</v>
      </c>
      <c r="L24" s="56" t="s">
        <v>15</v>
      </c>
      <c r="M24" s="56" t="s">
        <v>16</v>
      </c>
      <c r="N24" s="56" t="s">
        <v>17</v>
      </c>
      <c r="O24" s="57" t="s">
        <v>18</v>
      </c>
    </row>
    <row r="25" spans="1:15" ht="16.5" customHeight="1" x14ac:dyDescent="0.3">
      <c r="A25" s="49">
        <v>1</v>
      </c>
      <c r="B25" s="32" t="s">
        <v>103</v>
      </c>
      <c r="C25" s="33" t="s">
        <v>104</v>
      </c>
      <c r="D25" s="34">
        <v>39891</v>
      </c>
      <c r="E25" s="35" t="s">
        <v>0</v>
      </c>
      <c r="F25" s="35" t="s">
        <v>29</v>
      </c>
      <c r="G25" s="35" t="s">
        <v>45</v>
      </c>
      <c r="H25" s="50">
        <v>42.36</v>
      </c>
      <c r="I25" s="50">
        <v>39.79</v>
      </c>
      <c r="J25" s="50">
        <v>41.44</v>
      </c>
      <c r="K25" s="51"/>
      <c r="L25" s="50">
        <v>41.35</v>
      </c>
      <c r="M25" s="50" t="s">
        <v>170</v>
      </c>
      <c r="N25" s="50" t="s">
        <v>170</v>
      </c>
      <c r="O25" s="64">
        <f>MAX(H25:J25,L25:N25)</f>
        <v>42.36</v>
      </c>
    </row>
    <row r="26" spans="1:15" ht="16.5" customHeight="1" x14ac:dyDescent="0.3">
      <c r="A26" s="31">
        <v>2</v>
      </c>
      <c r="B26" s="32" t="s">
        <v>67</v>
      </c>
      <c r="C26" s="33" t="s">
        <v>68</v>
      </c>
      <c r="D26" s="34">
        <v>40406</v>
      </c>
      <c r="E26" s="35" t="s">
        <v>0</v>
      </c>
      <c r="F26" s="35" t="s">
        <v>29</v>
      </c>
      <c r="G26" s="35" t="s">
        <v>45</v>
      </c>
      <c r="H26" s="36">
        <v>25.27</v>
      </c>
      <c r="I26" s="36">
        <v>25.42</v>
      </c>
      <c r="J26" s="36">
        <v>25.56</v>
      </c>
      <c r="K26" s="37"/>
      <c r="L26" s="36" t="s">
        <v>170</v>
      </c>
      <c r="M26" s="36">
        <v>31.11</v>
      </c>
      <c r="N26" s="36">
        <v>30.85</v>
      </c>
      <c r="O26" s="64">
        <f>MAX(H26:J26,L26:N26)</f>
        <v>31.11</v>
      </c>
    </row>
    <row r="27" spans="1:15" ht="16.5" customHeight="1" x14ac:dyDescent="0.3">
      <c r="A27" s="31">
        <v>3</v>
      </c>
      <c r="B27" s="32" t="s">
        <v>106</v>
      </c>
      <c r="C27" s="33" t="s">
        <v>88</v>
      </c>
      <c r="D27" s="34">
        <v>40385</v>
      </c>
      <c r="E27" s="35" t="s">
        <v>0</v>
      </c>
      <c r="F27" s="35" t="s">
        <v>29</v>
      </c>
      <c r="G27" s="35" t="s">
        <v>102</v>
      </c>
      <c r="H27" s="36" t="s">
        <v>170</v>
      </c>
      <c r="I27" s="36">
        <v>13.5</v>
      </c>
      <c r="J27" s="36">
        <v>17.82</v>
      </c>
      <c r="K27" s="37"/>
      <c r="L27" s="36">
        <v>16.14</v>
      </c>
      <c r="M27" s="36" t="s">
        <v>170</v>
      </c>
      <c r="N27" s="36">
        <v>16.86</v>
      </c>
      <c r="O27" s="64">
        <f>MAX(H27:J27,L27:N27)</f>
        <v>17.82</v>
      </c>
    </row>
    <row r="28" spans="1:15" ht="16.5" customHeight="1" x14ac:dyDescent="0.3">
      <c r="A28" s="18"/>
      <c r="B28" s="19"/>
      <c r="C28" s="20"/>
      <c r="D28" s="21"/>
      <c r="E28" s="22"/>
      <c r="F28" s="22"/>
      <c r="G28" s="22"/>
      <c r="H28" s="23"/>
      <c r="I28" s="23"/>
      <c r="J28" s="23"/>
      <c r="K28" s="24"/>
      <c r="L28" s="23"/>
      <c r="M28" s="23"/>
      <c r="N28" s="23"/>
      <c r="O28" s="25"/>
    </row>
    <row r="29" spans="1:15" ht="12" customHeight="1" x14ac:dyDescent="0.3">
      <c r="A29"/>
      <c r="B29" s="19"/>
      <c r="C29" s="20"/>
      <c r="D29" s="63"/>
      <c r="E29" s="22"/>
      <c r="F29" s="22"/>
      <c r="G29" s="22"/>
      <c r="H29"/>
      <c r="I29"/>
      <c r="J29"/>
      <c r="K29"/>
      <c r="L29"/>
      <c r="M29"/>
      <c r="N29"/>
      <c r="O29"/>
    </row>
    <row r="30" spans="1:15" ht="12" customHeight="1" x14ac:dyDescent="0.3">
      <c r="A30" s="43"/>
      <c r="B30" s="43"/>
      <c r="C30" s="42" t="s">
        <v>113</v>
      </c>
      <c r="D30" s="44"/>
      <c r="E30" s="44" t="s">
        <v>25</v>
      </c>
      <c r="G30"/>
      <c r="H30" s="43"/>
      <c r="I30" s="43"/>
      <c r="J30" s="43"/>
      <c r="K30" s="43"/>
      <c r="L30" s="43"/>
      <c r="M30" s="43"/>
      <c r="N30" s="43"/>
      <c r="O30" s="43"/>
    </row>
    <row r="31" spans="1:15" ht="12" customHeight="1" thickBot="1" x14ac:dyDescent="0.35">
      <c r="A31" s="43"/>
      <c r="B31" s="43"/>
      <c r="C31" s="43"/>
      <c r="D31" s="43"/>
      <c r="E31" s="43"/>
      <c r="F31" s="43"/>
      <c r="G31" s="43"/>
      <c r="H31" s="46"/>
      <c r="I31" s="47"/>
      <c r="J31" s="47" t="s">
        <v>4</v>
      </c>
      <c r="K31" s="47"/>
      <c r="L31" s="47"/>
      <c r="M31" s="47"/>
      <c r="N31" s="48"/>
      <c r="O31" s="43"/>
    </row>
    <row r="32" spans="1:15" ht="12" customHeight="1" thickBot="1" x14ac:dyDescent="0.35">
      <c r="A32" s="52" t="s">
        <v>116</v>
      </c>
      <c r="B32" s="53" t="s">
        <v>5</v>
      </c>
      <c r="C32" s="54" t="s">
        <v>6</v>
      </c>
      <c r="D32" s="55" t="s">
        <v>7</v>
      </c>
      <c r="E32" s="55" t="s">
        <v>8</v>
      </c>
      <c r="F32" s="55" t="s">
        <v>9</v>
      </c>
      <c r="G32" s="55" t="s">
        <v>10</v>
      </c>
      <c r="H32" s="56" t="s">
        <v>11</v>
      </c>
      <c r="I32" s="56" t="s">
        <v>12</v>
      </c>
      <c r="J32" s="56" t="s">
        <v>13</v>
      </c>
      <c r="K32" s="57" t="s">
        <v>14</v>
      </c>
      <c r="L32" s="56" t="s">
        <v>15</v>
      </c>
      <c r="M32" s="56" t="s">
        <v>16</v>
      </c>
      <c r="N32" s="56" t="s">
        <v>17</v>
      </c>
      <c r="O32" s="57" t="s">
        <v>18</v>
      </c>
    </row>
    <row r="33" spans="1:15" ht="16.5" customHeight="1" x14ac:dyDescent="0.3">
      <c r="A33" s="31">
        <v>1</v>
      </c>
      <c r="B33" s="32" t="s">
        <v>109</v>
      </c>
      <c r="C33" s="33" t="s">
        <v>105</v>
      </c>
      <c r="D33" s="34">
        <v>41009</v>
      </c>
      <c r="E33" s="35" t="s">
        <v>0</v>
      </c>
      <c r="F33" s="35" t="s">
        <v>29</v>
      </c>
      <c r="G33" s="35" t="s">
        <v>102</v>
      </c>
      <c r="H33" s="36" t="s">
        <v>170</v>
      </c>
      <c r="I33" s="36" t="s">
        <v>170</v>
      </c>
      <c r="J33" s="36" t="s">
        <v>170</v>
      </c>
      <c r="K33" s="37"/>
      <c r="L33" s="36" t="s">
        <v>170</v>
      </c>
      <c r="M33" s="36" t="s">
        <v>170</v>
      </c>
      <c r="N33" s="36">
        <v>26.37</v>
      </c>
      <c r="O33" s="64">
        <f>MAX(H33:J33,L33:N33)</f>
        <v>26.37</v>
      </c>
    </row>
    <row r="34" spans="1:15" ht="16.5" customHeight="1" x14ac:dyDescent="0.3">
      <c r="A34" s="31">
        <v>2</v>
      </c>
      <c r="B34" s="32" t="s">
        <v>159</v>
      </c>
      <c r="C34" s="33" t="s">
        <v>160</v>
      </c>
      <c r="D34" s="34">
        <v>41509</v>
      </c>
      <c r="E34" s="35" t="s">
        <v>0</v>
      </c>
      <c r="F34" s="35" t="s">
        <v>29</v>
      </c>
      <c r="G34" s="35" t="s">
        <v>102</v>
      </c>
      <c r="H34" s="36">
        <v>18.22</v>
      </c>
      <c r="I34" s="36">
        <v>18.920000000000002</v>
      </c>
      <c r="J34" s="36">
        <v>18.97</v>
      </c>
      <c r="K34" s="37"/>
      <c r="L34" s="36">
        <v>19.8</v>
      </c>
      <c r="M34" s="36" t="s">
        <v>170</v>
      </c>
      <c r="N34" s="36">
        <v>18.850000000000001</v>
      </c>
      <c r="O34" s="64">
        <f>MAX(H34:J34,L34:N34)</f>
        <v>19.8</v>
      </c>
    </row>
    <row r="35" spans="1:15" ht="12" customHeight="1" x14ac:dyDescent="0.3"/>
    <row r="36" spans="1:15" ht="12" customHeight="1" x14ac:dyDescent="0.3"/>
    <row r="37" spans="1:15" ht="12" customHeight="1" x14ac:dyDescent="0.3"/>
    <row r="38" spans="1:15" ht="12" customHeight="1" x14ac:dyDescent="0.3"/>
    <row r="39" spans="1:15" ht="12" customHeight="1" x14ac:dyDescent="0.3"/>
    <row r="40" spans="1:15" ht="12" customHeight="1" x14ac:dyDescent="0.3"/>
    <row r="41" spans="1:15" ht="12" customHeight="1" x14ac:dyDescent="0.3"/>
    <row r="42" spans="1:15" ht="12" customHeight="1" x14ac:dyDescent="0.3"/>
    <row r="43" spans="1:15" ht="12" customHeight="1" x14ac:dyDescent="0.3"/>
    <row r="44" spans="1:15" ht="12" customHeight="1" x14ac:dyDescent="0.3"/>
    <row r="45" spans="1:15" ht="12" customHeight="1" x14ac:dyDescent="0.3"/>
    <row r="46" spans="1:15" ht="12" customHeight="1" x14ac:dyDescent="0.3"/>
    <row r="47" spans="1:15" ht="12" customHeight="1" x14ac:dyDescent="0.3"/>
    <row r="48" spans="1:15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</sheetData>
  <sortState xmlns:xlrd2="http://schemas.microsoft.com/office/spreadsheetml/2017/richdata2" ref="B18:O19">
    <sortCondition descending="1" ref="O18:O19"/>
  </sortState>
  <pageMargins left="0.69" right="0.75" top="0.25" bottom="0.31" header="0" footer="0"/>
  <pageSetup paperSize="9" scale="9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Y959"/>
  <sheetViews>
    <sheetView workbookViewId="0">
      <selection activeCell="A4" sqref="A4"/>
    </sheetView>
  </sheetViews>
  <sheetFormatPr defaultColWidth="13.109375" defaultRowHeight="15" customHeight="1" x14ac:dyDescent="0.3"/>
  <cols>
    <col min="1" max="1" width="4.5546875" style="16" customWidth="1"/>
    <col min="2" max="2" width="11.88671875" style="16" bestFit="1" customWidth="1"/>
    <col min="3" max="3" width="14.6640625" style="16" bestFit="1" customWidth="1"/>
    <col min="4" max="4" width="10.33203125" style="16" bestFit="1" customWidth="1"/>
    <col min="5" max="5" width="9.6640625" style="16" customWidth="1"/>
    <col min="6" max="6" width="9.44140625" style="16" customWidth="1"/>
    <col min="7" max="7" width="15.109375" style="16" bestFit="1" customWidth="1"/>
    <col min="8" max="10" width="5.5546875" style="16" customWidth="1"/>
    <col min="11" max="11" width="3.6640625" style="16" hidden="1" customWidth="1"/>
    <col min="12" max="14" width="5.5546875" style="16" customWidth="1"/>
    <col min="15" max="15" width="6" style="16" customWidth="1"/>
    <col min="16" max="25" width="7.88671875" style="16" customWidth="1"/>
    <col min="26" max="16384" width="13.109375" style="16"/>
  </cols>
  <sheetData>
    <row r="1" spans="1:25" ht="20.399999999999999" x14ac:dyDescent="0.35">
      <c r="A1" s="40" t="s">
        <v>115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6.05" customHeight="1" x14ac:dyDescent="0.3">
      <c r="A2" s="39" t="s">
        <v>114</v>
      </c>
      <c r="B2" s="15"/>
      <c r="C2" s="15"/>
      <c r="D2" s="15"/>
      <c r="E2" s="15"/>
      <c r="G2" s="41">
        <v>46282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1.55" customHeight="1" x14ac:dyDescent="0.3">
      <c r="A3" s="18"/>
      <c r="B3" s="19"/>
      <c r="C3" s="20"/>
      <c r="D3" s="21"/>
      <c r="E3" s="22"/>
      <c r="F3" s="22"/>
      <c r="G3" s="22"/>
      <c r="H3" s="23"/>
      <c r="I3" s="23"/>
      <c r="J3" s="23"/>
      <c r="K3" s="24"/>
      <c r="L3" s="23"/>
      <c r="M3" s="23"/>
      <c r="N3" s="23"/>
      <c r="O3" s="25"/>
    </row>
    <row r="4" spans="1:25" ht="12" customHeight="1" x14ac:dyDescent="0.3">
      <c r="B4" s="19"/>
      <c r="C4" s="20"/>
      <c r="D4" s="21"/>
      <c r="E4" s="22"/>
      <c r="F4" s="22"/>
      <c r="G4" s="22"/>
    </row>
    <row r="5" spans="1:25" ht="12" customHeight="1" x14ac:dyDescent="0.3">
      <c r="A5" s="15"/>
      <c r="B5" s="15"/>
      <c r="C5" s="42" t="s">
        <v>26</v>
      </c>
      <c r="D5" s="26"/>
      <c r="E5" s="26" t="s">
        <v>3</v>
      </c>
      <c r="H5" s="15"/>
      <c r="I5" s="15"/>
      <c r="J5" s="15"/>
      <c r="K5" s="15"/>
      <c r="L5" s="15"/>
      <c r="M5" s="15"/>
      <c r="N5" s="15"/>
      <c r="O5" s="15"/>
    </row>
    <row r="6" spans="1:25" ht="12" customHeight="1" thickBot="1" x14ac:dyDescent="0.35">
      <c r="A6" s="15"/>
      <c r="B6" s="15"/>
      <c r="C6" s="15"/>
      <c r="D6" s="15"/>
      <c r="E6" s="15"/>
      <c r="F6" s="15"/>
      <c r="G6" s="15"/>
      <c r="H6" s="28"/>
      <c r="I6" s="29"/>
      <c r="J6" s="29" t="s">
        <v>4</v>
      </c>
      <c r="K6" s="29"/>
      <c r="L6" s="29"/>
      <c r="M6" s="29"/>
      <c r="N6" s="30"/>
      <c r="O6" s="15"/>
    </row>
    <row r="7" spans="1:25" ht="12" customHeight="1" thickBot="1" x14ac:dyDescent="0.35">
      <c r="A7" s="52" t="s">
        <v>116</v>
      </c>
      <c r="B7" s="58" t="s">
        <v>5</v>
      </c>
      <c r="C7" s="59" t="s">
        <v>6</v>
      </c>
      <c r="D7" s="60" t="s">
        <v>7</v>
      </c>
      <c r="E7" s="60" t="s">
        <v>8</v>
      </c>
      <c r="F7" s="60" t="s">
        <v>9</v>
      </c>
      <c r="G7" s="60" t="s">
        <v>10</v>
      </c>
      <c r="H7" s="61" t="s">
        <v>11</v>
      </c>
      <c r="I7" s="61" t="s">
        <v>12</v>
      </c>
      <c r="J7" s="61" t="s">
        <v>13</v>
      </c>
      <c r="K7" s="62" t="s">
        <v>14</v>
      </c>
      <c r="L7" s="61" t="s">
        <v>15</v>
      </c>
      <c r="M7" s="61" t="s">
        <v>16</v>
      </c>
      <c r="N7" s="61" t="s">
        <v>17</v>
      </c>
      <c r="O7" s="62" t="s">
        <v>18</v>
      </c>
    </row>
    <row r="8" spans="1:25" ht="16.5" customHeight="1" x14ac:dyDescent="0.3">
      <c r="A8" s="49">
        <v>1</v>
      </c>
      <c r="B8" s="32" t="s">
        <v>37</v>
      </c>
      <c r="C8" s="33" t="s">
        <v>38</v>
      </c>
      <c r="D8" s="34">
        <v>40168</v>
      </c>
      <c r="E8" s="35" t="s">
        <v>0</v>
      </c>
      <c r="F8" s="35" t="s">
        <v>29</v>
      </c>
      <c r="G8" s="35" t="s">
        <v>31</v>
      </c>
      <c r="H8" s="50" t="s">
        <v>170</v>
      </c>
      <c r="I8" s="50" t="s">
        <v>170</v>
      </c>
      <c r="J8" s="50" t="s">
        <v>170</v>
      </c>
      <c r="K8" s="51"/>
      <c r="L8" s="50">
        <v>44.78</v>
      </c>
      <c r="M8" s="50">
        <v>40.78</v>
      </c>
      <c r="N8" s="50">
        <v>43.32</v>
      </c>
      <c r="O8" s="64">
        <f>MAX(H8:N8)</f>
        <v>44.78</v>
      </c>
    </row>
    <row r="9" spans="1:25" ht="16.5" customHeight="1" x14ac:dyDescent="0.3">
      <c r="A9" s="31">
        <v>2</v>
      </c>
      <c r="B9" s="32" t="s">
        <v>32</v>
      </c>
      <c r="C9" s="33" t="s">
        <v>33</v>
      </c>
      <c r="D9" s="34">
        <v>39561</v>
      </c>
      <c r="E9" s="35" t="s">
        <v>0</v>
      </c>
      <c r="F9" s="35" t="s">
        <v>29</v>
      </c>
      <c r="G9" s="35" t="s">
        <v>31</v>
      </c>
      <c r="H9" s="36">
        <v>38.4</v>
      </c>
      <c r="I9" s="36">
        <v>39.1</v>
      </c>
      <c r="J9" s="36" t="s">
        <v>170</v>
      </c>
      <c r="K9" s="37"/>
      <c r="L9" s="36">
        <v>38.119999999999997</v>
      </c>
      <c r="M9" s="36">
        <v>37.65</v>
      </c>
      <c r="N9" s="36">
        <v>40.340000000000003</v>
      </c>
      <c r="O9" s="64">
        <f>MAX(H9:N9)</f>
        <v>40.340000000000003</v>
      </c>
    </row>
    <row r="10" spans="1:25" ht="16.5" customHeight="1" x14ac:dyDescent="0.3">
      <c r="A10" s="31">
        <v>3</v>
      </c>
      <c r="B10" s="32" t="s">
        <v>89</v>
      </c>
      <c r="C10" s="33" t="s">
        <v>90</v>
      </c>
      <c r="D10" s="34">
        <v>40041</v>
      </c>
      <c r="E10" s="35" t="s">
        <v>0</v>
      </c>
      <c r="F10" s="35" t="s">
        <v>29</v>
      </c>
      <c r="G10" s="35" t="s">
        <v>31</v>
      </c>
      <c r="H10" s="36" t="s">
        <v>170</v>
      </c>
      <c r="I10" s="36">
        <v>33.549999999999997</v>
      </c>
      <c r="J10" s="36">
        <v>36.74</v>
      </c>
      <c r="K10" s="37"/>
      <c r="L10" s="36" t="s">
        <v>170</v>
      </c>
      <c r="M10" s="36" t="s">
        <v>170</v>
      </c>
      <c r="N10" s="36" t="s">
        <v>170</v>
      </c>
      <c r="O10" s="64">
        <f>MAX(H10:N10)</f>
        <v>36.74</v>
      </c>
    </row>
    <row r="11" spans="1:25" ht="16.5" customHeight="1" x14ac:dyDescent="0.3">
      <c r="A11" s="18"/>
      <c r="B11" s="19"/>
      <c r="C11" s="20"/>
      <c r="D11" s="21"/>
      <c r="E11" s="22"/>
      <c r="F11" s="22"/>
      <c r="G11" s="22"/>
      <c r="H11" s="23"/>
      <c r="I11" s="23"/>
      <c r="J11" s="23"/>
      <c r="K11" s="24"/>
      <c r="L11" s="23"/>
      <c r="M11" s="23"/>
      <c r="N11" s="23"/>
      <c r="O11" s="25"/>
    </row>
    <row r="12" spans="1:25" ht="12" customHeight="1" x14ac:dyDescent="0.3">
      <c r="A12"/>
      <c r="B12" s="19"/>
      <c r="C12" s="20"/>
      <c r="D12" s="21"/>
      <c r="E12" s="22"/>
      <c r="F12" s="22"/>
      <c r="G12" s="22"/>
      <c r="H12"/>
      <c r="I12"/>
      <c r="J12"/>
      <c r="K12"/>
      <c r="L12"/>
      <c r="M12"/>
      <c r="N12"/>
      <c r="O12"/>
    </row>
    <row r="13" spans="1:25" ht="12" customHeight="1" x14ac:dyDescent="0.3">
      <c r="A13" s="43"/>
      <c r="B13" s="43"/>
      <c r="C13" s="42" t="s">
        <v>26</v>
      </c>
      <c r="D13" s="44"/>
      <c r="E13" s="44" t="s">
        <v>62</v>
      </c>
      <c r="G13"/>
      <c r="H13" s="43"/>
      <c r="I13" s="43"/>
      <c r="J13" s="43"/>
      <c r="K13" s="43"/>
      <c r="L13" s="43"/>
      <c r="M13" s="43"/>
      <c r="N13" s="43"/>
      <c r="O13" s="43"/>
    </row>
    <row r="14" spans="1:25" ht="12" customHeight="1" thickBot="1" x14ac:dyDescent="0.35">
      <c r="A14" s="43"/>
      <c r="B14" s="43"/>
      <c r="C14" s="43"/>
      <c r="D14" s="43"/>
      <c r="E14" s="43"/>
      <c r="F14" s="43"/>
      <c r="G14" s="43"/>
      <c r="H14" s="46"/>
      <c r="I14" s="47"/>
      <c r="J14" s="47" t="s">
        <v>4</v>
      </c>
      <c r="K14" s="47"/>
      <c r="L14" s="47"/>
      <c r="M14" s="47"/>
      <c r="N14" s="48"/>
      <c r="O14" s="43"/>
    </row>
    <row r="15" spans="1:25" ht="12" customHeight="1" thickBot="1" x14ac:dyDescent="0.35">
      <c r="A15" s="52" t="s">
        <v>116</v>
      </c>
      <c r="B15" s="53" t="s">
        <v>5</v>
      </c>
      <c r="C15" s="54" t="s">
        <v>6</v>
      </c>
      <c r="D15" s="55" t="s">
        <v>7</v>
      </c>
      <c r="E15" s="55" t="s">
        <v>8</v>
      </c>
      <c r="F15" s="55" t="s">
        <v>9</v>
      </c>
      <c r="G15" s="55" t="s">
        <v>10</v>
      </c>
      <c r="H15" s="56" t="s">
        <v>11</v>
      </c>
      <c r="I15" s="56" t="s">
        <v>12</v>
      </c>
      <c r="J15" s="56" t="s">
        <v>13</v>
      </c>
      <c r="K15" s="57" t="s">
        <v>14</v>
      </c>
      <c r="L15" s="56" t="s">
        <v>15</v>
      </c>
      <c r="M15" s="56" t="s">
        <v>16</v>
      </c>
      <c r="N15" s="56" t="s">
        <v>17</v>
      </c>
      <c r="O15" s="57" t="s">
        <v>18</v>
      </c>
    </row>
    <row r="16" spans="1:25" ht="16.5" customHeight="1" x14ac:dyDescent="0.3">
      <c r="A16" s="49">
        <v>1</v>
      </c>
      <c r="B16" s="32" t="s">
        <v>37</v>
      </c>
      <c r="C16" s="33" t="s">
        <v>38</v>
      </c>
      <c r="D16" s="34">
        <v>40168</v>
      </c>
      <c r="E16" s="35" t="s">
        <v>0</v>
      </c>
      <c r="F16" s="35" t="s">
        <v>29</v>
      </c>
      <c r="G16" s="35" t="s">
        <v>31</v>
      </c>
      <c r="H16" s="50" t="s">
        <v>170</v>
      </c>
      <c r="I16" s="50">
        <v>47.8</v>
      </c>
      <c r="J16" s="50">
        <v>53.8</v>
      </c>
      <c r="K16" s="51"/>
      <c r="L16" s="50">
        <v>48.83</v>
      </c>
      <c r="M16" s="50" t="s">
        <v>154</v>
      </c>
      <c r="N16" s="50" t="s">
        <v>170</v>
      </c>
      <c r="O16" s="64">
        <f>MAX(H16:N16)</f>
        <v>53.8</v>
      </c>
    </row>
    <row r="17" spans="1:15" ht="16.5" customHeight="1" x14ac:dyDescent="0.3">
      <c r="A17" s="31">
        <v>2</v>
      </c>
      <c r="B17" s="32" t="s">
        <v>89</v>
      </c>
      <c r="C17" s="33" t="s">
        <v>90</v>
      </c>
      <c r="D17" s="34">
        <v>40041</v>
      </c>
      <c r="E17" s="35" t="s">
        <v>0</v>
      </c>
      <c r="F17" s="35" t="s">
        <v>29</v>
      </c>
      <c r="G17" s="35" t="s">
        <v>31</v>
      </c>
      <c r="H17" s="36">
        <v>39.21</v>
      </c>
      <c r="I17" s="36">
        <v>41.92</v>
      </c>
      <c r="J17" s="36" t="s">
        <v>170</v>
      </c>
      <c r="K17" s="37"/>
      <c r="L17" s="36" t="s">
        <v>170</v>
      </c>
      <c r="M17" s="36">
        <v>38.32</v>
      </c>
      <c r="N17" s="36" t="s">
        <v>170</v>
      </c>
      <c r="O17" s="64">
        <f>MAX(H17:N17)</f>
        <v>41.92</v>
      </c>
    </row>
    <row r="18" spans="1:15" ht="16.5" customHeight="1" x14ac:dyDescent="0.3">
      <c r="A18" s="31">
        <v>3</v>
      </c>
      <c r="B18" s="32" t="s">
        <v>35</v>
      </c>
      <c r="C18" s="33" t="s">
        <v>36</v>
      </c>
      <c r="D18" s="34">
        <v>40073</v>
      </c>
      <c r="E18" s="35" t="s">
        <v>0</v>
      </c>
      <c r="F18" s="35" t="s">
        <v>29</v>
      </c>
      <c r="G18" s="35" t="s">
        <v>30</v>
      </c>
      <c r="H18" s="36">
        <v>31.19</v>
      </c>
      <c r="I18" s="36">
        <v>30.81</v>
      </c>
      <c r="J18" s="36">
        <v>29.94</v>
      </c>
      <c r="K18" s="37"/>
      <c r="L18" s="36" t="s">
        <v>170</v>
      </c>
      <c r="M18" s="36">
        <v>31.38</v>
      </c>
      <c r="N18" s="36">
        <v>28.76</v>
      </c>
      <c r="O18" s="64">
        <f>MAX(H18:N18)</f>
        <v>31.38</v>
      </c>
    </row>
    <row r="19" spans="1:15" ht="10.8" customHeight="1" x14ac:dyDescent="0.3">
      <c r="A19"/>
      <c r="B19" s="19"/>
      <c r="C19" s="20"/>
      <c r="D19" s="21"/>
      <c r="E19" s="22"/>
      <c r="F19" s="22"/>
      <c r="G19" s="22"/>
      <c r="H19"/>
      <c r="I19"/>
      <c r="J19"/>
      <c r="K19"/>
      <c r="L19"/>
      <c r="M19"/>
      <c r="N19"/>
      <c r="O19"/>
    </row>
    <row r="20" spans="1:15" ht="10.8" customHeight="1" x14ac:dyDescent="0.3">
      <c r="A20"/>
      <c r="B20" s="19"/>
      <c r="C20" s="20"/>
      <c r="D20" s="21"/>
      <c r="E20" s="22"/>
      <c r="F20" s="22"/>
      <c r="G20" s="22"/>
      <c r="H20"/>
      <c r="I20"/>
      <c r="J20"/>
      <c r="K20"/>
      <c r="L20"/>
      <c r="M20"/>
      <c r="N20"/>
      <c r="O20"/>
    </row>
    <row r="21" spans="1:15" ht="12" customHeight="1" x14ac:dyDescent="0.3">
      <c r="A21" s="43"/>
      <c r="B21" s="43"/>
      <c r="C21" s="42" t="s">
        <v>26</v>
      </c>
      <c r="D21" s="44"/>
      <c r="E21" s="44" t="s">
        <v>63</v>
      </c>
      <c r="G21"/>
      <c r="H21" s="43"/>
      <c r="I21" s="43"/>
      <c r="J21" s="43"/>
      <c r="K21" s="43"/>
      <c r="L21" s="43"/>
      <c r="M21" s="43"/>
      <c r="N21" s="43"/>
      <c r="O21" s="43"/>
    </row>
    <row r="22" spans="1:15" ht="12" customHeight="1" thickBot="1" x14ac:dyDescent="0.35">
      <c r="A22" s="43"/>
      <c r="B22" s="43"/>
      <c r="C22" s="43"/>
      <c r="D22" s="43"/>
      <c r="E22" s="43"/>
      <c r="F22" s="43"/>
      <c r="G22" s="43"/>
      <c r="H22" s="46"/>
      <c r="I22" s="47"/>
      <c r="J22" s="47" t="s">
        <v>4</v>
      </c>
      <c r="K22" s="47"/>
      <c r="L22" s="47"/>
      <c r="M22" s="47"/>
      <c r="N22" s="48"/>
      <c r="O22" s="43"/>
    </row>
    <row r="23" spans="1:15" ht="12" customHeight="1" thickBot="1" x14ac:dyDescent="0.35">
      <c r="A23" s="52" t="s">
        <v>116</v>
      </c>
      <c r="B23" s="53" t="s">
        <v>5</v>
      </c>
      <c r="C23" s="54" t="s">
        <v>6</v>
      </c>
      <c r="D23" s="55" t="s">
        <v>7</v>
      </c>
      <c r="E23" s="55" t="s">
        <v>8</v>
      </c>
      <c r="F23" s="55" t="s">
        <v>9</v>
      </c>
      <c r="G23" s="55" t="s">
        <v>10</v>
      </c>
      <c r="H23" s="56" t="s">
        <v>11</v>
      </c>
      <c r="I23" s="56" t="s">
        <v>12</v>
      </c>
      <c r="J23" s="56" t="s">
        <v>13</v>
      </c>
      <c r="K23" s="57" t="s">
        <v>14</v>
      </c>
      <c r="L23" s="56" t="s">
        <v>15</v>
      </c>
      <c r="M23" s="56" t="s">
        <v>16</v>
      </c>
      <c r="N23" s="56" t="s">
        <v>17</v>
      </c>
      <c r="O23" s="57" t="s">
        <v>18</v>
      </c>
    </row>
    <row r="24" spans="1:15" ht="16.5" customHeight="1" x14ac:dyDescent="0.3">
      <c r="A24" s="49">
        <v>1</v>
      </c>
      <c r="B24" s="32" t="s">
        <v>82</v>
      </c>
      <c r="C24" s="33" t="s">
        <v>83</v>
      </c>
      <c r="D24" s="34">
        <v>41022</v>
      </c>
      <c r="E24" s="35" t="s">
        <v>0</v>
      </c>
      <c r="F24" s="35" t="s">
        <v>29</v>
      </c>
      <c r="G24" s="35" t="s">
        <v>31</v>
      </c>
      <c r="H24" s="50">
        <v>26.48</v>
      </c>
      <c r="I24" s="50">
        <v>24.69</v>
      </c>
      <c r="J24" s="50">
        <v>26.24</v>
      </c>
      <c r="K24" s="51"/>
      <c r="L24" s="50">
        <v>25.44</v>
      </c>
      <c r="M24" s="50" t="s">
        <v>170</v>
      </c>
      <c r="N24" s="50">
        <v>28</v>
      </c>
      <c r="O24" s="64">
        <f>MAX(H24:N24)</f>
        <v>28</v>
      </c>
    </row>
    <row r="25" spans="1:15" ht="16.5" customHeight="1" x14ac:dyDescent="0.3">
      <c r="A25" s="31">
        <v>2</v>
      </c>
      <c r="B25" s="32" t="s">
        <v>85</v>
      </c>
      <c r="C25" s="33" t="s">
        <v>86</v>
      </c>
      <c r="D25" s="34">
        <v>41190</v>
      </c>
      <c r="E25" s="35" t="s">
        <v>0</v>
      </c>
      <c r="F25" s="35" t="s">
        <v>29</v>
      </c>
      <c r="G25" s="35" t="s">
        <v>81</v>
      </c>
      <c r="H25" s="36">
        <v>25.65</v>
      </c>
      <c r="I25" s="36">
        <v>25.8</v>
      </c>
      <c r="J25" s="36">
        <v>24.3</v>
      </c>
      <c r="K25" s="37"/>
      <c r="L25" s="36">
        <v>27.04</v>
      </c>
      <c r="M25" s="36">
        <v>24.1</v>
      </c>
      <c r="N25" s="36">
        <v>27.55</v>
      </c>
      <c r="O25" s="64">
        <f>MAX(H25:N25)</f>
        <v>27.55</v>
      </c>
    </row>
    <row r="26" spans="1:15" ht="16.5" customHeight="1" x14ac:dyDescent="0.3">
      <c r="A26" s="31">
        <v>3</v>
      </c>
      <c r="B26" s="32" t="s">
        <v>28</v>
      </c>
      <c r="C26" s="33" t="s">
        <v>124</v>
      </c>
      <c r="D26" s="34">
        <v>40609</v>
      </c>
      <c r="E26" s="35" t="s">
        <v>0</v>
      </c>
      <c r="F26" s="35" t="s">
        <v>29</v>
      </c>
      <c r="G26" s="35" t="s">
        <v>66</v>
      </c>
      <c r="H26" s="36">
        <v>16.75</v>
      </c>
      <c r="I26" s="36">
        <v>18</v>
      </c>
      <c r="J26" s="36">
        <v>14.87</v>
      </c>
      <c r="K26" s="37"/>
      <c r="L26" s="36">
        <v>17.13</v>
      </c>
      <c r="M26" s="36">
        <v>15.17</v>
      </c>
      <c r="N26" s="36">
        <v>15.66</v>
      </c>
      <c r="O26" s="64">
        <f>MAX(H26:N26)</f>
        <v>18</v>
      </c>
    </row>
    <row r="27" spans="1:15" ht="12" customHeight="1" x14ac:dyDescent="0.3"/>
    <row r="28" spans="1:15" ht="12" customHeight="1" x14ac:dyDescent="0.3"/>
    <row r="29" spans="1:15" ht="12" customHeight="1" x14ac:dyDescent="0.3"/>
    <row r="30" spans="1:15" ht="12" customHeight="1" x14ac:dyDescent="0.3"/>
    <row r="31" spans="1:15" ht="12" customHeight="1" x14ac:dyDescent="0.3"/>
    <row r="32" spans="1:15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</sheetData>
  <sortState xmlns:xlrd2="http://schemas.microsoft.com/office/spreadsheetml/2017/richdata2" ref="B24:O26">
    <sortCondition descending="1" ref="O24:O26"/>
  </sortState>
  <pageMargins left="0.69" right="0.75" top="1" bottom="0.81" header="0" footer="0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Y959"/>
  <sheetViews>
    <sheetView zoomScaleNormal="100" workbookViewId="0">
      <selection activeCell="W25" sqref="W25"/>
    </sheetView>
  </sheetViews>
  <sheetFormatPr defaultColWidth="13.109375" defaultRowHeight="15" customHeight="1" x14ac:dyDescent="0.3"/>
  <cols>
    <col min="1" max="1" width="4" style="16" customWidth="1"/>
    <col min="2" max="2" width="12.33203125" style="16" bestFit="1" customWidth="1"/>
    <col min="3" max="3" width="11.77734375" style="16" customWidth="1"/>
    <col min="4" max="4" width="10.33203125" style="16" bestFit="1" customWidth="1"/>
    <col min="5" max="5" width="10.88671875" style="16" customWidth="1"/>
    <col min="6" max="6" width="8.88671875" style="16" customWidth="1"/>
    <col min="7" max="7" width="20.88671875" style="16" bestFit="1" customWidth="1"/>
    <col min="8" max="10" width="5.5546875" style="16" customWidth="1"/>
    <col min="11" max="11" width="3.6640625" style="16" hidden="1" customWidth="1"/>
    <col min="12" max="14" width="5.5546875" style="16" customWidth="1"/>
    <col min="15" max="15" width="6" style="16" customWidth="1"/>
    <col min="16" max="25" width="7.88671875" style="16" customWidth="1"/>
    <col min="26" max="16384" width="13.109375" style="16"/>
  </cols>
  <sheetData>
    <row r="1" spans="1:25" ht="20.399999999999999" x14ac:dyDescent="0.35">
      <c r="A1" s="40" t="s">
        <v>115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6.05" customHeight="1" x14ac:dyDescent="0.3">
      <c r="A2" s="39" t="s">
        <v>114</v>
      </c>
      <c r="B2" s="15"/>
      <c r="C2" s="15"/>
      <c r="D2" s="15"/>
      <c r="E2" s="15"/>
      <c r="G2" s="41">
        <v>46282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2" customHeight="1" x14ac:dyDescent="0.3">
      <c r="A3" s="15"/>
      <c r="B3" s="15"/>
      <c r="C3" s="15"/>
      <c r="D3" s="15"/>
      <c r="E3" s="15"/>
      <c r="F3" s="15"/>
      <c r="G3" s="17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ht="12" customHeight="1" x14ac:dyDescent="0.3">
      <c r="B4" s="18"/>
      <c r="C4" s="19"/>
      <c r="D4" s="20"/>
      <c r="E4" s="38"/>
      <c r="F4" s="38"/>
      <c r="G4" s="22"/>
      <c r="H4" s="22"/>
      <c r="I4" s="23"/>
      <c r="J4" s="23"/>
      <c r="K4" s="23"/>
      <c r="L4" s="24"/>
      <c r="M4" s="23"/>
      <c r="N4" s="23"/>
      <c r="O4" s="23"/>
    </row>
    <row r="5" spans="1:25" ht="12" customHeight="1" x14ac:dyDescent="0.3">
      <c r="A5" s="43"/>
      <c r="B5" s="43"/>
      <c r="C5" s="42" t="s">
        <v>26</v>
      </c>
      <c r="D5" s="44"/>
      <c r="E5" s="45"/>
      <c r="F5" s="44" t="s">
        <v>19</v>
      </c>
      <c r="G5"/>
      <c r="H5" s="43"/>
      <c r="I5" s="43"/>
      <c r="J5" s="43"/>
      <c r="K5" s="43"/>
      <c r="L5" s="43"/>
      <c r="M5" s="43"/>
      <c r="N5" s="43"/>
      <c r="O5" s="43"/>
    </row>
    <row r="6" spans="1:25" ht="12" customHeight="1" thickBot="1" x14ac:dyDescent="0.35">
      <c r="A6" s="15"/>
      <c r="B6" s="15"/>
      <c r="C6" s="15"/>
      <c r="D6" s="15"/>
      <c r="E6" s="15"/>
      <c r="F6" s="15"/>
      <c r="G6" s="15"/>
      <c r="H6" s="28"/>
      <c r="I6" s="29"/>
      <c r="J6" s="29" t="s">
        <v>4</v>
      </c>
      <c r="K6" s="29"/>
      <c r="L6" s="29"/>
      <c r="M6" s="29"/>
      <c r="N6" s="30"/>
      <c r="O6" s="15"/>
    </row>
    <row r="7" spans="1:25" ht="12" customHeight="1" thickBot="1" x14ac:dyDescent="0.35">
      <c r="A7" s="52" t="s">
        <v>116</v>
      </c>
      <c r="B7" s="58" t="s">
        <v>5</v>
      </c>
      <c r="C7" s="59" t="s">
        <v>6</v>
      </c>
      <c r="D7" s="60" t="s">
        <v>7</v>
      </c>
      <c r="E7" s="60" t="s">
        <v>8</v>
      </c>
      <c r="F7" s="60" t="s">
        <v>9</v>
      </c>
      <c r="G7" s="60" t="s">
        <v>10</v>
      </c>
      <c r="H7" s="61" t="s">
        <v>11</v>
      </c>
      <c r="I7" s="61" t="s">
        <v>12</v>
      </c>
      <c r="J7" s="61" t="s">
        <v>13</v>
      </c>
      <c r="K7" s="62" t="s">
        <v>14</v>
      </c>
      <c r="L7" s="61" t="s">
        <v>15</v>
      </c>
      <c r="M7" s="61" t="s">
        <v>16</v>
      </c>
      <c r="N7" s="61" t="s">
        <v>17</v>
      </c>
      <c r="O7" s="62" t="s">
        <v>18</v>
      </c>
    </row>
    <row r="8" spans="1:25" ht="16.5" customHeight="1" x14ac:dyDescent="0.3">
      <c r="A8" s="49">
        <v>1</v>
      </c>
      <c r="B8" s="32" t="s">
        <v>140</v>
      </c>
      <c r="C8" s="33" t="s">
        <v>141</v>
      </c>
      <c r="D8" s="34">
        <v>38120</v>
      </c>
      <c r="E8" s="35" t="s">
        <v>0</v>
      </c>
      <c r="F8" s="35" t="s">
        <v>29</v>
      </c>
      <c r="G8" s="35" t="s">
        <v>142</v>
      </c>
      <c r="H8" s="50">
        <v>62.11</v>
      </c>
      <c r="I8" s="50">
        <v>63.12</v>
      </c>
      <c r="J8" s="50" t="s">
        <v>170</v>
      </c>
      <c r="K8" s="51"/>
      <c r="L8" s="50" t="s">
        <v>170</v>
      </c>
      <c r="M8" s="50">
        <v>60.94</v>
      </c>
      <c r="N8" s="50" t="s">
        <v>170</v>
      </c>
      <c r="O8" s="64">
        <f>MAX(H8:N8)</f>
        <v>63.12</v>
      </c>
    </row>
    <row r="9" spans="1:25" ht="16.5" customHeight="1" x14ac:dyDescent="0.3">
      <c r="A9" s="49">
        <v>2</v>
      </c>
      <c r="B9" s="32" t="s">
        <v>138</v>
      </c>
      <c r="C9" s="33" t="s">
        <v>139</v>
      </c>
      <c r="D9" s="34">
        <v>38552</v>
      </c>
      <c r="E9" s="35" t="s">
        <v>0</v>
      </c>
      <c r="F9" s="35" t="s">
        <v>29</v>
      </c>
      <c r="G9" s="35" t="s">
        <v>73</v>
      </c>
      <c r="H9" s="50" t="s">
        <v>170</v>
      </c>
      <c r="I9" s="50">
        <v>52.76</v>
      </c>
      <c r="J9" s="50">
        <v>52.79</v>
      </c>
      <c r="K9" s="51"/>
      <c r="L9" s="50" t="s">
        <v>170</v>
      </c>
      <c r="M9" s="50" t="s">
        <v>170</v>
      </c>
      <c r="N9" s="50">
        <v>54.24</v>
      </c>
      <c r="O9" s="64">
        <f>MAX(H9:N9)</f>
        <v>54.24</v>
      </c>
    </row>
    <row r="10" spans="1:25" ht="16.5" customHeight="1" x14ac:dyDescent="0.3">
      <c r="A10" s="49">
        <v>3</v>
      </c>
      <c r="B10" s="32" t="s">
        <v>41</v>
      </c>
      <c r="C10" s="33" t="s">
        <v>132</v>
      </c>
      <c r="D10" s="34">
        <v>35953</v>
      </c>
      <c r="E10" s="35" t="s">
        <v>0</v>
      </c>
      <c r="F10" s="35"/>
      <c r="G10" s="35"/>
      <c r="H10" s="50">
        <v>45.58</v>
      </c>
      <c r="I10" s="50" t="s">
        <v>170</v>
      </c>
      <c r="J10" s="50" t="s">
        <v>170</v>
      </c>
      <c r="K10" s="51"/>
      <c r="L10" s="50" t="s">
        <v>170</v>
      </c>
      <c r="M10" s="50">
        <v>42.27</v>
      </c>
      <c r="N10" s="50" t="s">
        <v>170</v>
      </c>
      <c r="O10" s="64">
        <f>MAX(H10:N10)</f>
        <v>45.58</v>
      </c>
    </row>
    <row r="11" spans="1:25" ht="12" customHeight="1" x14ac:dyDescent="0.3">
      <c r="B11" s="18"/>
      <c r="C11" s="19"/>
      <c r="D11" s="20"/>
      <c r="E11" s="38"/>
      <c r="F11" s="38"/>
      <c r="G11" s="22"/>
      <c r="H11" s="22"/>
      <c r="I11" s="23"/>
      <c r="J11" s="23"/>
      <c r="K11" s="23"/>
      <c r="L11" s="24"/>
      <c r="M11" s="23"/>
      <c r="N11" s="23"/>
      <c r="O11" s="23"/>
    </row>
    <row r="12" spans="1:25" ht="12" customHeight="1" x14ac:dyDescent="0.3">
      <c r="A12" s="43"/>
      <c r="B12" s="43"/>
      <c r="C12" s="42" t="s">
        <v>26</v>
      </c>
      <c r="D12" s="44"/>
      <c r="E12" s="45"/>
      <c r="F12" s="44" t="s">
        <v>111</v>
      </c>
      <c r="G12"/>
      <c r="H12" s="43"/>
      <c r="I12" s="43"/>
      <c r="J12" s="43"/>
      <c r="K12" s="43"/>
      <c r="L12" s="43"/>
      <c r="M12" s="43"/>
      <c r="N12" s="43"/>
      <c r="O12" s="43"/>
    </row>
    <row r="13" spans="1:25" ht="12" customHeight="1" thickBot="1" x14ac:dyDescent="0.35">
      <c r="A13" s="15"/>
      <c r="B13" s="15"/>
      <c r="C13" s="15"/>
      <c r="D13" s="15"/>
      <c r="E13" s="15"/>
      <c r="F13" s="15"/>
      <c r="G13" s="15"/>
      <c r="H13" s="28"/>
      <c r="I13" s="29"/>
      <c r="J13" s="29" t="s">
        <v>4</v>
      </c>
      <c r="K13" s="29"/>
      <c r="L13" s="29"/>
      <c r="M13" s="29"/>
      <c r="N13" s="30"/>
      <c r="O13" s="15"/>
    </row>
    <row r="14" spans="1:25" ht="12" customHeight="1" thickBot="1" x14ac:dyDescent="0.35">
      <c r="A14" s="52" t="s">
        <v>116</v>
      </c>
      <c r="B14" s="58" t="s">
        <v>5</v>
      </c>
      <c r="C14" s="59" t="s">
        <v>6</v>
      </c>
      <c r="D14" s="60" t="s">
        <v>7</v>
      </c>
      <c r="E14" s="60" t="s">
        <v>8</v>
      </c>
      <c r="F14" s="60" t="s">
        <v>9</v>
      </c>
      <c r="G14" s="60" t="s">
        <v>10</v>
      </c>
      <c r="H14" s="61" t="s">
        <v>11</v>
      </c>
      <c r="I14" s="61" t="s">
        <v>12</v>
      </c>
      <c r="J14" s="61" t="s">
        <v>13</v>
      </c>
      <c r="K14" s="62" t="s">
        <v>14</v>
      </c>
      <c r="L14" s="61" t="s">
        <v>15</v>
      </c>
      <c r="M14" s="61" t="s">
        <v>16</v>
      </c>
      <c r="N14" s="61" t="s">
        <v>17</v>
      </c>
      <c r="O14" s="62" t="s">
        <v>18</v>
      </c>
    </row>
    <row r="15" spans="1:25" ht="16.5" customHeight="1" x14ac:dyDescent="0.3">
      <c r="A15" s="49">
        <v>1</v>
      </c>
      <c r="B15" s="32" t="s">
        <v>100</v>
      </c>
      <c r="C15" s="33" t="s">
        <v>101</v>
      </c>
      <c r="D15" s="34">
        <v>39755</v>
      </c>
      <c r="E15" s="35" t="s">
        <v>0</v>
      </c>
      <c r="F15" s="35" t="s">
        <v>29</v>
      </c>
      <c r="G15" s="35" t="s">
        <v>31</v>
      </c>
      <c r="H15" s="50">
        <v>58.6</v>
      </c>
      <c r="I15" s="50">
        <v>55.37</v>
      </c>
      <c r="J15" s="50" t="s">
        <v>170</v>
      </c>
      <c r="K15" s="51"/>
      <c r="L15" s="50" t="s">
        <v>170</v>
      </c>
      <c r="M15" s="50" t="s">
        <v>170</v>
      </c>
      <c r="N15" s="50" t="s">
        <v>154</v>
      </c>
      <c r="O15" s="64">
        <f>MAX(H15:N15)</f>
        <v>58.6</v>
      </c>
    </row>
    <row r="16" spans="1:25" ht="16.5" customHeight="1" x14ac:dyDescent="0.3">
      <c r="A16" s="49">
        <v>2</v>
      </c>
      <c r="B16" s="32" t="s">
        <v>149</v>
      </c>
      <c r="C16" s="33" t="s">
        <v>150</v>
      </c>
      <c r="D16" s="34">
        <v>39185</v>
      </c>
      <c r="E16" s="35" t="s">
        <v>0</v>
      </c>
      <c r="F16" s="35" t="s">
        <v>29</v>
      </c>
      <c r="G16" s="35" t="s">
        <v>31</v>
      </c>
      <c r="H16" s="50">
        <v>48.67</v>
      </c>
      <c r="I16" s="50">
        <v>52.26</v>
      </c>
      <c r="J16" s="50">
        <v>49.87</v>
      </c>
      <c r="K16" s="51"/>
      <c r="L16" s="50">
        <v>50.58</v>
      </c>
      <c r="M16" s="50" t="s">
        <v>171</v>
      </c>
      <c r="N16" s="50"/>
      <c r="O16" s="64">
        <f>MAX(H16:N16)</f>
        <v>52.26</v>
      </c>
    </row>
    <row r="17" spans="1:15" ht="16.5" customHeight="1" x14ac:dyDescent="0.3">
      <c r="A17" s="49">
        <v>3</v>
      </c>
      <c r="B17" s="32" t="s">
        <v>144</v>
      </c>
      <c r="C17" s="33" t="s">
        <v>156</v>
      </c>
      <c r="D17" s="34">
        <v>39100</v>
      </c>
      <c r="E17" s="35" t="s">
        <v>0</v>
      </c>
      <c r="F17" s="35" t="s">
        <v>154</v>
      </c>
      <c r="G17" s="35" t="s">
        <v>31</v>
      </c>
      <c r="H17" s="50">
        <v>41.08</v>
      </c>
      <c r="I17" s="50" t="s">
        <v>170</v>
      </c>
      <c r="J17" s="50">
        <v>40.79</v>
      </c>
      <c r="K17" s="51"/>
      <c r="L17" s="50">
        <v>39.57</v>
      </c>
      <c r="M17" s="50" t="s">
        <v>170</v>
      </c>
      <c r="N17" s="50">
        <v>38.799999999999997</v>
      </c>
      <c r="O17" s="64">
        <f>MAX(H17:N17)</f>
        <v>41.08</v>
      </c>
    </row>
    <row r="18" spans="1:15" ht="16.5" customHeight="1" x14ac:dyDescent="0.3">
      <c r="A18" s="49">
        <v>4</v>
      </c>
      <c r="B18" s="32" t="s">
        <v>157</v>
      </c>
      <c r="C18" s="33" t="s">
        <v>158</v>
      </c>
      <c r="D18" s="34">
        <v>39297</v>
      </c>
      <c r="E18" s="35" t="s">
        <v>0</v>
      </c>
      <c r="F18" s="35" t="s">
        <v>0</v>
      </c>
      <c r="G18" s="35" t="s">
        <v>84</v>
      </c>
      <c r="H18" s="50">
        <v>25.85</v>
      </c>
      <c r="I18" s="50">
        <v>29.78</v>
      </c>
      <c r="J18" s="50">
        <v>29.61</v>
      </c>
      <c r="K18" s="51"/>
      <c r="L18" s="50">
        <v>30.83</v>
      </c>
      <c r="M18" s="50">
        <v>30.28</v>
      </c>
      <c r="N18" s="50">
        <v>29.57</v>
      </c>
      <c r="O18" s="64">
        <f>MAX(H18:N18)</f>
        <v>30.83</v>
      </c>
    </row>
    <row r="19" spans="1:15" ht="16.5" customHeight="1" x14ac:dyDescent="0.3">
      <c r="A19" s="18"/>
      <c r="B19" s="19"/>
      <c r="C19" s="20"/>
      <c r="D19" s="21"/>
      <c r="E19" s="22"/>
      <c r="F19" s="22"/>
      <c r="G19" s="22"/>
      <c r="H19" s="23"/>
      <c r="I19" s="23"/>
      <c r="J19" s="23"/>
      <c r="K19" s="24"/>
      <c r="L19" s="23"/>
      <c r="M19" s="23"/>
      <c r="N19" s="23"/>
      <c r="O19" s="25"/>
    </row>
    <row r="20" spans="1:15" ht="12" customHeight="1" x14ac:dyDescent="0.3">
      <c r="A20" s="43"/>
      <c r="B20" s="43"/>
      <c r="C20" s="42" t="s">
        <v>26</v>
      </c>
      <c r="D20" s="44"/>
      <c r="E20" s="45"/>
      <c r="F20" s="44" t="s">
        <v>60</v>
      </c>
      <c r="G20"/>
      <c r="H20" s="43"/>
      <c r="I20" s="43"/>
      <c r="J20" s="43"/>
      <c r="K20" s="43"/>
      <c r="L20" s="43"/>
      <c r="M20" s="43"/>
      <c r="N20" s="43"/>
      <c r="O20" s="43"/>
    </row>
    <row r="21" spans="1:15" ht="12" customHeight="1" thickBot="1" x14ac:dyDescent="0.35">
      <c r="A21" s="15"/>
      <c r="B21" s="15"/>
      <c r="C21" s="15"/>
      <c r="D21" s="15"/>
      <c r="E21" s="15"/>
      <c r="F21" s="15"/>
      <c r="G21" s="15"/>
      <c r="H21" s="28"/>
      <c r="I21" s="29"/>
      <c r="J21" s="29" t="s">
        <v>4</v>
      </c>
      <c r="K21" s="29"/>
      <c r="L21" s="29"/>
      <c r="M21" s="29"/>
      <c r="N21" s="30"/>
      <c r="O21" s="15"/>
    </row>
    <row r="22" spans="1:15" ht="12" customHeight="1" thickBot="1" x14ac:dyDescent="0.35">
      <c r="A22" s="52" t="s">
        <v>116</v>
      </c>
      <c r="B22" s="58" t="s">
        <v>5</v>
      </c>
      <c r="C22" s="59" t="s">
        <v>6</v>
      </c>
      <c r="D22" s="60" t="s">
        <v>7</v>
      </c>
      <c r="E22" s="60" t="s">
        <v>8</v>
      </c>
      <c r="F22" s="60" t="s">
        <v>9</v>
      </c>
      <c r="G22" s="60" t="s">
        <v>10</v>
      </c>
      <c r="H22" s="61" t="s">
        <v>11</v>
      </c>
      <c r="I22" s="61" t="s">
        <v>12</v>
      </c>
      <c r="J22" s="61" t="s">
        <v>13</v>
      </c>
      <c r="K22" s="62" t="s">
        <v>14</v>
      </c>
      <c r="L22" s="61" t="s">
        <v>15</v>
      </c>
      <c r="M22" s="61" t="s">
        <v>16</v>
      </c>
      <c r="N22" s="61" t="s">
        <v>17</v>
      </c>
      <c r="O22" s="62" t="s">
        <v>18</v>
      </c>
    </row>
    <row r="23" spans="1:15" ht="16.5" customHeight="1" x14ac:dyDescent="0.3">
      <c r="A23" s="49">
        <v>1</v>
      </c>
      <c r="B23" s="32" t="s">
        <v>70</v>
      </c>
      <c r="C23" s="33" t="s">
        <v>133</v>
      </c>
      <c r="D23" s="34">
        <v>40522</v>
      </c>
      <c r="E23" s="35" t="s">
        <v>74</v>
      </c>
      <c r="F23" s="35" t="s">
        <v>161</v>
      </c>
      <c r="G23" s="35" t="s">
        <v>134</v>
      </c>
      <c r="H23" s="50">
        <v>59.98</v>
      </c>
      <c r="I23" s="50" t="s">
        <v>170</v>
      </c>
      <c r="J23" s="50">
        <v>54.95</v>
      </c>
      <c r="K23" s="51"/>
      <c r="L23" s="50">
        <v>54.07</v>
      </c>
      <c r="M23" s="50" t="s">
        <v>170</v>
      </c>
      <c r="N23" s="50">
        <v>55</v>
      </c>
      <c r="O23" s="64">
        <f>MAX(H23:N23)</f>
        <v>59.98</v>
      </c>
    </row>
    <row r="24" spans="1:15" ht="16.5" customHeight="1" x14ac:dyDescent="0.3">
      <c r="A24" s="31">
        <v>2</v>
      </c>
      <c r="B24" s="32" t="s">
        <v>70</v>
      </c>
      <c r="C24" s="33" t="s">
        <v>71</v>
      </c>
      <c r="D24" s="34">
        <v>40248</v>
      </c>
      <c r="E24" s="35" t="s">
        <v>0</v>
      </c>
      <c r="F24" s="35" t="s">
        <v>29</v>
      </c>
      <c r="G24" s="35" t="s">
        <v>30</v>
      </c>
      <c r="H24" s="36" t="s">
        <v>170</v>
      </c>
      <c r="I24" s="36" t="s">
        <v>170</v>
      </c>
      <c r="J24" s="36">
        <v>47.98</v>
      </c>
      <c r="K24" s="37"/>
      <c r="L24" s="36" t="s">
        <v>170</v>
      </c>
      <c r="M24" s="36">
        <v>41.72</v>
      </c>
      <c r="N24" s="36" t="s">
        <v>170</v>
      </c>
      <c r="O24" s="64">
        <f>MAX(H24:N24)</f>
        <v>47.98</v>
      </c>
    </row>
    <row r="25" spans="1:15" ht="16.5" customHeight="1" x14ac:dyDescent="0.3">
      <c r="A25" s="49">
        <v>3</v>
      </c>
      <c r="B25" s="32" t="s">
        <v>99</v>
      </c>
      <c r="C25" s="33" t="s">
        <v>155</v>
      </c>
      <c r="D25" s="34">
        <v>40393</v>
      </c>
      <c r="E25" s="35" t="s">
        <v>0</v>
      </c>
      <c r="F25" s="35" t="s">
        <v>154</v>
      </c>
      <c r="G25" s="35" t="s">
        <v>31</v>
      </c>
      <c r="H25" s="36" t="s">
        <v>170</v>
      </c>
      <c r="I25" s="36">
        <v>23.19</v>
      </c>
      <c r="J25" s="36">
        <v>29.93</v>
      </c>
      <c r="K25" s="37"/>
      <c r="L25" s="36">
        <v>30.98</v>
      </c>
      <c r="M25" s="36">
        <v>28.17</v>
      </c>
      <c r="N25" s="36">
        <v>26.76</v>
      </c>
      <c r="O25" s="64">
        <f>MAX(H25:N25)</f>
        <v>30.98</v>
      </c>
    </row>
    <row r="26" spans="1:15" ht="12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ht="12" customHeight="1" x14ac:dyDescent="0.3">
      <c r="A27" s="43"/>
      <c r="B27" s="43"/>
      <c r="C27" s="42" t="s">
        <v>26</v>
      </c>
      <c r="D27" s="44"/>
      <c r="E27" s="45"/>
      <c r="F27" s="44" t="s">
        <v>61</v>
      </c>
      <c r="G27"/>
      <c r="H27" s="43"/>
      <c r="I27" s="43"/>
      <c r="J27" s="43"/>
      <c r="K27" s="43"/>
      <c r="L27" s="43"/>
      <c r="M27" s="43"/>
      <c r="N27" s="43"/>
      <c r="O27" s="43"/>
    </row>
    <row r="28" spans="1:15" ht="12" customHeight="1" thickBot="1" x14ac:dyDescent="0.35">
      <c r="A28" s="43"/>
      <c r="B28" s="43"/>
      <c r="C28" s="43"/>
      <c r="D28" s="43"/>
      <c r="E28" s="43"/>
      <c r="F28" s="43"/>
      <c r="G28" s="43"/>
      <c r="H28" s="46"/>
      <c r="I28" s="47"/>
      <c r="J28" s="47" t="s">
        <v>4</v>
      </c>
      <c r="K28" s="47"/>
      <c r="L28" s="47"/>
      <c r="M28" s="47"/>
      <c r="N28" s="48"/>
      <c r="O28" s="43"/>
    </row>
    <row r="29" spans="1:15" ht="12" customHeight="1" thickBot="1" x14ac:dyDescent="0.35">
      <c r="A29" s="52" t="s">
        <v>116</v>
      </c>
      <c r="B29" s="53" t="s">
        <v>5</v>
      </c>
      <c r="C29" s="54" t="s">
        <v>6</v>
      </c>
      <c r="D29" s="55" t="s">
        <v>7</v>
      </c>
      <c r="E29" s="55" t="s">
        <v>8</v>
      </c>
      <c r="F29" s="55" t="s">
        <v>9</v>
      </c>
      <c r="G29" s="55" t="s">
        <v>10</v>
      </c>
      <c r="H29" s="56" t="s">
        <v>11</v>
      </c>
      <c r="I29" s="56" t="s">
        <v>12</v>
      </c>
      <c r="J29" s="56" t="s">
        <v>13</v>
      </c>
      <c r="K29" s="57" t="s">
        <v>14</v>
      </c>
      <c r="L29" s="56" t="s">
        <v>15</v>
      </c>
      <c r="M29" s="56" t="s">
        <v>16</v>
      </c>
      <c r="N29" s="56" t="s">
        <v>17</v>
      </c>
      <c r="O29" s="57" t="s">
        <v>18</v>
      </c>
    </row>
    <row r="30" spans="1:15" ht="16.5" customHeight="1" x14ac:dyDescent="0.3">
      <c r="A30" s="49">
        <v>1</v>
      </c>
      <c r="B30" s="32" t="s">
        <v>94</v>
      </c>
      <c r="C30" s="33" t="s">
        <v>95</v>
      </c>
      <c r="D30" s="34">
        <v>41109</v>
      </c>
      <c r="E30" s="35" t="s">
        <v>0</v>
      </c>
      <c r="F30" s="35" t="s">
        <v>29</v>
      </c>
      <c r="G30" s="35" t="s">
        <v>31</v>
      </c>
      <c r="H30" s="50">
        <v>35.35</v>
      </c>
      <c r="I30" s="50">
        <v>33.18</v>
      </c>
      <c r="J30" s="50">
        <v>36.22</v>
      </c>
      <c r="K30" s="51"/>
      <c r="L30" s="50" t="s">
        <v>170</v>
      </c>
      <c r="M30" s="50">
        <v>34.99</v>
      </c>
      <c r="N30" s="50">
        <v>33.9</v>
      </c>
      <c r="O30" s="64">
        <f>MAX(H30:N30)</f>
        <v>36.22</v>
      </c>
    </row>
    <row r="31" spans="1:15" ht="16.5" customHeight="1" x14ac:dyDescent="0.3">
      <c r="A31" s="31">
        <v>2</v>
      </c>
      <c r="B31" s="32" t="s">
        <v>92</v>
      </c>
      <c r="C31" s="33" t="s">
        <v>93</v>
      </c>
      <c r="D31" s="34">
        <v>41024</v>
      </c>
      <c r="E31" s="35" t="s">
        <v>0</v>
      </c>
      <c r="F31" s="35" t="s">
        <v>29</v>
      </c>
      <c r="G31" s="35" t="s">
        <v>31</v>
      </c>
      <c r="H31" s="36">
        <v>31.28</v>
      </c>
      <c r="I31" s="36">
        <v>32.1</v>
      </c>
      <c r="J31" s="36">
        <v>33.28</v>
      </c>
      <c r="K31" s="37"/>
      <c r="L31" s="36">
        <v>31.65</v>
      </c>
      <c r="M31" s="36">
        <v>29.21</v>
      </c>
      <c r="N31" s="36">
        <v>32.14</v>
      </c>
      <c r="O31" s="64">
        <f>MAX(H31:N31)</f>
        <v>33.28</v>
      </c>
    </row>
    <row r="32" spans="1:15" ht="16.5" customHeight="1" x14ac:dyDescent="0.3">
      <c r="A32" s="31">
        <v>3</v>
      </c>
      <c r="B32" s="32" t="s">
        <v>107</v>
      </c>
      <c r="C32" s="33" t="s">
        <v>108</v>
      </c>
      <c r="D32" s="34">
        <v>41008</v>
      </c>
      <c r="E32" s="35" t="s">
        <v>0</v>
      </c>
      <c r="F32" s="35" t="s">
        <v>29</v>
      </c>
      <c r="G32" s="35" t="s">
        <v>102</v>
      </c>
      <c r="H32" s="36">
        <v>25.28</v>
      </c>
      <c r="I32" s="36" t="s">
        <v>170</v>
      </c>
      <c r="J32" s="36" t="s">
        <v>170</v>
      </c>
      <c r="K32" s="37"/>
      <c r="L32" s="36">
        <v>25.89</v>
      </c>
      <c r="M32" s="36">
        <v>28.32</v>
      </c>
      <c r="N32" s="36">
        <v>25.06</v>
      </c>
      <c r="O32" s="64">
        <f>MAX(H32:N32)</f>
        <v>28.32</v>
      </c>
    </row>
    <row r="33" spans="1:15" ht="16.5" customHeight="1" x14ac:dyDescent="0.3">
      <c r="A33" s="31">
        <v>4</v>
      </c>
      <c r="B33" s="32" t="s">
        <v>91</v>
      </c>
      <c r="C33" s="33" t="s">
        <v>143</v>
      </c>
      <c r="D33" s="34">
        <v>41239</v>
      </c>
      <c r="E33" s="35" t="s">
        <v>0</v>
      </c>
      <c r="F33" s="35" t="s">
        <v>29</v>
      </c>
      <c r="G33" s="35" t="s">
        <v>31</v>
      </c>
      <c r="H33" s="36">
        <v>18.75</v>
      </c>
      <c r="I33" s="36">
        <v>16.61</v>
      </c>
      <c r="J33" s="36">
        <v>20.69</v>
      </c>
      <c r="K33" s="37"/>
      <c r="L33" s="36">
        <v>18.78</v>
      </c>
      <c r="M33" s="36">
        <v>16.84</v>
      </c>
      <c r="N33" s="36">
        <v>17.89</v>
      </c>
      <c r="O33" s="64">
        <f>MAX(H33:N33)</f>
        <v>20.69</v>
      </c>
    </row>
    <row r="34" spans="1:15" ht="16.5" customHeight="1" x14ac:dyDescent="0.3">
      <c r="A34" s="18"/>
      <c r="B34" s="19"/>
      <c r="C34" s="20"/>
      <c r="D34" s="21"/>
      <c r="E34" s="22"/>
      <c r="F34" s="22"/>
      <c r="G34" s="22"/>
      <c r="H34" s="23"/>
      <c r="I34" s="23"/>
      <c r="J34" s="23"/>
      <c r="K34" s="24"/>
      <c r="L34" s="23"/>
      <c r="M34" s="23"/>
      <c r="N34" s="23"/>
      <c r="O34" s="25"/>
    </row>
    <row r="35" spans="1:15" ht="12" customHeight="1" x14ac:dyDescent="0.3">
      <c r="B35" s="19"/>
      <c r="C35" s="20"/>
      <c r="D35" s="21"/>
      <c r="E35" s="22"/>
      <c r="F35" s="22"/>
      <c r="G35" s="22"/>
    </row>
    <row r="36" spans="1:15" ht="12" customHeight="1" x14ac:dyDescent="0.3"/>
    <row r="37" spans="1:15" ht="12" customHeight="1" x14ac:dyDescent="0.3"/>
    <row r="38" spans="1:15" ht="12" customHeight="1" x14ac:dyDescent="0.3"/>
    <row r="39" spans="1:15" ht="12" customHeight="1" x14ac:dyDescent="0.3"/>
    <row r="40" spans="1:15" ht="12" customHeight="1" x14ac:dyDescent="0.3"/>
    <row r="41" spans="1:15" ht="12" customHeight="1" x14ac:dyDescent="0.3"/>
    <row r="42" spans="1:15" ht="12" customHeight="1" x14ac:dyDescent="0.3"/>
    <row r="43" spans="1:15" ht="12" customHeight="1" x14ac:dyDescent="0.3"/>
    <row r="44" spans="1:15" ht="12" customHeight="1" x14ac:dyDescent="0.3"/>
    <row r="45" spans="1:15" ht="12" customHeight="1" x14ac:dyDescent="0.3"/>
    <row r="46" spans="1:15" ht="12" customHeight="1" x14ac:dyDescent="0.3"/>
    <row r="47" spans="1:15" ht="12" customHeight="1" x14ac:dyDescent="0.3"/>
    <row r="48" spans="1:15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</sheetData>
  <sortState xmlns:xlrd2="http://schemas.microsoft.com/office/spreadsheetml/2017/richdata2" ref="B8:O10">
    <sortCondition descending="1" ref="O8:O10"/>
  </sortState>
  <pageMargins left="0.69" right="0.75" top="1" bottom="0.8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KMC</vt:lpstr>
      <vt:lpstr>RutulysM</vt:lpstr>
      <vt:lpstr>RutulysV</vt:lpstr>
      <vt:lpstr>DiskasM</vt:lpstr>
      <vt:lpstr>DiskasV</vt:lpstr>
      <vt:lpstr>KūjisMV</vt:lpstr>
      <vt:lpstr>IetisM</vt:lpstr>
      <vt:lpstr>IetisV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Vardenis Pavardenis</cp:lastModifiedBy>
  <cp:lastPrinted>2026-09-16T16:57:22Z</cp:lastPrinted>
  <dcterms:created xsi:type="dcterms:W3CDTF">2024-04-22T17:52:23Z</dcterms:created>
  <dcterms:modified xsi:type="dcterms:W3CDTF">2026-09-18T17:20:09Z</dcterms:modified>
</cp:coreProperties>
</file>